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<sst xmlns="http://schemas.openxmlformats.org/spreadsheetml/2006/main" count="17038" uniqueCount="1796">
  <si>
    <t>File opened</t>
  </si>
  <si>
    <t>2025-09-28 09:06:53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</si>
  <si>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</si>
  <si>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</si>
  <si>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</si>
  <si>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</si>
  <si>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</si>
  <si>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</si>
  <si>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</si>
  <si>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</si>
  <si>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</si>
  <si>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</si>
  <si>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</si>
  <si>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{"co2bspanconc1": "2473", "co2aspan2b": "0.297984", "tbzero": "0.339216", "h2oaspan2b": "0.0649319", "co2bspanconc2": "301.4", "co2bspan2b": "0.297586", "ssa_ref": "45138", "co2aspanconc1": "2473", "co2aspan1": "1.00063", "co2bspan2a": "0.300636", "oxygen": "21", "flowazero": "0.29401", "tazero": "0.20418", "h2obspanconc2": "0", "h2obspan2b": "0.0654872", "h2oaspan2a": "0.0642495", "co2azero": "0.900515", "chamberpressurezero": "2.62959", "co2aspanconc2": "301.4", "h2obzero": "1.10982", "h2oazero": "1.10043", "h2oaspanconc2": "0", "h2obspan2": "0", "co2aspan2a": "0.300986", "h2oaspan1": "1.01062", "h2obspanconc1": "11.69", "h2oaspan2": "0", "co2bspan2": "-0.0354637", "flowmeterzero": "2.49091", "h2obspan2a": "0.0647193", "co2aspan2": "-0.0352407", "h2obspan1": "1.01187", "h2oaspanconc1": "11.69", "co2bspan1": "1.00051", "co2bzero": "0.901409", "ssb_ref": "50169", "flowbzero": "0.28105"}</t>
  </si>
  <si>
    <t>Factory cal date</t>
  </si>
  <si>
    <t>19 Oct 2023</t>
  </si>
  <si>
    <t>CO2 rangematch</t>
  </si>
  <si>
    <t>Sat Sep 27 09:27</t>
  </si>
  <si>
    <t>H2O rangematch</t>
  </si>
  <si>
    <t>Sat Sep 27 09:35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</si>
  <si>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</si>
  <si>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</si>
  <si>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</si>
  <si>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</si>
  <si>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</si>
  <si>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</si>
  <si>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</si>
  <si>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</si>
  <si>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</si>
  <si>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09:06:53</t>
  </si>
  <si>
    <t>Stability Definition:	ΔCO2 (Meas2): Slp&lt;0.5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</si>
  <si>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</si>
  <si>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</si>
  <si>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</si>
  <si>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</si>
  <si>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</si>
  <si>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</si>
  <si>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</si>
  <si>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</si>
  <si>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</si>
  <si>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</si>
  <si>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</si>
  <si>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</si>
  <si>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</si>
  <si>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</si>
  <si>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</si>
  <si>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</si>
  <si>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</si>
  <si>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</si>
  <si>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</si>
  <si>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</si>
  <si>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</si>
  <si>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</si>
  <si>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</si>
  <si>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</si>
  <si>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</si>
  <si>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</si>
  <si>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</si>
  <si>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</si>
  <si>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</si>
  <si>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</si>
  <si>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</si>
  <si>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</si>
  <si>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</si>
  <si>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</si>
  <si>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</si>
  <si>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</si>
  <si>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</si>
  <si>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</si>
  <si>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</si>
  <si>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</si>
  <si>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</si>
  <si>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</si>
  <si>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</si>
  <si>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</si>
  <si>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</si>
  <si>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</si>
  <si>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</si>
  <si>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</si>
  <si>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</si>
  <si>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</si>
  <si>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</si>
  <si>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3.68215 179.137 361.686 652.423 879.594 1089.72 1256.79 1413.9</t>
  </si>
  <si>
    <t>Fs_true</t>
  </si>
  <si>
    <t>-0.271216 207.513 384.116 624.028 800.796 1007.34 1200.89 1400.97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</si>
  <si>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</si>
  <si>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</si>
  <si>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</si>
  <si>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</si>
  <si>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</si>
  <si>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</si>
  <si>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</si>
  <si>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</si>
  <si>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</si>
  <si>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</si>
  <si>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</si>
  <si>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</si>
  <si>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</si>
  <si>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</si>
  <si>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</si>
  <si>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</si>
  <si>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</si>
  <si>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</si>
  <si>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</si>
  <si>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</si>
  <si>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</si>
  <si>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</si>
  <si>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</si>
  <si>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</si>
  <si>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</si>
  <si>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</si>
  <si>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</si>
  <si>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</si>
  <si>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</si>
  <si>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</si>
  <si>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</si>
  <si>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</si>
  <si>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</si>
  <si>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</si>
  <si>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</si>
  <si>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</si>
  <si>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</si>
  <si>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</si>
  <si>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</si>
  <si>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</si>
  <si>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</si>
  <si>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</si>
  <si>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</si>
  <si>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</si>
  <si>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</si>
  <si>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</si>
  <si>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</si>
  <si>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</si>
  <si>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</si>
  <si>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</si>
  <si>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</si>
  <si>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</si>
  <si>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</si>
  <si>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</si>
  <si>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</si>
  <si>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</si>
  <si>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</si>
  <si>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</si>
  <si>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</si>
  <si>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</si>
  <si>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</si>
  <si>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</si>
  <si>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</si>
  <si>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</si>
  <si>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</si>
  <si>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</si>
  <si>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</si>
  <si>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</si>
  <si>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</si>
  <si>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</si>
  <si>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</si>
  <si>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</si>
  <si>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</si>
  <si>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</si>
  <si>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</si>
  <si>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</si>
  <si>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</si>
  <si>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</si>
  <si>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</si>
  <si>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</si>
  <si>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</si>
  <si>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</si>
  <si>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</si>
  <si>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</si>
  <si>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</si>
  <si>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</si>
  <si>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</si>
  <si>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</si>
  <si>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</si>
  <si>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</si>
  <si>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</si>
  <si>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</si>
  <si>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</si>
  <si>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</si>
  <si>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</si>
  <si>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</si>
  <si>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</si>
  <si>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</si>
  <si>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</si>
  <si>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</si>
  <si>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</si>
  <si>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</si>
  <si>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</si>
  <si>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</si>
  <si>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</si>
  <si>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</si>
  <si>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</si>
  <si>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</si>
  <si>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</si>
  <si>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</si>
  <si>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</si>
  <si>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</si>
  <si>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</si>
  <si>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</si>
  <si>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</si>
  <si>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</si>
  <si>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</si>
  <si>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</si>
  <si>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</si>
  <si>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</si>
  <si>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</si>
  <si>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</si>
  <si>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</si>
  <si>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</si>
  <si>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</si>
  <si>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</si>
  <si>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</si>
  <si>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</si>
  <si>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</si>
  <si>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</si>
  <si>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</si>
  <si>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</si>
  <si>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</si>
  <si>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</si>
  <si>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</si>
  <si>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</si>
  <si>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</si>
  <si>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</si>
  <si>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</si>
  <si>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</si>
  <si>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</si>
  <si>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</si>
  <si>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</si>
  <si>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</si>
  <si>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</si>
  <si>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</si>
  <si>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</si>
  <si>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</si>
  <si>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</si>
  <si>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</si>
  <si>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</si>
  <si>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</si>
  <si>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</si>
  <si>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</si>
  <si>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</si>
  <si>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</si>
  <si>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</si>
  <si>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</si>
  <si>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</si>
  <si>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</si>
  <si>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</si>
  <si>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</si>
  <si>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</si>
  <si>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</si>
  <si>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</si>
  <si>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</si>
  <si>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</si>
  <si>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</si>
  <si>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</si>
  <si>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</si>
  <si>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</si>
  <si>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</si>
  <si>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</si>
  <si>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</si>
  <si>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</si>
  <si>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</si>
  <si>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</si>
  <si>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</si>
  <si>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</si>
  <si>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</si>
  <si>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</si>
  <si>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</si>
  <si>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</si>
  <si>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</si>
  <si>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</si>
  <si>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</si>
  <si>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</si>
  <si>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</si>
  <si>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</si>
  <si>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</si>
  <si>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</si>
  <si>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</si>
  <si>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</si>
  <si>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</si>
  <si>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</si>
  <si>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</si>
  <si>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</si>
  <si>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</si>
  <si>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</si>
  <si>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</si>
  <si>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</si>
  <si>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</si>
  <si>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</si>
  <si>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</si>
  <si>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</si>
  <si>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</si>
  <si>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</si>
  <si>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</si>
  <si>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</si>
  <si>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</si>
  <si>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</si>
  <si>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</si>
  <si>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</si>
  <si>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</si>
  <si>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</si>
  <si>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</si>
  <si>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</si>
  <si>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</si>
  <si>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</si>
  <si>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</si>
  <si>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</si>
  <si>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</si>
  <si>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</si>
  <si>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</si>
  <si>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</si>
  <si>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</si>
  <si>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</si>
  <si>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</si>
  <si>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</si>
  <si>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</si>
  <si>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</si>
  <si>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</si>
  <si>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</si>
  <si>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</si>
  <si>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</si>
  <si>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</si>
  <si>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</si>
  <si>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</si>
  <si>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</si>
  <si>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</si>
  <si>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</si>
  <si>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</si>
  <si>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</si>
  <si>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</si>
  <si>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</si>
  <si>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</si>
  <si>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</si>
  <si>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</si>
  <si>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</si>
  <si>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</si>
  <si>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</si>
  <si>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</si>
  <si>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</si>
  <si>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</si>
  <si>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</si>
  <si>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</si>
  <si>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</si>
  <si>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</si>
  <si>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</si>
  <si>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</si>
  <si>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</si>
  <si>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</si>
  <si>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</si>
  <si>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</si>
  <si>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</si>
  <si>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</si>
  <si>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</si>
  <si>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</si>
  <si>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</si>
  <si>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</si>
  <si>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</si>
  <si>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</si>
  <si>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</si>
  <si>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</si>
  <si>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</si>
  <si>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</si>
  <si>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</si>
  <si>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</si>
  <si>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</si>
  <si>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</si>
  <si>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</si>
  <si>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</si>
  <si>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</si>
  <si>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</si>
  <si>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</si>
  <si>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</si>
  <si>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</si>
  <si>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</si>
  <si>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</si>
  <si>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</si>
  <si>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</si>
  <si>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</si>
  <si>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</si>
  <si>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</si>
  <si>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</si>
  <si>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</si>
  <si>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</si>
  <si>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</si>
  <si>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</si>
  <si>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</si>
  <si>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</si>
  <si>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</si>
  <si>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</si>
  <si>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</si>
  <si>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</si>
  <si>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</si>
  <si>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</si>
  <si>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</si>
  <si>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</si>
  <si>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</si>
  <si>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</si>
  <si>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</si>
  <si>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</si>
  <si>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</si>
  <si>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</si>
  <si>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</si>
  <si>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</si>
  <si>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</si>
  <si>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</si>
  <si>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</si>
  <si>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</si>
  <si>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</si>
  <si>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</si>
  <si>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</si>
  <si>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</si>
  <si>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</si>
  <si>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</si>
  <si>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</si>
  <si>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</si>
  <si>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</si>
  <si>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</si>
  <si>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</si>
  <si>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</si>
  <si>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</si>
  <si>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</si>
  <si>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</si>
  <si>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</si>
  <si>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</si>
  <si>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</si>
  <si>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</si>
  <si>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</si>
  <si>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</si>
  <si>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</si>
  <si>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</si>
  <si>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</si>
  <si>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</si>
  <si>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</si>
  <si>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</si>
  <si>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20250928 10:25:12</t>
  </si>
  <si>
    <t>10:25:12</t>
  </si>
  <si>
    <t>174</t>
  </si>
  <si>
    <t>ozzie</t>
  </si>
  <si>
    <t>-</t>
  </si>
  <si>
    <t>0: Broadleaf</t>
  </si>
  <si>
    <t>--:--:--</t>
  </si>
  <si>
    <t>2/2</t>
  </si>
  <si>
    <t>11111111</t>
  </si>
  <si>
    <t>oooooooo</t>
  </si>
  <si>
    <t>off</t>
  </si>
  <si>
    <t>20250928 10:25:17</t>
  </si>
  <si>
    <t>10:25:17</t>
  </si>
  <si>
    <t>20250928 10:25:22</t>
  </si>
  <si>
    <t>10:25:22</t>
  </si>
  <si>
    <t>1/2</t>
  </si>
  <si>
    <t>20250928 10:25:27</t>
  </si>
  <si>
    <t>10:25:27</t>
  </si>
  <si>
    <t>20250928 10:25:32</t>
  </si>
  <si>
    <t>10:25:32</t>
  </si>
  <si>
    <t>20250928 10:25:37</t>
  </si>
  <si>
    <t>10:25:37</t>
  </si>
  <si>
    <t>0/2</t>
  </si>
  <si>
    <t>20250928 10:25:42</t>
  </si>
  <si>
    <t>10:25:42</t>
  </si>
  <si>
    <t>20250928 10:25:47</t>
  </si>
  <si>
    <t>10:25:47</t>
  </si>
  <si>
    <t>20250928 10:25:52</t>
  </si>
  <si>
    <t>10:25:52</t>
  </si>
  <si>
    <t>20250928 10:25:57</t>
  </si>
  <si>
    <t>10:25:57</t>
  </si>
  <si>
    <t>20250928 10:26:02</t>
  </si>
  <si>
    <t>10:26:02</t>
  </si>
  <si>
    <t>20250928 10:26:07</t>
  </si>
  <si>
    <t>10:26:07</t>
  </si>
  <si>
    <t>20250928 10:26:12</t>
  </si>
  <si>
    <t>10:26:12</t>
  </si>
  <si>
    <t>20250928 10:26:17</t>
  </si>
  <si>
    <t>10:26:17</t>
  </si>
  <si>
    <t>20250928 10:26:22</t>
  </si>
  <si>
    <t>10:26:22</t>
  </si>
  <si>
    <t>20250928 10:26:27</t>
  </si>
  <si>
    <t>10:26:27</t>
  </si>
  <si>
    <t>20250928 10:26:32</t>
  </si>
  <si>
    <t>10:26:32</t>
  </si>
  <si>
    <t>20250928 10:26:37</t>
  </si>
  <si>
    <t>10:26:37</t>
  </si>
  <si>
    <t>20250928 10:26:42</t>
  </si>
  <si>
    <t>10:26:42</t>
  </si>
  <si>
    <t>20250928 10:26:47</t>
  </si>
  <si>
    <t>10:26:47</t>
  </si>
  <si>
    <t>20250928 10:26:52</t>
  </si>
  <si>
    <t>10:26:52</t>
  </si>
  <si>
    <t>20250928 10:26:57</t>
  </si>
  <si>
    <t>10:26:57</t>
  </si>
  <si>
    <t>20250928 10:27:02</t>
  </si>
  <si>
    <t>10:27:02</t>
  </si>
  <si>
    <t>20250928 10:27:07</t>
  </si>
  <si>
    <t>10:27:07</t>
  </si>
  <si>
    <t>20250928 10:28:44</t>
  </si>
  <si>
    <t>10:28:44</t>
  </si>
  <si>
    <t>20250928 10:28:49</t>
  </si>
  <si>
    <t>10:28:49</t>
  </si>
  <si>
    <t>20250928 10:28:54</t>
  </si>
  <si>
    <t>10:28:54</t>
  </si>
  <si>
    <t>20250928 10:28:59</t>
  </si>
  <si>
    <t>10:28:59</t>
  </si>
  <si>
    <t>20250928 10:29:04</t>
  </si>
  <si>
    <t>10:29:04</t>
  </si>
  <si>
    <t>20250928 10:29:09</t>
  </si>
  <si>
    <t>10:29:09</t>
  </si>
  <si>
    <t>20250928 10:29:14</t>
  </si>
  <si>
    <t>10:29:14</t>
  </si>
  <si>
    <t>20250928 10:29:19</t>
  </si>
  <si>
    <t>10:29:19</t>
  </si>
  <si>
    <t>20250928 10:29:24</t>
  </si>
  <si>
    <t>10:29:24</t>
  </si>
  <si>
    <t>20250928 10:29:29</t>
  </si>
  <si>
    <t>10:29:29</t>
  </si>
  <si>
    <t>20250928 10:29:34</t>
  </si>
  <si>
    <t>10:29:34</t>
  </si>
  <si>
    <t>20250928 10:29:39</t>
  </si>
  <si>
    <t>10:29:39</t>
  </si>
  <si>
    <t>20250928 10:29:44</t>
  </si>
  <si>
    <t>10:29:44</t>
  </si>
  <si>
    <t>20250928 10:29:49</t>
  </si>
  <si>
    <t>10:29:49</t>
  </si>
  <si>
    <t>20250928 10:29:54</t>
  </si>
  <si>
    <t>10:29:54</t>
  </si>
  <si>
    <t>20250928 10:29:59</t>
  </si>
  <si>
    <t>10:29:59</t>
  </si>
  <si>
    <t>20250928 10:30:04</t>
  </si>
  <si>
    <t>10:30:04</t>
  </si>
  <si>
    <t>20250928 10:30:09</t>
  </si>
  <si>
    <t>10:30:09</t>
  </si>
  <si>
    <t>20250928 10:30:14</t>
  </si>
  <si>
    <t>10:30:14</t>
  </si>
  <si>
    <t>20250928 10:30:19</t>
  </si>
  <si>
    <t>10:30:19</t>
  </si>
  <si>
    <t>20250928 10:30:24</t>
  </si>
  <si>
    <t>10:30:24</t>
  </si>
  <si>
    <t>20250928 10:30:29</t>
  </si>
  <si>
    <t>10:30:29</t>
  </si>
  <si>
    <t>20250928 10:30:34</t>
  </si>
  <si>
    <t>10:30:34</t>
  </si>
  <si>
    <t>20250928 10:30:39</t>
  </si>
  <si>
    <t>10:30:39</t>
  </si>
  <si>
    <t>20250928 10:30:44</t>
  </si>
  <si>
    <t>10:30:44</t>
  </si>
  <si>
    <t>20250928 10:30:49</t>
  </si>
  <si>
    <t>10:30:49</t>
  </si>
  <si>
    <t>20250928 10:30:54</t>
  </si>
  <si>
    <t>10:30:54</t>
  </si>
  <si>
    <t>20250928 10:30:59</t>
  </si>
  <si>
    <t>10:30:59</t>
  </si>
  <si>
    <t>20250928 10:31:04</t>
  </si>
  <si>
    <t>10:31:04</t>
  </si>
  <si>
    <t>20250928 10:31:09</t>
  </si>
  <si>
    <t>10:31:09</t>
  </si>
  <si>
    <t>20250928 10:31:14</t>
  </si>
  <si>
    <t>10:31:14</t>
  </si>
  <si>
    <t>20250928 10:31:19</t>
  </si>
  <si>
    <t>10:31:19</t>
  </si>
  <si>
    <t>20250928 10:31:24</t>
  </si>
  <si>
    <t>10:31:24</t>
  </si>
  <si>
    <t>20250928 10:31:29</t>
  </si>
  <si>
    <t>10:31:29</t>
  </si>
  <si>
    <t>20250928 10:31:34</t>
  </si>
  <si>
    <t>10:31:34</t>
  </si>
  <si>
    <t>20250928 10:31:39</t>
  </si>
  <si>
    <t>10:31:39</t>
  </si>
  <si>
    <t>20250928 10:31:44</t>
  </si>
  <si>
    <t>10:31:44</t>
  </si>
  <si>
    <t>20250928 10:31:49</t>
  </si>
  <si>
    <t>10:31:49</t>
  </si>
  <si>
    <t>20250928 10:31:54</t>
  </si>
  <si>
    <t>10:31:54</t>
  </si>
  <si>
    <t>20250928 10:31:59</t>
  </si>
  <si>
    <t>10:31:59</t>
  </si>
  <si>
    <t>20250928 10:32:04</t>
  </si>
  <si>
    <t>10:32:04</t>
  </si>
  <si>
    <t>20250928 10:32:09</t>
  </si>
  <si>
    <t>10:32:09</t>
  </si>
  <si>
    <t>20250928 10:32:14</t>
  </si>
  <si>
    <t>10:32:14</t>
  </si>
  <si>
    <t>20250928 10:32:19</t>
  </si>
  <si>
    <t>10:32:19</t>
  </si>
  <si>
    <t>20250928 10:32:24</t>
  </si>
  <si>
    <t>10:32:24</t>
  </si>
  <si>
    <t>20250928 10:32:29</t>
  </si>
  <si>
    <t>10:32:29</t>
  </si>
  <si>
    <t>20250928 10:32:34</t>
  </si>
  <si>
    <t>10:32:34</t>
  </si>
  <si>
    <t>20250928 10:32:39</t>
  </si>
  <si>
    <t>10:32:39</t>
  </si>
  <si>
    <t>20250928 10:32:44</t>
  </si>
  <si>
    <t>10:32:44</t>
  </si>
  <si>
    <t>20250928 10:32:49</t>
  </si>
  <si>
    <t>10:32:49</t>
  </si>
  <si>
    <t>20250928 10:32:54</t>
  </si>
  <si>
    <t>10:32:54</t>
  </si>
  <si>
    <t>20250928 10:32:59</t>
  </si>
  <si>
    <t>10:32:59</t>
  </si>
  <si>
    <t>20250928 10:33:04</t>
  </si>
  <si>
    <t>10:33:04</t>
  </si>
  <si>
    <t>20250928 10:33:09</t>
  </si>
  <si>
    <t>10:33:09</t>
  </si>
  <si>
    <t>20250928 10:33:14</t>
  </si>
  <si>
    <t>10:33:14</t>
  </si>
  <si>
    <t>20250928 10:33:19</t>
  </si>
  <si>
    <t>10:33:19</t>
  </si>
  <si>
    <t>20250928 10:33:24</t>
  </si>
  <si>
    <t>10:33:24</t>
  </si>
  <si>
    <t>20250928 10:33:29</t>
  </si>
  <si>
    <t>10:33:29</t>
  </si>
  <si>
    <t>20250928 10:33:34</t>
  </si>
  <si>
    <t>10:33:34</t>
  </si>
  <si>
    <t>20250928 10:33:39</t>
  </si>
  <si>
    <t>10:33:39</t>
  </si>
  <si>
    <t>20250928 10:33:44</t>
  </si>
  <si>
    <t>10:33:44</t>
  </si>
  <si>
    <t>20250928 10:33:49</t>
  </si>
  <si>
    <t>10:33:49</t>
  </si>
  <si>
    <t>20250928 10:33:54</t>
  </si>
  <si>
    <t>10:33:54</t>
  </si>
  <si>
    <t>20250928 10:33:59</t>
  </si>
  <si>
    <t>10:33:59</t>
  </si>
  <si>
    <t>20250928 10:34:04</t>
  </si>
  <si>
    <t>10:34:04</t>
  </si>
  <si>
    <t>20250928 10:34:09</t>
  </si>
  <si>
    <t>10:34:09</t>
  </si>
  <si>
    <t>20250928 10:34:14</t>
  </si>
  <si>
    <t>10:34:14</t>
  </si>
  <si>
    <t>20250928 10:34:19</t>
  </si>
  <si>
    <t>10:34:19</t>
  </si>
  <si>
    <t>20250928 10:34:24</t>
  </si>
  <si>
    <t>10:34:24</t>
  </si>
  <si>
    <t>20250928 10:34:29</t>
  </si>
  <si>
    <t>10:34:29</t>
  </si>
  <si>
    <t>20250928 10:34:34</t>
  </si>
  <si>
    <t>10:34:34</t>
  </si>
  <si>
    <t>20250928 10:34:39</t>
  </si>
  <si>
    <t>10:34:39</t>
  </si>
  <si>
    <t>20250928 11:20:11</t>
  </si>
  <si>
    <t>11:20:11</t>
  </si>
  <si>
    <t>323</t>
  </si>
  <si>
    <t>20250928 11:20:16</t>
  </si>
  <si>
    <t>11:20:16</t>
  </si>
  <si>
    <t>20250928 11:20:21</t>
  </si>
  <si>
    <t>11:20:21</t>
  </si>
  <si>
    <t>20250928 11:20:26</t>
  </si>
  <si>
    <t>11:20:26</t>
  </si>
  <si>
    <t>20250928 11:20:31</t>
  </si>
  <si>
    <t>11:20:31</t>
  </si>
  <si>
    <t>20250928 11:20:36</t>
  </si>
  <si>
    <t>11:20:36</t>
  </si>
  <si>
    <t>20250928 11:20:41</t>
  </si>
  <si>
    <t>11:20:41</t>
  </si>
  <si>
    <t>20250928 11:20:46</t>
  </si>
  <si>
    <t>11:20:46</t>
  </si>
  <si>
    <t>20250928 11:20:51</t>
  </si>
  <si>
    <t>11:20:51</t>
  </si>
  <si>
    <t>20250928 11:20:56</t>
  </si>
  <si>
    <t>11:20:56</t>
  </si>
  <si>
    <t>20250928 11:21:01</t>
  </si>
  <si>
    <t>11:21:01</t>
  </si>
  <si>
    <t>20250928 11:21:06</t>
  </si>
  <si>
    <t>11:21:06</t>
  </si>
  <si>
    <t>20250928 11:21:11</t>
  </si>
  <si>
    <t>11:21:11</t>
  </si>
  <si>
    <t>20250928 11:21:16</t>
  </si>
  <si>
    <t>11:21:16</t>
  </si>
  <si>
    <t>20250928 11:21:21</t>
  </si>
  <si>
    <t>11:21:21</t>
  </si>
  <si>
    <t>20250928 11:21:26</t>
  </si>
  <si>
    <t>11:21:26</t>
  </si>
  <si>
    <t>20250928 11:21:31</t>
  </si>
  <si>
    <t>11:21:31</t>
  </si>
  <si>
    <t>20250928 11:21:36</t>
  </si>
  <si>
    <t>11:21:36</t>
  </si>
  <si>
    <t>20250928 11:21:41</t>
  </si>
  <si>
    <t>11:21:41</t>
  </si>
  <si>
    <t>20250928 11:21:46</t>
  </si>
  <si>
    <t>11:21:46</t>
  </si>
  <si>
    <t>20250928 11:21:51</t>
  </si>
  <si>
    <t>11:21:51</t>
  </si>
  <si>
    <t>20250928 11:21:56</t>
  </si>
  <si>
    <t>11:21:56</t>
  </si>
  <si>
    <t>20250928 11:22:01</t>
  </si>
  <si>
    <t>11:22:01</t>
  </si>
  <si>
    <t>20250928 11:22:06</t>
  </si>
  <si>
    <t>11:22:06</t>
  </si>
  <si>
    <t>20250928 11:23:43</t>
  </si>
  <si>
    <t>11:23:43</t>
  </si>
  <si>
    <t>20250928 11:23:48</t>
  </si>
  <si>
    <t>11:23:48</t>
  </si>
  <si>
    <t>20250928 11:23:53</t>
  </si>
  <si>
    <t>11:23:53</t>
  </si>
  <si>
    <t>20250928 11:23:58</t>
  </si>
  <si>
    <t>11:23:58</t>
  </si>
  <si>
    <t>20250928 11:24:03</t>
  </si>
  <si>
    <t>11:24:03</t>
  </si>
  <si>
    <t>20250928 11:24:08</t>
  </si>
  <si>
    <t>11:24:08</t>
  </si>
  <si>
    <t>20250928 11:24:13</t>
  </si>
  <si>
    <t>11:24:13</t>
  </si>
  <si>
    <t>20250928 11:24:18</t>
  </si>
  <si>
    <t>11:24:18</t>
  </si>
  <si>
    <t>20250928 11:24:23</t>
  </si>
  <si>
    <t>11:24:23</t>
  </si>
  <si>
    <t>20250928 11:24:28</t>
  </si>
  <si>
    <t>11:24:28</t>
  </si>
  <si>
    <t>20250928 11:24:33</t>
  </si>
  <si>
    <t>11:24:33</t>
  </si>
  <si>
    <t>20250928 11:24:38</t>
  </si>
  <si>
    <t>11:24:38</t>
  </si>
  <si>
    <t>20250928 11:24:43</t>
  </si>
  <si>
    <t>11:24:43</t>
  </si>
  <si>
    <t>20250928 11:24:48</t>
  </si>
  <si>
    <t>11:24:48</t>
  </si>
  <si>
    <t>20250928 11:24:53</t>
  </si>
  <si>
    <t>11:24:53</t>
  </si>
  <si>
    <t>20250928 11:24:58</t>
  </si>
  <si>
    <t>11:24:58</t>
  </si>
  <si>
    <t>20250928 11:25:03</t>
  </si>
  <si>
    <t>11:25:03</t>
  </si>
  <si>
    <t>20250928 11:25:08</t>
  </si>
  <si>
    <t>11:25:08</t>
  </si>
  <si>
    <t>20250928 11:25:13</t>
  </si>
  <si>
    <t>11:25:13</t>
  </si>
  <si>
    <t>20250928 11:25:18</t>
  </si>
  <si>
    <t>11:25:18</t>
  </si>
  <si>
    <t>20250928 11:25:23</t>
  </si>
  <si>
    <t>11:25:23</t>
  </si>
  <si>
    <t>20250928 11:25:28</t>
  </si>
  <si>
    <t>11:25:28</t>
  </si>
  <si>
    <t>20250928 11:25:33</t>
  </si>
  <si>
    <t>11:25:33</t>
  </si>
  <si>
    <t>20250928 11:25:38</t>
  </si>
  <si>
    <t>11:25:38</t>
  </si>
  <si>
    <t>20250928 11:25:43</t>
  </si>
  <si>
    <t>11:25:43</t>
  </si>
  <si>
    <t>20250928 11:25:48</t>
  </si>
  <si>
    <t>11:25:48</t>
  </si>
  <si>
    <t>20250928 11:25:53</t>
  </si>
  <si>
    <t>11:25:53</t>
  </si>
  <si>
    <t>20250928 11:25:58</t>
  </si>
  <si>
    <t>11:25:58</t>
  </si>
  <si>
    <t>20250928 11:26:03</t>
  </si>
  <si>
    <t>11:26:03</t>
  </si>
  <si>
    <t>20250928 11:26:08</t>
  </si>
  <si>
    <t>11:26:08</t>
  </si>
  <si>
    <t>20250928 11:26:13</t>
  </si>
  <si>
    <t>11:26:13</t>
  </si>
  <si>
    <t>20250928 11:26:18</t>
  </si>
  <si>
    <t>11:26:18</t>
  </si>
  <si>
    <t>20250928 11:26:23</t>
  </si>
  <si>
    <t>11:26:23</t>
  </si>
  <si>
    <t>20250928 11:26:28</t>
  </si>
  <si>
    <t>11:26:28</t>
  </si>
  <si>
    <t>20250928 11:26:33</t>
  </si>
  <si>
    <t>11:26:33</t>
  </si>
  <si>
    <t>20250928 11:26:38</t>
  </si>
  <si>
    <t>11:26:38</t>
  </si>
  <si>
    <t>20250928 11:26:43</t>
  </si>
  <si>
    <t>11:26:43</t>
  </si>
  <si>
    <t>20250928 11:26:48</t>
  </si>
  <si>
    <t>11:26:48</t>
  </si>
  <si>
    <t>20250928 11:26:53</t>
  </si>
  <si>
    <t>11:26:53</t>
  </si>
  <si>
    <t>20250928 11:26:58</t>
  </si>
  <si>
    <t>11:26:58</t>
  </si>
  <si>
    <t>20250928 11:27:03</t>
  </si>
  <si>
    <t>11:27:03</t>
  </si>
  <si>
    <t>20250928 11:27:08</t>
  </si>
  <si>
    <t>11:27:08</t>
  </si>
  <si>
    <t>20250928 11:27:13</t>
  </si>
  <si>
    <t>11:27:13</t>
  </si>
  <si>
    <t>20250928 11:27:18</t>
  </si>
  <si>
    <t>11:27:18</t>
  </si>
  <si>
    <t>20250928 11:27:23</t>
  </si>
  <si>
    <t>11:27:23</t>
  </si>
  <si>
    <t>20250928 11:27:28</t>
  </si>
  <si>
    <t>11:27:28</t>
  </si>
  <si>
    <t>20250928 11:27:33</t>
  </si>
  <si>
    <t>11:27:33</t>
  </si>
  <si>
    <t>20250928 11:27:38</t>
  </si>
  <si>
    <t>11:27:38</t>
  </si>
  <si>
    <t>20250928 11:27:43</t>
  </si>
  <si>
    <t>11:27:43</t>
  </si>
  <si>
    <t>20250928 11:27:48</t>
  </si>
  <si>
    <t>11:27:48</t>
  </si>
  <si>
    <t>20250928 11:27:53</t>
  </si>
  <si>
    <t>11:27:53</t>
  </si>
  <si>
    <t>20250928 11:27:58</t>
  </si>
  <si>
    <t>11:27:58</t>
  </si>
  <si>
    <t>20250928 11:28:03</t>
  </si>
  <si>
    <t>11:28:03</t>
  </si>
  <si>
    <t>20250928 11:28:08</t>
  </si>
  <si>
    <t>11:28:08</t>
  </si>
  <si>
    <t>20250928 11:28:13</t>
  </si>
  <si>
    <t>11:28:13</t>
  </si>
  <si>
    <t>20250928 11:28:18</t>
  </si>
  <si>
    <t>11:28:18</t>
  </si>
  <si>
    <t>20250928 11:28:23</t>
  </si>
  <si>
    <t>11:28:23</t>
  </si>
  <si>
    <t>20250928 11:28:28</t>
  </si>
  <si>
    <t>11:28:28</t>
  </si>
  <si>
    <t>20250928 11:28:33</t>
  </si>
  <si>
    <t>11:28:33</t>
  </si>
  <si>
    <t>20250928 11:28:38</t>
  </si>
  <si>
    <t>11:28:38</t>
  </si>
  <si>
    <t>20250928 11:28:43</t>
  </si>
  <si>
    <t>11:28:43</t>
  </si>
  <si>
    <t>20250928 11:28:48</t>
  </si>
  <si>
    <t>11:28:48</t>
  </si>
  <si>
    <t>20250928 11:28:53</t>
  </si>
  <si>
    <t>11:28:53</t>
  </si>
  <si>
    <t>20250928 11:28:58</t>
  </si>
  <si>
    <t>11:28:58</t>
  </si>
  <si>
    <t>20250928 11:29:03</t>
  </si>
  <si>
    <t>11:29:03</t>
  </si>
  <si>
    <t>20250928 11:29:08</t>
  </si>
  <si>
    <t>11:29:08</t>
  </si>
  <si>
    <t>20250928 11:29:13</t>
  </si>
  <si>
    <t>11:29:13</t>
  </si>
  <si>
    <t>20250928 11:29:18</t>
  </si>
  <si>
    <t>11:29:18</t>
  </si>
  <si>
    <t>20250928 11:29:23</t>
  </si>
  <si>
    <t>11:29:23</t>
  </si>
  <si>
    <t>20250928 11:29:28</t>
  </si>
  <si>
    <t>11:29:28</t>
  </si>
  <si>
    <t>20250928 11:29:33</t>
  </si>
  <si>
    <t>11:29:33</t>
  </si>
  <si>
    <t>20250928 11:29:38</t>
  </si>
  <si>
    <t>11:29:38</t>
  </si>
  <si>
    <t>20250928 12:17:53</t>
  </si>
  <si>
    <t>12:17:53</t>
  </si>
  <si>
    <t>167</t>
  </si>
  <si>
    <t>20250928 12:17:58</t>
  </si>
  <si>
    <t>12:17:58</t>
  </si>
  <si>
    <t>20250928 12:18:03</t>
  </si>
  <si>
    <t>12:18:03</t>
  </si>
  <si>
    <t>20250928 12:18:08</t>
  </si>
  <si>
    <t>12:18:08</t>
  </si>
  <si>
    <t>20250928 12:18:13</t>
  </si>
  <si>
    <t>12:18:13</t>
  </si>
  <si>
    <t>20250928 12:18:18</t>
  </si>
  <si>
    <t>12:18:18</t>
  </si>
  <si>
    <t>20250928 12:18:23</t>
  </si>
  <si>
    <t>12:18:23</t>
  </si>
  <si>
    <t>20250928 12:18:28</t>
  </si>
  <si>
    <t>12:18:28</t>
  </si>
  <si>
    <t>20250928 12:18:33</t>
  </si>
  <si>
    <t>12:18:33</t>
  </si>
  <si>
    <t>20250928 12:18:38</t>
  </si>
  <si>
    <t>12:18:38</t>
  </si>
  <si>
    <t>20250928 12:18:43</t>
  </si>
  <si>
    <t>12:18:43</t>
  </si>
  <si>
    <t>20250928 12:18:48</t>
  </si>
  <si>
    <t>12:18:48</t>
  </si>
  <si>
    <t>20250928 12:18:53</t>
  </si>
  <si>
    <t>12:18:53</t>
  </si>
  <si>
    <t>20250928 12:18:58</t>
  </si>
  <si>
    <t>12:18:58</t>
  </si>
  <si>
    <t>20250928 12:19:03</t>
  </si>
  <si>
    <t>12:19:03</t>
  </si>
  <si>
    <t>20250928 12:19:08</t>
  </si>
  <si>
    <t>12:19:08</t>
  </si>
  <si>
    <t>20250928 12:19:13</t>
  </si>
  <si>
    <t>12:19:13</t>
  </si>
  <si>
    <t>20250928 12:19:18</t>
  </si>
  <si>
    <t>12:19:18</t>
  </si>
  <si>
    <t>20250928 12:19:23</t>
  </si>
  <si>
    <t>12:19:23</t>
  </si>
  <si>
    <t>20250928 12:19:28</t>
  </si>
  <si>
    <t>12:19:28</t>
  </si>
  <si>
    <t>20250928 12:19:33</t>
  </si>
  <si>
    <t>12:19:33</t>
  </si>
  <si>
    <t>20250928 12:19:38</t>
  </si>
  <si>
    <t>12:19:38</t>
  </si>
  <si>
    <t>20250928 12:19:43</t>
  </si>
  <si>
    <t>12:19:43</t>
  </si>
  <si>
    <t>20250928 12:19:48</t>
  </si>
  <si>
    <t>12:19:48</t>
  </si>
  <si>
    <t>20250928 12:21:25</t>
  </si>
  <si>
    <t>12:21:25</t>
  </si>
  <si>
    <t>20250928 12:21:30</t>
  </si>
  <si>
    <t>12:21:30</t>
  </si>
  <si>
    <t>20250928 12:21:35</t>
  </si>
  <si>
    <t>12:21:35</t>
  </si>
  <si>
    <t>20250928 12:21:40</t>
  </si>
  <si>
    <t>12:21:40</t>
  </si>
  <si>
    <t>20250928 12:21:45</t>
  </si>
  <si>
    <t>12:21:45</t>
  </si>
  <si>
    <t>20250928 12:21:50</t>
  </si>
  <si>
    <t>12:21:50</t>
  </si>
  <si>
    <t>20250928 12:21:55</t>
  </si>
  <si>
    <t>12:21:55</t>
  </si>
  <si>
    <t>20250928 12:22:00</t>
  </si>
  <si>
    <t>12:22:00</t>
  </si>
  <si>
    <t>20250928 12:22:05</t>
  </si>
  <si>
    <t>12:22:05</t>
  </si>
  <si>
    <t>20250928 12:22:10</t>
  </si>
  <si>
    <t>12:22:10</t>
  </si>
  <si>
    <t>20250928 12:22:15</t>
  </si>
  <si>
    <t>12:22:15</t>
  </si>
  <si>
    <t>20250928 12:22:20</t>
  </si>
  <si>
    <t>12:22:20</t>
  </si>
  <si>
    <t>20250928 12:22:25</t>
  </si>
  <si>
    <t>12:22:25</t>
  </si>
  <si>
    <t>20250928 12:22:30</t>
  </si>
  <si>
    <t>12:22:30</t>
  </si>
  <si>
    <t>20250928 12:22:35</t>
  </si>
  <si>
    <t>12:22:35</t>
  </si>
  <si>
    <t>20250928 12:22:40</t>
  </si>
  <si>
    <t>12:22:40</t>
  </si>
  <si>
    <t>20250928 12:22:45</t>
  </si>
  <si>
    <t>12:22:45</t>
  </si>
  <si>
    <t>20250928 12:22:50</t>
  </si>
  <si>
    <t>12:22:50</t>
  </si>
  <si>
    <t>20250928 12:22:55</t>
  </si>
  <si>
    <t>12:22:55</t>
  </si>
  <si>
    <t>20250928 12:23:00</t>
  </si>
  <si>
    <t>12:23:00</t>
  </si>
  <si>
    <t>20250928 12:23:05</t>
  </si>
  <si>
    <t>12:23:05</t>
  </si>
  <si>
    <t>20250928 12:23:10</t>
  </si>
  <si>
    <t>12:23:10</t>
  </si>
  <si>
    <t>20250928 12:23:15</t>
  </si>
  <si>
    <t>12:23:15</t>
  </si>
  <si>
    <t>20250928 12:23:20</t>
  </si>
  <si>
    <t>12:23:20</t>
  </si>
  <si>
    <t>20250928 12:23:25</t>
  </si>
  <si>
    <t>12:23:25</t>
  </si>
  <si>
    <t>20250928 12:23:30</t>
  </si>
  <si>
    <t>12:23:30</t>
  </si>
  <si>
    <t>20250928 12:23:35</t>
  </si>
  <si>
    <t>12:23:35</t>
  </si>
  <si>
    <t>20250928 12:23:40</t>
  </si>
  <si>
    <t>12:23:40</t>
  </si>
  <si>
    <t>20250928 12:23:45</t>
  </si>
  <si>
    <t>12:23:45</t>
  </si>
  <si>
    <t>20250928 12:23:50</t>
  </si>
  <si>
    <t>12:23:50</t>
  </si>
  <si>
    <t>20250928 12:23:55</t>
  </si>
  <si>
    <t>12:23:55</t>
  </si>
  <si>
    <t>20250928 12:24:00</t>
  </si>
  <si>
    <t>12:24:00</t>
  </si>
  <si>
    <t>20250928 12:24:05</t>
  </si>
  <si>
    <t>12:24:05</t>
  </si>
  <si>
    <t>20250928 12:24:10</t>
  </si>
  <si>
    <t>12:24:10</t>
  </si>
  <si>
    <t>20250928 12:24:15</t>
  </si>
  <si>
    <t>12:24:15</t>
  </si>
  <si>
    <t>20250928 12:24:20</t>
  </si>
  <si>
    <t>12:24:20</t>
  </si>
  <si>
    <t>20250928 12:24:25</t>
  </si>
  <si>
    <t>12:24:25</t>
  </si>
  <si>
    <t>20250928 12:24:30</t>
  </si>
  <si>
    <t>12:24:30</t>
  </si>
  <si>
    <t>20250928 12:24:35</t>
  </si>
  <si>
    <t>12:24:35</t>
  </si>
  <si>
    <t>20250928 12:24:40</t>
  </si>
  <si>
    <t>12:24:40</t>
  </si>
  <si>
    <t>20250928 12:24:45</t>
  </si>
  <si>
    <t>12:24:45</t>
  </si>
  <si>
    <t>20250928 12:24:50</t>
  </si>
  <si>
    <t>12:24:50</t>
  </si>
  <si>
    <t>20250928 12:24:55</t>
  </si>
  <si>
    <t>12:24:55</t>
  </si>
  <si>
    <t>20250928 12:25:00</t>
  </si>
  <si>
    <t>12:25:00</t>
  </si>
  <si>
    <t>20250928 12:25:05</t>
  </si>
  <si>
    <t>12:25:05</t>
  </si>
  <si>
    <t>20250928 12:25:10</t>
  </si>
  <si>
    <t>12:25:10</t>
  </si>
  <si>
    <t>20250928 12:25:15</t>
  </si>
  <si>
    <t>12:25:15</t>
  </si>
  <si>
    <t>20250928 12:25:20</t>
  </si>
  <si>
    <t>12:25:20</t>
  </si>
  <si>
    <t>20250928 12:25:25</t>
  </si>
  <si>
    <t>12:25:25</t>
  </si>
  <si>
    <t>20250928 12:25:30</t>
  </si>
  <si>
    <t>12:25:30</t>
  </si>
  <si>
    <t>20250928 12:25:35</t>
  </si>
  <si>
    <t>12:25:35</t>
  </si>
  <si>
    <t>20250928 12:25:40</t>
  </si>
  <si>
    <t>12:25:40</t>
  </si>
  <si>
    <t>20250928 12:25:45</t>
  </si>
  <si>
    <t>12:25:45</t>
  </si>
  <si>
    <t>20250928 12:25:50</t>
  </si>
  <si>
    <t>12:25:50</t>
  </si>
  <si>
    <t>20250928 12:25:55</t>
  </si>
  <si>
    <t>12:25:55</t>
  </si>
  <si>
    <t>20250928 12:26:00</t>
  </si>
  <si>
    <t>12:26:00</t>
  </si>
  <si>
    <t>20250928 12:26:05</t>
  </si>
  <si>
    <t>12:26:05</t>
  </si>
  <si>
    <t>20250928 12:26:10</t>
  </si>
  <si>
    <t>12:26:10</t>
  </si>
  <si>
    <t>20250928 12:26:15</t>
  </si>
  <si>
    <t>12:26:15</t>
  </si>
  <si>
    <t>20250928 12:26:20</t>
  </si>
  <si>
    <t>12:26:20</t>
  </si>
  <si>
    <t>20250928 12:26:25</t>
  </si>
  <si>
    <t>12:26:25</t>
  </si>
  <si>
    <t>20250928 12:26:30</t>
  </si>
  <si>
    <t>12:26:30</t>
  </si>
  <si>
    <t>20250928 12:26:35</t>
  </si>
  <si>
    <t>12:26:35</t>
  </si>
  <si>
    <t>20250928 12:26:40</t>
  </si>
  <si>
    <t>12:26:40</t>
  </si>
  <si>
    <t>20250928 12:26:45</t>
  </si>
  <si>
    <t>12:26:45</t>
  </si>
  <si>
    <t>20250928 12:26:50</t>
  </si>
  <si>
    <t>12:26:50</t>
  </si>
  <si>
    <t>20250928 12:26:55</t>
  </si>
  <si>
    <t>12:26:55</t>
  </si>
  <si>
    <t>20250928 12:27:00</t>
  </si>
  <si>
    <t>12:27:00</t>
  </si>
  <si>
    <t>20250928 12:27:05</t>
  </si>
  <si>
    <t>12:27:05</t>
  </si>
  <si>
    <t>20250928 12:27:10</t>
  </si>
  <si>
    <t>12:27:10</t>
  </si>
  <si>
    <t>20250928 12:27:15</t>
  </si>
  <si>
    <t>12:27:15</t>
  </si>
  <si>
    <t>20250928 12:27:20</t>
  </si>
  <si>
    <t>12:27:20</t>
  </si>
  <si>
    <t>20250928 12:59:59</t>
  </si>
  <si>
    <t>12:59:59</t>
  </si>
  <si>
    <t>173</t>
  </si>
  <si>
    <t>20250928 13:00:04</t>
  </si>
  <si>
    <t>13:00:04</t>
  </si>
  <si>
    <t>20250928 13:00:09</t>
  </si>
  <si>
    <t>13:00:09</t>
  </si>
  <si>
    <t>20250928 13:00:14</t>
  </si>
  <si>
    <t>13:00:14</t>
  </si>
  <si>
    <t>20250928 13:00:19</t>
  </si>
  <si>
    <t>13:00:19</t>
  </si>
  <si>
    <t>20250928 13:00:24</t>
  </si>
  <si>
    <t>13:00:24</t>
  </si>
  <si>
    <t>20250928 13:00:29</t>
  </si>
  <si>
    <t>13:00:29</t>
  </si>
  <si>
    <t>20250928 13:00:34</t>
  </si>
  <si>
    <t>13:00:34</t>
  </si>
  <si>
    <t>20250928 13:00:39</t>
  </si>
  <si>
    <t>13:00:39</t>
  </si>
  <si>
    <t>20250928 13:00:44</t>
  </si>
  <si>
    <t>13:00:44</t>
  </si>
  <si>
    <t>20250928 13:00:49</t>
  </si>
  <si>
    <t>13:00:49</t>
  </si>
  <si>
    <t>20250928 13:00:54</t>
  </si>
  <si>
    <t>13:00:54</t>
  </si>
  <si>
    <t>20250928 13:00:59</t>
  </si>
  <si>
    <t>13:00:59</t>
  </si>
  <si>
    <t>20250928 13:01:04</t>
  </si>
  <si>
    <t>13:01:04</t>
  </si>
  <si>
    <t>20250928 13:01:09</t>
  </si>
  <si>
    <t>13:01:09</t>
  </si>
  <si>
    <t>20250928 13:01:14</t>
  </si>
  <si>
    <t>13:01:14</t>
  </si>
  <si>
    <t>20250928 13:01:19</t>
  </si>
  <si>
    <t>13:01:19</t>
  </si>
  <si>
    <t>20250928 13:01:24</t>
  </si>
  <si>
    <t>13:01:24</t>
  </si>
  <si>
    <t>20250928 13:01:29</t>
  </si>
  <si>
    <t>13:01:29</t>
  </si>
  <si>
    <t>20250928 13:01:34</t>
  </si>
  <si>
    <t>13:01:34</t>
  </si>
  <si>
    <t>20250928 13:01:39</t>
  </si>
  <si>
    <t>13:01:39</t>
  </si>
  <si>
    <t>20250928 13:01:44</t>
  </si>
  <si>
    <t>13:01:44</t>
  </si>
  <si>
    <t>20250928 13:01:49</t>
  </si>
  <si>
    <t>13:01:49</t>
  </si>
  <si>
    <t>20250928 13:01:54</t>
  </si>
  <si>
    <t>13:01:54</t>
  </si>
  <si>
    <t>20250928 13:01:59</t>
  </si>
  <si>
    <t>13:01:59</t>
  </si>
  <si>
    <t>20250928 13:03:36</t>
  </si>
  <si>
    <t>13:03:36</t>
  </si>
  <si>
    <t>20250928 13:03:41</t>
  </si>
  <si>
    <t>13:03:41</t>
  </si>
  <si>
    <t>20250928 13:03:46</t>
  </si>
  <si>
    <t>13:03:46</t>
  </si>
  <si>
    <t>20250928 13:03:50</t>
  </si>
  <si>
    <t>13:03:50</t>
  </si>
  <si>
    <t>20250928 13:03:56</t>
  </si>
  <si>
    <t>13:03:56</t>
  </si>
  <si>
    <t>20250928 13:04:01</t>
  </si>
  <si>
    <t>13:04:01</t>
  </si>
  <si>
    <t>20250928 13:04:06</t>
  </si>
  <si>
    <t>13:04:06</t>
  </si>
  <si>
    <t>20250928 13:04:11</t>
  </si>
  <si>
    <t>13:04:11</t>
  </si>
  <si>
    <t>20250928 13:04:16</t>
  </si>
  <si>
    <t>13:04:16</t>
  </si>
  <si>
    <t>20250928 13:04:21</t>
  </si>
  <si>
    <t>13:04:21</t>
  </si>
  <si>
    <t>20250928 13:04:26</t>
  </si>
  <si>
    <t>13:04:26</t>
  </si>
  <si>
    <t>20250928 13:04:31</t>
  </si>
  <si>
    <t>13:04:31</t>
  </si>
  <si>
    <t>20250928 13:04:36</t>
  </si>
  <si>
    <t>13:04:36</t>
  </si>
  <si>
    <t>20250928 13:04:41</t>
  </si>
  <si>
    <t>13:04:41</t>
  </si>
  <si>
    <t>20250928 13:04:46</t>
  </si>
  <si>
    <t>13:04:46</t>
  </si>
  <si>
    <t>20250928 13:04:51</t>
  </si>
  <si>
    <t>13:04:51</t>
  </si>
  <si>
    <t>20250928 13:04:56</t>
  </si>
  <si>
    <t>13:04:56</t>
  </si>
  <si>
    <t>20250928 13:05:01</t>
  </si>
  <si>
    <t>13:05:01</t>
  </si>
  <si>
    <t>20250928 13:05:06</t>
  </si>
  <si>
    <t>13:05:06</t>
  </si>
  <si>
    <t>20250928 13:05:11</t>
  </si>
  <si>
    <t>13:05:11</t>
  </si>
  <si>
    <t>20250928 13:05:16</t>
  </si>
  <si>
    <t>13:05:16</t>
  </si>
  <si>
    <t>20250928 13:05:21</t>
  </si>
  <si>
    <t>13:05:21</t>
  </si>
  <si>
    <t>20250928 13:05:26</t>
  </si>
  <si>
    <t>13:05:26</t>
  </si>
  <si>
    <t>20250928 13:05:31</t>
  </si>
  <si>
    <t>13:05:31</t>
  </si>
  <si>
    <t>20250928 13:05:36</t>
  </si>
  <si>
    <t>13:05:36</t>
  </si>
  <si>
    <t>20250928 13:05:41</t>
  </si>
  <si>
    <t>13:05:41</t>
  </si>
  <si>
    <t>20250928 13:05:46</t>
  </si>
  <si>
    <t>13:05:46</t>
  </si>
  <si>
    <t>20250928 13:05:51</t>
  </si>
  <si>
    <t>13:05:51</t>
  </si>
  <si>
    <t>20250928 13:05:56</t>
  </si>
  <si>
    <t>13:05:56</t>
  </si>
  <si>
    <t>20250928 13:06:01</t>
  </si>
  <si>
    <t>13:06:01</t>
  </si>
  <si>
    <t>20250928 13:06:06</t>
  </si>
  <si>
    <t>13:06:06</t>
  </si>
  <si>
    <t>20250928 13:06:11</t>
  </si>
  <si>
    <t>13:06:11</t>
  </si>
  <si>
    <t>20250928 13:06:16</t>
  </si>
  <si>
    <t>13:06:16</t>
  </si>
  <si>
    <t>20250928 13:06:21</t>
  </si>
  <si>
    <t>13:06:21</t>
  </si>
  <si>
    <t>20250928 13:06:26</t>
  </si>
  <si>
    <t>13:06:26</t>
  </si>
  <si>
    <t>20250928 13:06:31</t>
  </si>
  <si>
    <t>13:06:31</t>
  </si>
  <si>
    <t>20250928 13:06:36</t>
  </si>
  <si>
    <t>13:06:36</t>
  </si>
  <si>
    <t>20250928 13:06:41</t>
  </si>
  <si>
    <t>13:06:41</t>
  </si>
  <si>
    <t>20250928 13:06:46</t>
  </si>
  <si>
    <t>13:06:46</t>
  </si>
  <si>
    <t>20250928 13:06:51</t>
  </si>
  <si>
    <t>13:06:51</t>
  </si>
  <si>
    <t>20250928 13:06:56</t>
  </si>
  <si>
    <t>13:06:56</t>
  </si>
  <si>
    <t>20250928 13:07:01</t>
  </si>
  <si>
    <t>13:07:01</t>
  </si>
  <si>
    <t>20250928 13:07:06</t>
  </si>
  <si>
    <t>13:07:06</t>
  </si>
  <si>
    <t>20250928 13:07:11</t>
  </si>
  <si>
    <t>13:07:11</t>
  </si>
  <si>
    <t>20250928 13:07:16</t>
  </si>
  <si>
    <t>13:07:16</t>
  </si>
  <si>
    <t>20250928 13:07:21</t>
  </si>
  <si>
    <t>13:07:21</t>
  </si>
  <si>
    <t>20250928 13:07:26</t>
  </si>
  <si>
    <t>13:07:26</t>
  </si>
  <si>
    <t>20250928 13:07:31</t>
  </si>
  <si>
    <t>13:07:31</t>
  </si>
  <si>
    <t>20250928 13:07:36</t>
  </si>
  <si>
    <t>13:07:36</t>
  </si>
  <si>
    <t>20250928 13:07:41</t>
  </si>
  <si>
    <t>13:07:41</t>
  </si>
  <si>
    <t>20250928 13:07:46</t>
  </si>
  <si>
    <t>13:07:46</t>
  </si>
  <si>
    <t>20250928 13:07:51</t>
  </si>
  <si>
    <t>13:07:51</t>
  </si>
  <si>
    <t>20250928 13:07:56</t>
  </si>
  <si>
    <t>13:07:56</t>
  </si>
  <si>
    <t>20250928 13:08:01</t>
  </si>
  <si>
    <t>13:08:01</t>
  </si>
  <si>
    <t>20250928 13:08:06</t>
  </si>
  <si>
    <t>13:08:06</t>
  </si>
  <si>
    <t>20250928 13:08:11</t>
  </si>
  <si>
    <t>13:08:11</t>
  </si>
  <si>
    <t>20250928 13:08:16</t>
  </si>
  <si>
    <t>13:08:16</t>
  </si>
  <si>
    <t>20250928 13:08:21</t>
  </si>
  <si>
    <t>13:08:21</t>
  </si>
  <si>
    <t>20250928 13:08:26</t>
  </si>
  <si>
    <t>13:08:26</t>
  </si>
  <si>
    <t>20250928 13:08:31</t>
  </si>
  <si>
    <t>13:08:31</t>
  </si>
  <si>
    <t>20250928 13:08:36</t>
  </si>
  <si>
    <t>13:08:36</t>
  </si>
  <si>
    <t>20250928 13:08:41</t>
  </si>
  <si>
    <t>13:08:41</t>
  </si>
  <si>
    <t>20250928 13:08:46</t>
  </si>
  <si>
    <t>13:08:46</t>
  </si>
  <si>
    <t>20250928 13:08:51</t>
  </si>
  <si>
    <t>13:08:51</t>
  </si>
  <si>
    <t>20250928 13:08:56</t>
  </si>
  <si>
    <t>13:08:56</t>
  </si>
  <si>
    <t>20250928 13:09:01</t>
  </si>
  <si>
    <t>13:09:01</t>
  </si>
  <si>
    <t>20250928 13:09:06</t>
  </si>
  <si>
    <t>13:09:06</t>
  </si>
  <si>
    <t>20250928 13:09:11</t>
  </si>
  <si>
    <t>13:09:11</t>
  </si>
  <si>
    <t>20250928 13:09:16</t>
  </si>
  <si>
    <t>13:09:16</t>
  </si>
  <si>
    <t>20250928 13:09:21</t>
  </si>
  <si>
    <t>13:09:21</t>
  </si>
  <si>
    <t>20250928 13:09:26</t>
  </si>
  <si>
    <t>13:09:26</t>
  </si>
  <si>
    <t>20250928 13:09:31</t>
  </si>
  <si>
    <t>13:09:31</t>
  </si>
  <si>
    <t>20250928 13:46:45</t>
  </si>
  <si>
    <t>13:46:45</t>
  </si>
  <si>
    <t>349</t>
  </si>
  <si>
    <t>20250928 13:46:50</t>
  </si>
  <si>
    <t>13:46:50</t>
  </si>
  <si>
    <t>20250928 13:46:55</t>
  </si>
  <si>
    <t>13:46:55</t>
  </si>
  <si>
    <t>20250928 13:47:00</t>
  </si>
  <si>
    <t>13:47:00</t>
  </si>
  <si>
    <t>20250928 13:47:05</t>
  </si>
  <si>
    <t>13:47:05</t>
  </si>
  <si>
    <t>20250928 13:47:10</t>
  </si>
  <si>
    <t>13:47:10</t>
  </si>
  <si>
    <t>20250928 13:47:15</t>
  </si>
  <si>
    <t>13:47:15</t>
  </si>
  <si>
    <t>20250928 13:47:20</t>
  </si>
  <si>
    <t>13:47:20</t>
  </si>
  <si>
    <t>20250928 13:47:25</t>
  </si>
  <si>
    <t>13:47:25</t>
  </si>
  <si>
    <t>20250928 13:47:30</t>
  </si>
  <si>
    <t>13:47:30</t>
  </si>
  <si>
    <t>20250928 13:47:35</t>
  </si>
  <si>
    <t>13:47:35</t>
  </si>
  <si>
    <t>20250928 13:47:40</t>
  </si>
  <si>
    <t>13:47:40</t>
  </si>
  <si>
    <t>20250928 13:47:45</t>
  </si>
  <si>
    <t>13:47:45</t>
  </si>
  <si>
    <t>20250928 13:47:50</t>
  </si>
  <si>
    <t>13:47:50</t>
  </si>
  <si>
    <t>20250928 13:47:55</t>
  </si>
  <si>
    <t>13:47:55</t>
  </si>
  <si>
    <t>20250928 13:48:00</t>
  </si>
  <si>
    <t>13:48:00</t>
  </si>
  <si>
    <t>20250928 13:48:05</t>
  </si>
  <si>
    <t>13:48:05</t>
  </si>
  <si>
    <t>20250928 13:48:10</t>
  </si>
  <si>
    <t>13:48:10</t>
  </si>
  <si>
    <t>20250928 13:48:15</t>
  </si>
  <si>
    <t>13:48:15</t>
  </si>
  <si>
    <t>20250928 13:48:20</t>
  </si>
  <si>
    <t>13:48:20</t>
  </si>
  <si>
    <t>20250928 13:48:25</t>
  </si>
  <si>
    <t>13:48:25</t>
  </si>
  <si>
    <t>20250928 13:48:30</t>
  </si>
  <si>
    <t>13:48:30</t>
  </si>
  <si>
    <t>20250928 13:48:35</t>
  </si>
  <si>
    <t>13:48:35</t>
  </si>
  <si>
    <t>20250928 13:48:40</t>
  </si>
  <si>
    <t>13:48:40</t>
  </si>
  <si>
    <t>20250928 13:50:17</t>
  </si>
  <si>
    <t>13:50:17</t>
  </si>
  <si>
    <t>20250928 13:50:22</t>
  </si>
  <si>
    <t>13:50:22</t>
  </si>
  <si>
    <t>20250928 13:50:27</t>
  </si>
  <si>
    <t>13:50:27</t>
  </si>
  <si>
    <t>20250928 13:50:32</t>
  </si>
  <si>
    <t>13:50:32</t>
  </si>
  <si>
    <t>20250928 13:50:37</t>
  </si>
  <si>
    <t>13:50:37</t>
  </si>
  <si>
    <t>20250928 13:50:42</t>
  </si>
  <si>
    <t>13:50:42</t>
  </si>
  <si>
    <t>20250928 13:50:47</t>
  </si>
  <si>
    <t>13:50:47</t>
  </si>
  <si>
    <t>20250928 13:50:52</t>
  </si>
  <si>
    <t>13:50:52</t>
  </si>
  <si>
    <t>20250928 13:50:57</t>
  </si>
  <si>
    <t>13:50:57</t>
  </si>
  <si>
    <t>20250928 13:51:02</t>
  </si>
  <si>
    <t>13:51:02</t>
  </si>
  <si>
    <t>20250928 13:51:07</t>
  </si>
  <si>
    <t>13:51:07</t>
  </si>
  <si>
    <t>20250928 13:51:12</t>
  </si>
  <si>
    <t>13:51:12</t>
  </si>
  <si>
    <t>20250928 13:51:17</t>
  </si>
  <si>
    <t>13:51:17</t>
  </si>
  <si>
    <t>20250928 13:51:22</t>
  </si>
  <si>
    <t>13:51:22</t>
  </si>
  <si>
    <t>20250928 13:51:27</t>
  </si>
  <si>
    <t>13:51:27</t>
  </si>
  <si>
    <t>20250928 13:51:32</t>
  </si>
  <si>
    <t>13:51:32</t>
  </si>
  <si>
    <t>20250928 13:51:37</t>
  </si>
  <si>
    <t>13:51:37</t>
  </si>
  <si>
    <t>20250928 13:51:42</t>
  </si>
  <si>
    <t>13:51:42</t>
  </si>
  <si>
    <t>20250928 13:51:47</t>
  </si>
  <si>
    <t>13:51:47</t>
  </si>
  <si>
    <t>20250928 13:51:52</t>
  </si>
  <si>
    <t>13:51:52</t>
  </si>
  <si>
    <t>20250928 13:51:57</t>
  </si>
  <si>
    <t>13:51:57</t>
  </si>
  <si>
    <t>20250928 13:52:02</t>
  </si>
  <si>
    <t>13:52:02</t>
  </si>
  <si>
    <t>20250928 13:52:07</t>
  </si>
  <si>
    <t>13:52:07</t>
  </si>
  <si>
    <t>20250928 13:52:12</t>
  </si>
  <si>
    <t>13:52:12</t>
  </si>
  <si>
    <t>20250928 13:52:17</t>
  </si>
  <si>
    <t>13:52:17</t>
  </si>
  <si>
    <t>20250928 13:52:22</t>
  </si>
  <si>
    <t>13:52:22</t>
  </si>
  <si>
    <t>20250928 13:52:27</t>
  </si>
  <si>
    <t>13:52:27</t>
  </si>
  <si>
    <t>20250928 13:52:32</t>
  </si>
  <si>
    <t>13:52:32</t>
  </si>
  <si>
    <t>20250928 13:52:37</t>
  </si>
  <si>
    <t>13:52:37</t>
  </si>
  <si>
    <t>20250928 13:52:42</t>
  </si>
  <si>
    <t>13:52:42</t>
  </si>
  <si>
    <t>20250928 13:52:47</t>
  </si>
  <si>
    <t>13:52:47</t>
  </si>
  <si>
    <t>20250928 13:52:52</t>
  </si>
  <si>
    <t>13:52:52</t>
  </si>
  <si>
    <t>20250928 13:52:57</t>
  </si>
  <si>
    <t>13:52:57</t>
  </si>
  <si>
    <t>20250928 13:53:02</t>
  </si>
  <si>
    <t>13:53:02</t>
  </si>
  <si>
    <t>20250928 13:53:07</t>
  </si>
  <si>
    <t>13:53:07</t>
  </si>
  <si>
    <t>20250928 13:53:12</t>
  </si>
  <si>
    <t>13:53:12</t>
  </si>
  <si>
    <t>20250928 13:53:17</t>
  </si>
  <si>
    <t>13:53:17</t>
  </si>
  <si>
    <t>20250928 13:53:22</t>
  </si>
  <si>
    <t>13:53:22</t>
  </si>
  <si>
    <t>20250928 13:53:27</t>
  </si>
  <si>
    <t>13:53:27</t>
  </si>
  <si>
    <t>20250928 13:53:32</t>
  </si>
  <si>
    <t>13:53:32</t>
  </si>
  <si>
    <t>20250928 13:53:37</t>
  </si>
  <si>
    <t>13:53:37</t>
  </si>
  <si>
    <t>20250928 13:53:42</t>
  </si>
  <si>
    <t>13:53:42</t>
  </si>
  <si>
    <t>20250928 13:53:47</t>
  </si>
  <si>
    <t>13:53:47</t>
  </si>
  <si>
    <t>20250928 13:53:52</t>
  </si>
  <si>
    <t>13:53:52</t>
  </si>
  <si>
    <t>20250928 13:53:57</t>
  </si>
  <si>
    <t>13:53:57</t>
  </si>
  <si>
    <t>20250928 13:54:02</t>
  </si>
  <si>
    <t>13:54:02</t>
  </si>
  <si>
    <t>20250928 13:54:07</t>
  </si>
  <si>
    <t>13:54:07</t>
  </si>
  <si>
    <t>20250928 13:54:12</t>
  </si>
  <si>
    <t>13:54:12</t>
  </si>
  <si>
    <t>20250928 13:54:17</t>
  </si>
  <si>
    <t>13:54:17</t>
  </si>
  <si>
    <t>20250928 13:54:22</t>
  </si>
  <si>
    <t>13:54:22</t>
  </si>
  <si>
    <t>20250928 13:54:27</t>
  </si>
  <si>
    <t>13:54:27</t>
  </si>
  <si>
    <t>20250928 13:54:32</t>
  </si>
  <si>
    <t>13:54:32</t>
  </si>
  <si>
    <t>20250928 13:54:37</t>
  </si>
  <si>
    <t>13:54:37</t>
  </si>
  <si>
    <t>20250928 13:54:42</t>
  </si>
  <si>
    <t>13:54:42</t>
  </si>
  <si>
    <t>20250928 13:54:47</t>
  </si>
  <si>
    <t>13:54:47</t>
  </si>
  <si>
    <t>20250928 13:54:52</t>
  </si>
  <si>
    <t>13:54:52</t>
  </si>
  <si>
    <t>20250928 13:54:57</t>
  </si>
  <si>
    <t>13:54:57</t>
  </si>
  <si>
    <t>20250928 13:55:02</t>
  </si>
  <si>
    <t>13:55:02</t>
  </si>
  <si>
    <t>20250928 13:55:07</t>
  </si>
  <si>
    <t>13:55:07</t>
  </si>
  <si>
    <t>20250928 13:55:12</t>
  </si>
  <si>
    <t>13:55:12</t>
  </si>
  <si>
    <t>20250928 13:55:17</t>
  </si>
  <si>
    <t>13:55:17</t>
  </si>
  <si>
    <t>20250928 13:55:22</t>
  </si>
  <si>
    <t>13:55:22</t>
  </si>
  <si>
    <t>20250928 13:55:27</t>
  </si>
  <si>
    <t>13:55:27</t>
  </si>
  <si>
    <t>20250928 13:55:32</t>
  </si>
  <si>
    <t>13:55:32</t>
  </si>
  <si>
    <t>20250928 13:55:37</t>
  </si>
  <si>
    <t>13:55:37</t>
  </si>
  <si>
    <t>20250928 13:55:42</t>
  </si>
  <si>
    <t>13:55:42</t>
  </si>
  <si>
    <t>20250928 13:55:47</t>
  </si>
  <si>
    <t>13:55:47</t>
  </si>
  <si>
    <t>20250928 13:55:52</t>
  </si>
  <si>
    <t>13:55:52</t>
  </si>
  <si>
    <t>20250928 13:55:57</t>
  </si>
  <si>
    <t>13:55:57</t>
  </si>
  <si>
    <t>20250928 13:56:02</t>
  </si>
  <si>
    <t>13:56:02</t>
  </si>
  <si>
    <t>20250928 13:56:07</t>
  </si>
  <si>
    <t>13:56:07</t>
  </si>
  <si>
    <t>20250928 13:56:12</t>
  </si>
  <si>
    <t>13:56:12</t>
  </si>
  <si>
    <t>20250928 14:33:54</t>
  </si>
  <si>
    <t>14:33:54</t>
  </si>
  <si>
    <t>359</t>
  </si>
  <si>
    <t>20250928 14:33:59</t>
  </si>
  <si>
    <t>14:33:59</t>
  </si>
  <si>
    <t>20250928 14:34:04</t>
  </si>
  <si>
    <t>14:34:04</t>
  </si>
  <si>
    <t>20250928 14:34:09</t>
  </si>
  <si>
    <t>14:34:09</t>
  </si>
  <si>
    <t>20250928 14:34:14</t>
  </si>
  <si>
    <t>14:34:14</t>
  </si>
  <si>
    <t>20250928 14:34:19</t>
  </si>
  <si>
    <t>14:34:19</t>
  </si>
  <si>
    <t>20250928 14:34:24</t>
  </si>
  <si>
    <t>14:34:24</t>
  </si>
  <si>
    <t>20250928 14:34:29</t>
  </si>
  <si>
    <t>14:34:29</t>
  </si>
  <si>
    <t>20250928 14:34:34</t>
  </si>
  <si>
    <t>14:34:34</t>
  </si>
  <si>
    <t>20250928 14:34:39</t>
  </si>
  <si>
    <t>14:34:39</t>
  </si>
  <si>
    <t>20250928 14:34:44</t>
  </si>
  <si>
    <t>14:34:44</t>
  </si>
  <si>
    <t>20250928 14:34:49</t>
  </si>
  <si>
    <t>14:34:49</t>
  </si>
  <si>
    <t>20250928 14:34:54</t>
  </si>
  <si>
    <t>14:34:54</t>
  </si>
  <si>
    <t>20250928 14:34:59</t>
  </si>
  <si>
    <t>14:34:59</t>
  </si>
  <si>
    <t>20250928 14:35:04</t>
  </si>
  <si>
    <t>14:35:04</t>
  </si>
  <si>
    <t>20250928 14:35:09</t>
  </si>
  <si>
    <t>14:35:09</t>
  </si>
  <si>
    <t>20250928 14:35:14</t>
  </si>
  <si>
    <t>14:35:14</t>
  </si>
  <si>
    <t>20250928 14:35:19</t>
  </si>
  <si>
    <t>14:35:19</t>
  </si>
  <si>
    <t>20250928 14:35:24</t>
  </si>
  <si>
    <t>14:35:24</t>
  </si>
  <si>
    <t>20250928 14:35:29</t>
  </si>
  <si>
    <t>14:35:29</t>
  </si>
  <si>
    <t>20250928 14:35:34</t>
  </si>
  <si>
    <t>14:35:34</t>
  </si>
  <si>
    <t>20250928 14:35:39</t>
  </si>
  <si>
    <t>14:35:39</t>
  </si>
  <si>
    <t>20250928 14:35:44</t>
  </si>
  <si>
    <t>14:35:44</t>
  </si>
  <si>
    <t>20250928 14:35:49</t>
  </si>
  <si>
    <t>14:35:49</t>
  </si>
  <si>
    <t>20250928 14:37:26</t>
  </si>
  <si>
    <t>14:37:26</t>
  </si>
  <si>
    <t>20250928 14:37:31</t>
  </si>
  <si>
    <t>14:37:31</t>
  </si>
  <si>
    <t>20250928 14:37:36</t>
  </si>
  <si>
    <t>14:37:36</t>
  </si>
  <si>
    <t>20250928 14:37:41</t>
  </si>
  <si>
    <t>14:37:41</t>
  </si>
  <si>
    <t>20250928 14:37:46</t>
  </si>
  <si>
    <t>14:37:46</t>
  </si>
  <si>
    <t>20250928 14:37:51</t>
  </si>
  <si>
    <t>14:37:51</t>
  </si>
  <si>
    <t>20250928 14:37:56</t>
  </si>
  <si>
    <t>14:37:56</t>
  </si>
  <si>
    <t>20250928 14:38:01</t>
  </si>
  <si>
    <t>14:38:01</t>
  </si>
  <si>
    <t>20250928 14:38:06</t>
  </si>
  <si>
    <t>14:38:06</t>
  </si>
  <si>
    <t>20250928 14:38:11</t>
  </si>
  <si>
    <t>14:38:11</t>
  </si>
  <si>
    <t>20250928 14:38:16</t>
  </si>
  <si>
    <t>14:38:16</t>
  </si>
  <si>
    <t>20250928 14:38:21</t>
  </si>
  <si>
    <t>14:38:21</t>
  </si>
  <si>
    <t>20250928 14:38:26</t>
  </si>
  <si>
    <t>14:38:26</t>
  </si>
  <si>
    <t>20250928 14:38:31</t>
  </si>
  <si>
    <t>14:38:31</t>
  </si>
  <si>
    <t>20250928 14:38:36</t>
  </si>
  <si>
    <t>14:38:36</t>
  </si>
  <si>
    <t>20250928 14:38:41</t>
  </si>
  <si>
    <t>14:38:41</t>
  </si>
  <si>
    <t>20250928 14:38:46</t>
  </si>
  <si>
    <t>14:38:46</t>
  </si>
  <si>
    <t>20250928 14:38:51</t>
  </si>
  <si>
    <t>14:38:51</t>
  </si>
  <si>
    <t>20250928 14:38:56</t>
  </si>
  <si>
    <t>14:38:56</t>
  </si>
  <si>
    <t>20250928 14:39:01</t>
  </si>
  <si>
    <t>14:39:01</t>
  </si>
  <si>
    <t>20250928 14:39:06</t>
  </si>
  <si>
    <t>14:39:06</t>
  </si>
  <si>
    <t>20250928 14:39:11</t>
  </si>
  <si>
    <t>14:39:11</t>
  </si>
  <si>
    <t>20250928 14:39:16</t>
  </si>
  <si>
    <t>14:39:16</t>
  </si>
  <si>
    <t>20250928 14:39:21</t>
  </si>
  <si>
    <t>14:39:21</t>
  </si>
  <si>
    <t>20250928 14:39:26</t>
  </si>
  <si>
    <t>14:39:26</t>
  </si>
  <si>
    <t>20250928 14:39:31</t>
  </si>
  <si>
    <t>14:39:31</t>
  </si>
  <si>
    <t>20250928 14:39:36</t>
  </si>
  <si>
    <t>14:39:36</t>
  </si>
  <si>
    <t>20250928 14:39:41</t>
  </si>
  <si>
    <t>14:39:41</t>
  </si>
  <si>
    <t>20250928 14:39:46</t>
  </si>
  <si>
    <t>14:39:46</t>
  </si>
  <si>
    <t>20250928 14:39:51</t>
  </si>
  <si>
    <t>14:39:51</t>
  </si>
  <si>
    <t>20250928 14:39:56</t>
  </si>
  <si>
    <t>14:39:56</t>
  </si>
  <si>
    <t>20250928 14:40:01</t>
  </si>
  <si>
    <t>14:40:01</t>
  </si>
  <si>
    <t>20250928 14:40:06</t>
  </si>
  <si>
    <t>14:40:06</t>
  </si>
  <si>
    <t>20250928 14:40:11</t>
  </si>
  <si>
    <t>14:40:11</t>
  </si>
  <si>
    <t>20250928 14:40:16</t>
  </si>
  <si>
    <t>14:40:16</t>
  </si>
  <si>
    <t>20250928 14:40:21</t>
  </si>
  <si>
    <t>14:40:21</t>
  </si>
  <si>
    <t>20250928 14:40:26</t>
  </si>
  <si>
    <t>14:40:26</t>
  </si>
  <si>
    <t>20250928 14:40:31</t>
  </si>
  <si>
    <t>14:40:31</t>
  </si>
  <si>
    <t>20250928 14:40:36</t>
  </si>
  <si>
    <t>14:40:36</t>
  </si>
  <si>
    <t>20250928 14:40:41</t>
  </si>
  <si>
    <t>14:40:41</t>
  </si>
  <si>
    <t>20250928 14:40:46</t>
  </si>
  <si>
    <t>14:40:46</t>
  </si>
  <si>
    <t>20250928 14:40:51</t>
  </si>
  <si>
    <t>14:40:51</t>
  </si>
  <si>
    <t>20250928 14:40:56</t>
  </si>
  <si>
    <t>14:40:56</t>
  </si>
  <si>
    <t>20250928 14:41:01</t>
  </si>
  <si>
    <t>14:41:01</t>
  </si>
  <si>
    <t>20250928 14:41:06</t>
  </si>
  <si>
    <t>14:41:06</t>
  </si>
  <si>
    <t>20250928 14:41:11</t>
  </si>
  <si>
    <t>14:41:11</t>
  </si>
  <si>
    <t>20250928 14:41:16</t>
  </si>
  <si>
    <t>14:41:16</t>
  </si>
  <si>
    <t>20250928 14:41:21</t>
  </si>
  <si>
    <t>14:41:21</t>
  </si>
  <si>
    <t>20250928 14:41:26</t>
  </si>
  <si>
    <t>14:41:26</t>
  </si>
  <si>
    <t>20250928 14:41:31</t>
  </si>
  <si>
    <t>14:41:31</t>
  </si>
  <si>
    <t>20250928 14:41:36</t>
  </si>
  <si>
    <t>14:41:36</t>
  </si>
  <si>
    <t>20250928 14:41:41</t>
  </si>
  <si>
    <t>14:41:41</t>
  </si>
  <si>
    <t>20250928 14:41:46</t>
  </si>
  <si>
    <t>14:41:46</t>
  </si>
  <si>
    <t>20250928 14:41:51</t>
  </si>
  <si>
    <t>14:41:51</t>
  </si>
  <si>
    <t>20250928 14:41:56</t>
  </si>
  <si>
    <t>14:41:56</t>
  </si>
  <si>
    <t>20250928 14:42:01</t>
  </si>
  <si>
    <t>14:42:01</t>
  </si>
  <si>
    <t>20250928 14:42:06</t>
  </si>
  <si>
    <t>14:42:06</t>
  </si>
  <si>
    <t>20250928 14:42:11</t>
  </si>
  <si>
    <t>14:42:11</t>
  </si>
  <si>
    <t>20250928 14:42:16</t>
  </si>
  <si>
    <t>14:42:16</t>
  </si>
  <si>
    <t>20250928 14:42:21</t>
  </si>
  <si>
    <t>14:42:21</t>
  </si>
  <si>
    <t>20250928 14:42:26</t>
  </si>
  <si>
    <t>14:42:26</t>
  </si>
  <si>
    <t>20250928 14:42:31</t>
  </si>
  <si>
    <t>14:42:31</t>
  </si>
  <si>
    <t>20250928 14:42:36</t>
  </si>
  <si>
    <t>14:42:36</t>
  </si>
  <si>
    <t>20250928 14:42:41</t>
  </si>
  <si>
    <t>14:42:41</t>
  </si>
  <si>
    <t>20250928 14:42:46</t>
  </si>
  <si>
    <t>14:42:46</t>
  </si>
  <si>
    <t>20250928 14:42:51</t>
  </si>
  <si>
    <t>14:42:51</t>
  </si>
  <si>
    <t>20250928 14:42:56</t>
  </si>
  <si>
    <t>14:42:56</t>
  </si>
  <si>
    <t>20250928 14:43:01</t>
  </si>
  <si>
    <t>14:43:01</t>
  </si>
  <si>
    <t>20250928 14:43:06</t>
  </si>
  <si>
    <t>14:43:06</t>
  </si>
  <si>
    <t>20250928 14:43:11</t>
  </si>
  <si>
    <t>14:43:11</t>
  </si>
  <si>
    <t>20250928 14:43:16</t>
  </si>
  <si>
    <t>14:43:16</t>
  </si>
  <si>
    <t>20250928 14:43:21</t>
  </si>
  <si>
    <t>14:43:21</t>
  </si>
  <si>
    <t>20250928 15:19:42</t>
  </si>
  <si>
    <t>15:19:42</t>
  </si>
  <si>
    <t>348</t>
  </si>
  <si>
    <t>20250928 15:19:47</t>
  </si>
  <si>
    <t>15:19:47</t>
  </si>
  <si>
    <t>20250928 15:19:52</t>
  </si>
  <si>
    <t>15:19:52</t>
  </si>
  <si>
    <t>20250928 15:19:57</t>
  </si>
  <si>
    <t>15:19:57</t>
  </si>
  <si>
    <t>20250928 15:20:02</t>
  </si>
  <si>
    <t>15:20:02</t>
  </si>
  <si>
    <t>20250928 15:20:07</t>
  </si>
  <si>
    <t>15:20:07</t>
  </si>
  <si>
    <t>20250928 15:20:12</t>
  </si>
  <si>
    <t>15:20:12</t>
  </si>
  <si>
    <t>20250928 15:20:17</t>
  </si>
  <si>
    <t>15:20:17</t>
  </si>
  <si>
    <t>20250928 15:20:22</t>
  </si>
  <si>
    <t>15:20:22</t>
  </si>
  <si>
    <t>20250928 15:20:27</t>
  </si>
  <si>
    <t>15:20:27</t>
  </si>
  <si>
    <t>20250928 15:20:32</t>
  </si>
  <si>
    <t>15:20:32</t>
  </si>
  <si>
    <t>20250928 15:20:37</t>
  </si>
  <si>
    <t>15:20:37</t>
  </si>
  <si>
    <t>20250928 15:20:42</t>
  </si>
  <si>
    <t>15:20:42</t>
  </si>
  <si>
    <t>20250928 15:20:47</t>
  </si>
  <si>
    <t>15:20:47</t>
  </si>
  <si>
    <t>20250928 15:20:52</t>
  </si>
  <si>
    <t>15:20:52</t>
  </si>
  <si>
    <t>20250928 15:20:57</t>
  </si>
  <si>
    <t>15:20:57</t>
  </si>
  <si>
    <t>20250928 15:21:02</t>
  </si>
  <si>
    <t>15:21:02</t>
  </si>
  <si>
    <t>20250928 15:21:07</t>
  </si>
  <si>
    <t>15:21:07</t>
  </si>
  <si>
    <t>20250928 15:21:12</t>
  </si>
  <si>
    <t>15:21:12</t>
  </si>
  <si>
    <t>20250928 15:21:17</t>
  </si>
  <si>
    <t>15:21:17</t>
  </si>
  <si>
    <t>20250928 15:21:22</t>
  </si>
  <si>
    <t>15:21:22</t>
  </si>
  <si>
    <t>20250928 15:21:27</t>
  </si>
  <si>
    <t>15:21:27</t>
  </si>
  <si>
    <t>20250928 15:21:32</t>
  </si>
  <si>
    <t>15:21:32</t>
  </si>
  <si>
    <t>20250928 15:21:37</t>
  </si>
  <si>
    <t>15:21:37</t>
  </si>
  <si>
    <t>20250928 15:23:14</t>
  </si>
  <si>
    <t>15:23:14</t>
  </si>
  <si>
    <t>20250928 15:23:19</t>
  </si>
  <si>
    <t>15:23:19</t>
  </si>
  <si>
    <t>20250928 15:23:24</t>
  </si>
  <si>
    <t>15:23:24</t>
  </si>
  <si>
    <t>20250928 15:23:29</t>
  </si>
  <si>
    <t>15:23:29</t>
  </si>
  <si>
    <t>20250928 15:23:34</t>
  </si>
  <si>
    <t>15:23:34</t>
  </si>
  <si>
    <t>20250928 15:23:39</t>
  </si>
  <si>
    <t>15:23:39</t>
  </si>
  <si>
    <t>20250928 15:23:44</t>
  </si>
  <si>
    <t>15:23:44</t>
  </si>
  <si>
    <t>20250928 15:23:49</t>
  </si>
  <si>
    <t>15:23:49</t>
  </si>
  <si>
    <t>20250928 15:23:54</t>
  </si>
  <si>
    <t>15:23:54</t>
  </si>
  <si>
    <t>20250928 15:23:59</t>
  </si>
  <si>
    <t>15:23:59</t>
  </si>
  <si>
    <t>20250928 15:24:04</t>
  </si>
  <si>
    <t>15:24:04</t>
  </si>
  <si>
    <t>20250928 15:24:09</t>
  </si>
  <si>
    <t>15:24:09</t>
  </si>
  <si>
    <t>20250928 15:24:14</t>
  </si>
  <si>
    <t>15:24:14</t>
  </si>
  <si>
    <t>20250928 15:24:19</t>
  </si>
  <si>
    <t>15:24:19</t>
  </si>
  <si>
    <t>20250928 15:24:24</t>
  </si>
  <si>
    <t>15:24:24</t>
  </si>
  <si>
    <t>20250928 15:24:29</t>
  </si>
  <si>
    <t>15:24:29</t>
  </si>
  <si>
    <t>20250928 15:24:34</t>
  </si>
  <si>
    <t>15:24:34</t>
  </si>
  <si>
    <t>20250928 15:24:39</t>
  </si>
  <si>
    <t>15:24:39</t>
  </si>
  <si>
    <t>20250928 15:24:44</t>
  </si>
  <si>
    <t>15:24:44</t>
  </si>
  <si>
    <t>20250928 15:24:49</t>
  </si>
  <si>
    <t>15:24:49</t>
  </si>
  <si>
    <t>20250928 15:24:54</t>
  </si>
  <si>
    <t>15:24:54</t>
  </si>
  <si>
    <t>20250928 15:24:59</t>
  </si>
  <si>
    <t>15:24:59</t>
  </si>
  <si>
    <t>20250928 15:25:04</t>
  </si>
  <si>
    <t>15:25:04</t>
  </si>
  <si>
    <t>20250928 15:25:09</t>
  </si>
  <si>
    <t>15:25:09</t>
  </si>
  <si>
    <t>20250928 15:25:14</t>
  </si>
  <si>
    <t>15:25:14</t>
  </si>
  <si>
    <t>20250928 15:25:19</t>
  </si>
  <si>
    <t>15:25:19</t>
  </si>
  <si>
    <t>20250928 15:25:24</t>
  </si>
  <si>
    <t>15:25:24</t>
  </si>
  <si>
    <t>20250928 15:25:29</t>
  </si>
  <si>
    <t>15:25:29</t>
  </si>
  <si>
    <t>20250928 15:25:34</t>
  </si>
  <si>
    <t>15:25:34</t>
  </si>
  <si>
    <t>20250928 15:25:39</t>
  </si>
  <si>
    <t>15:25:39</t>
  </si>
  <si>
    <t>20250928 15:25:44</t>
  </si>
  <si>
    <t>15:25:44</t>
  </si>
  <si>
    <t>20250928 15:25:49</t>
  </si>
  <si>
    <t>15:25:49</t>
  </si>
  <si>
    <t>20250928 15:25:54</t>
  </si>
  <si>
    <t>15:25:54</t>
  </si>
  <si>
    <t>20250928 15:25:59</t>
  </si>
  <si>
    <t>15:25:59</t>
  </si>
  <si>
    <t>20250928 15:26:04</t>
  </si>
  <si>
    <t>15:26:04</t>
  </si>
  <si>
    <t>20250928 15:26:09</t>
  </si>
  <si>
    <t>15:26:09</t>
  </si>
  <si>
    <t>20250928 15:26:14</t>
  </si>
  <si>
    <t>15:26:14</t>
  </si>
  <si>
    <t>20250928 15:26:19</t>
  </si>
  <si>
    <t>15:26:19</t>
  </si>
  <si>
    <t>20250928 15:26:24</t>
  </si>
  <si>
    <t>15:26:24</t>
  </si>
  <si>
    <t>20250928 15:26:29</t>
  </si>
  <si>
    <t>15:26:29</t>
  </si>
  <si>
    <t>20250928 15:26:34</t>
  </si>
  <si>
    <t>15:26:34</t>
  </si>
  <si>
    <t>20250928 15:26:39</t>
  </si>
  <si>
    <t>15:26:39</t>
  </si>
  <si>
    <t>20250928 15:26:44</t>
  </si>
  <si>
    <t>15:26:44</t>
  </si>
  <si>
    <t>20250928 15:26:49</t>
  </si>
  <si>
    <t>15:26:49</t>
  </si>
  <si>
    <t>20250928 15:26:54</t>
  </si>
  <si>
    <t>15:26:54</t>
  </si>
  <si>
    <t>20250928 15:26:59</t>
  </si>
  <si>
    <t>15:26:59</t>
  </si>
  <si>
    <t>20250928 15:27:04</t>
  </si>
  <si>
    <t>15:27:04</t>
  </si>
  <si>
    <t>20250928 15:27:09</t>
  </si>
  <si>
    <t>15:27:09</t>
  </si>
  <si>
    <t>20250928 15:27:14</t>
  </si>
  <si>
    <t>15:27:14</t>
  </si>
  <si>
    <t>20250928 15:27:19</t>
  </si>
  <si>
    <t>15:27:19</t>
  </si>
  <si>
    <t>20250928 15:27:24</t>
  </si>
  <si>
    <t>15:27:24</t>
  </si>
  <si>
    <t>20250928 15:27:29</t>
  </si>
  <si>
    <t>15:27:29</t>
  </si>
  <si>
    <t>20250928 15:27:34</t>
  </si>
  <si>
    <t>15:27:34</t>
  </si>
  <si>
    <t>20250928 15:27:39</t>
  </si>
  <si>
    <t>15:27:39</t>
  </si>
  <si>
    <t>20250928 15:27:44</t>
  </si>
  <si>
    <t>15:27:44</t>
  </si>
  <si>
    <t>20250928 15:27:49</t>
  </si>
  <si>
    <t>15:27:49</t>
  </si>
  <si>
    <t>20250928 15:27:54</t>
  </si>
  <si>
    <t>15:27:54</t>
  </si>
  <si>
    <t>20250928 15:27:59</t>
  </si>
  <si>
    <t>15:27:59</t>
  </si>
  <si>
    <t>20250928 15:28:04</t>
  </si>
  <si>
    <t>15:28:04</t>
  </si>
  <si>
    <t>20250928 15:28:09</t>
  </si>
  <si>
    <t>15:28:09</t>
  </si>
  <si>
    <t>20250928 15:28:14</t>
  </si>
  <si>
    <t>15:28:14</t>
  </si>
  <si>
    <t>20250928 15:28:19</t>
  </si>
  <si>
    <t>15:28:19</t>
  </si>
  <si>
    <t>20250928 15:28:24</t>
  </si>
  <si>
    <t>15:28:24</t>
  </si>
  <si>
    <t>20250928 15:28:29</t>
  </si>
  <si>
    <t>15:28:29</t>
  </si>
  <si>
    <t>20250928 15:28:34</t>
  </si>
  <si>
    <t>15:28:34</t>
  </si>
  <si>
    <t>20250928 15:28:39</t>
  </si>
  <si>
    <t>15:28:39</t>
  </si>
  <si>
    <t>20250928 15:28:44</t>
  </si>
  <si>
    <t>15:28:44</t>
  </si>
  <si>
    <t>20250928 15:28:49</t>
  </si>
  <si>
    <t>15:28:49</t>
  </si>
  <si>
    <t>20250928 15:28:54</t>
  </si>
  <si>
    <t>15:28:54</t>
  </si>
  <si>
    <t>20250928 15:28:59</t>
  </si>
  <si>
    <t>15:28:59</t>
  </si>
  <si>
    <t>20250928 15:29:04</t>
  </si>
  <si>
    <t>15:29:04</t>
  </si>
  <si>
    <t>20250928 15:29:09</t>
  </si>
  <si>
    <t>15:29:09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</si>
</sst>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89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431</v>
      </c>
      <c r="IA16" t="s">
        <v>430</v>
      </c>
      <c r="IB16" t="s">
        <v>430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1759073112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1759073104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427.398428876191</v>
      </c>
      <c r="AK17">
        <v>408.025290909091</v>
      </c>
      <c r="AL17">
        <v>-8.3737585944671e-05</v>
      </c>
      <c r="AM17">
        <v>66.03</v>
      </c>
      <c r="AN17">
        <f>(AP17 - AO17 + DY17*1E3/(8.314*(EA17+273.15)) * AR17/DX17 * AQ17) * DX17/(100*DL17) * 1000/(1000 - AP17)</f>
        <v>0</v>
      </c>
      <c r="AO17">
        <v>17.2013620305195</v>
      </c>
      <c r="AP17">
        <v>24.0892696969697</v>
      </c>
      <c r="AQ17">
        <v>-7.99105339108464e-05</v>
      </c>
      <c r="AR17">
        <v>114.36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5.79</v>
      </c>
      <c r="DM17">
        <v>0.5</v>
      </c>
      <c r="DN17" t="s">
        <v>438</v>
      </c>
      <c r="DO17">
        <v>2</v>
      </c>
      <c r="DP17" t="b">
        <v>1</v>
      </c>
      <c r="DQ17">
        <v>1759073104</v>
      </c>
      <c r="DR17">
        <v>398.177333333333</v>
      </c>
      <c r="DS17">
        <v>420.034133333333</v>
      </c>
      <c r="DT17">
        <v>24.0946266666667</v>
      </c>
      <c r="DU17">
        <v>17.20094</v>
      </c>
      <c r="DV17">
        <v>395.944266666667</v>
      </c>
      <c r="DW17">
        <v>23.7180066666667</v>
      </c>
      <c r="DX17">
        <v>499.992666666667</v>
      </c>
      <c r="DY17">
        <v>90.7704933333333</v>
      </c>
      <c r="DZ17">
        <v>0.0352410466666667</v>
      </c>
      <c r="EA17">
        <v>30.42348</v>
      </c>
      <c r="EB17">
        <v>29.98394</v>
      </c>
      <c r="EC17">
        <v>999.9</v>
      </c>
      <c r="ED17">
        <v>0</v>
      </c>
      <c r="EE17">
        <v>0</v>
      </c>
      <c r="EF17">
        <v>9995.542</v>
      </c>
      <c r="EG17">
        <v>0</v>
      </c>
      <c r="EH17">
        <v>14.45612</v>
      </c>
      <c r="EI17">
        <v>-21.8568133333333</v>
      </c>
      <c r="EJ17">
        <v>408.008133333333</v>
      </c>
      <c r="EK17">
        <v>427.3856</v>
      </c>
      <c r="EL17">
        <v>6.89366533333333</v>
      </c>
      <c r="EM17">
        <v>420.034133333333</v>
      </c>
      <c r="EN17">
        <v>17.20094</v>
      </c>
      <c r="EO17">
        <v>2.18708</v>
      </c>
      <c r="EP17">
        <v>1.561338</v>
      </c>
      <c r="EQ17">
        <v>18.8679933333333</v>
      </c>
      <c r="ER17">
        <v>13.5824466666667</v>
      </c>
      <c r="ES17">
        <v>1999.95266666667</v>
      </c>
      <c r="ET17">
        <v>0.979999333333333</v>
      </c>
      <c r="EU17">
        <v>0.02000058</v>
      </c>
      <c r="EV17">
        <v>0</v>
      </c>
      <c r="EW17">
        <v>1124.666</v>
      </c>
      <c r="EX17">
        <v>5.00059</v>
      </c>
      <c r="EY17">
        <v>22675.44</v>
      </c>
      <c r="EZ17">
        <v>17359.8866666667</v>
      </c>
      <c r="FA17">
        <v>40.937</v>
      </c>
      <c r="FB17">
        <v>40.5914</v>
      </c>
      <c r="FC17">
        <v>40.3078666666667</v>
      </c>
      <c r="FD17">
        <v>40.1208</v>
      </c>
      <c r="FE17">
        <v>41.9328666666667</v>
      </c>
      <c r="FF17">
        <v>1955.054</v>
      </c>
      <c r="FG17">
        <v>39.8973333333333</v>
      </c>
      <c r="FH17">
        <v>0</v>
      </c>
      <c r="FI17">
        <v>1759073097.9</v>
      </c>
      <c r="FJ17">
        <v>0</v>
      </c>
      <c r="FK17">
        <v>1124.70423076923</v>
      </c>
      <c r="FL17">
        <v>-1.51418802766055</v>
      </c>
      <c r="FM17">
        <v>-46.1264957236404</v>
      </c>
      <c r="FN17">
        <v>22675.2461538462</v>
      </c>
      <c r="FO17">
        <v>15</v>
      </c>
      <c r="FP17">
        <v>0</v>
      </c>
      <c r="FQ17" t="s">
        <v>439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-21.8336333333333</v>
      </c>
      <c r="GD17">
        <v>-0.267179220779273</v>
      </c>
      <c r="GE17">
        <v>0.0584507715809868</v>
      </c>
      <c r="GF17">
        <v>1</v>
      </c>
      <c r="GG17">
        <v>1124.78882352941</v>
      </c>
      <c r="GH17">
        <v>-1.90588234964272</v>
      </c>
      <c r="GI17">
        <v>0.235381601383574</v>
      </c>
      <c r="GJ17">
        <v>-1</v>
      </c>
      <c r="GK17">
        <v>6.89736666666667</v>
      </c>
      <c r="GL17">
        <v>-0.0666085714285713</v>
      </c>
      <c r="GM17">
        <v>0.00683946066749576</v>
      </c>
      <c r="GN17">
        <v>1</v>
      </c>
      <c r="GO17">
        <v>2</v>
      </c>
      <c r="GP17">
        <v>2</v>
      </c>
      <c r="GQ17" t="s">
        <v>440</v>
      </c>
      <c r="GR17">
        <v>3.13124</v>
      </c>
      <c r="GS17">
        <v>2.7129</v>
      </c>
      <c r="GT17">
        <v>0.0860769</v>
      </c>
      <c r="GU17">
        <v>0.090157</v>
      </c>
      <c r="GV17">
        <v>0.103539</v>
      </c>
      <c r="GW17">
        <v>0.0817779</v>
      </c>
      <c r="GX17">
        <v>34455.8</v>
      </c>
      <c r="GY17">
        <v>36742.2</v>
      </c>
      <c r="GZ17">
        <v>34110.3</v>
      </c>
      <c r="HA17">
        <v>36564.2</v>
      </c>
      <c r="HB17">
        <v>43178.3</v>
      </c>
      <c r="HC17">
        <v>48207.2</v>
      </c>
      <c r="HD17">
        <v>53207</v>
      </c>
      <c r="HE17">
        <v>58433.3</v>
      </c>
      <c r="HF17">
        <v>1.95975</v>
      </c>
      <c r="HG17">
        <v>1.64135</v>
      </c>
      <c r="HH17">
        <v>0.12394</v>
      </c>
      <c r="HI17">
        <v>0</v>
      </c>
      <c r="HJ17">
        <v>27.9643</v>
      </c>
      <c r="HK17">
        <v>999.9</v>
      </c>
      <c r="HL17">
        <v>46.679</v>
      </c>
      <c r="HM17">
        <v>29.96</v>
      </c>
      <c r="HN17">
        <v>21.8594</v>
      </c>
      <c r="HO17">
        <v>54.1729</v>
      </c>
      <c r="HP17">
        <v>48.6979</v>
      </c>
      <c r="HQ17">
        <v>1</v>
      </c>
      <c r="HR17">
        <v>0.0657342</v>
      </c>
      <c r="HS17">
        <v>-1.01442</v>
      </c>
      <c r="HT17">
        <v>20.111</v>
      </c>
      <c r="HU17">
        <v>5.19767</v>
      </c>
      <c r="HV17">
        <v>12.004</v>
      </c>
      <c r="HW17">
        <v>4.97505</v>
      </c>
      <c r="HX17">
        <v>3.2939</v>
      </c>
      <c r="HY17">
        <v>9999</v>
      </c>
      <c r="HZ17">
        <v>31.1</v>
      </c>
      <c r="IA17">
        <v>9999</v>
      </c>
      <c r="IB17">
        <v>9999</v>
      </c>
      <c r="IC17">
        <v>1.86325</v>
      </c>
      <c r="ID17">
        <v>1.86813</v>
      </c>
      <c r="IE17">
        <v>1.86788</v>
      </c>
      <c r="IF17">
        <v>1.86906</v>
      </c>
      <c r="IG17">
        <v>1.86985</v>
      </c>
      <c r="IH17">
        <v>1.86592</v>
      </c>
      <c r="II17">
        <v>1.86705</v>
      </c>
      <c r="IJ17">
        <v>1.86844</v>
      </c>
      <c r="IK17">
        <v>5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2.233</v>
      </c>
      <c r="IY17">
        <v>0.3764</v>
      </c>
      <c r="IZ17">
        <v>0.744305887368214</v>
      </c>
      <c r="JA17">
        <v>0.00400708050939433</v>
      </c>
      <c r="JB17">
        <v>-7.0817227887937e-07</v>
      </c>
      <c r="JC17">
        <v>2.11393634800483e-10</v>
      </c>
      <c r="JD17">
        <v>-0.0902750961418796</v>
      </c>
      <c r="JE17">
        <v>-0.0199519798578536</v>
      </c>
      <c r="JF17">
        <v>0.00231849078142986</v>
      </c>
      <c r="JG17">
        <v>-2.72917625674962e-05</v>
      </c>
      <c r="JH17">
        <v>4</v>
      </c>
      <c r="JI17">
        <v>2436</v>
      </c>
      <c r="JJ17">
        <v>0</v>
      </c>
      <c r="JK17">
        <v>25</v>
      </c>
      <c r="JL17">
        <v>29317885.2</v>
      </c>
      <c r="JM17">
        <v>29317885.2</v>
      </c>
      <c r="JN17">
        <v>0.946045</v>
      </c>
      <c r="JO17">
        <v>2.61963</v>
      </c>
      <c r="JP17">
        <v>1.54785</v>
      </c>
      <c r="JQ17">
        <v>2.30957</v>
      </c>
      <c r="JR17">
        <v>1.64551</v>
      </c>
      <c r="JS17">
        <v>2.34985</v>
      </c>
      <c r="JT17">
        <v>33.8509</v>
      </c>
      <c r="JU17">
        <v>24.2013</v>
      </c>
      <c r="JV17">
        <v>18</v>
      </c>
      <c r="JW17">
        <v>509.34</v>
      </c>
      <c r="JX17">
        <v>324.593</v>
      </c>
      <c r="JY17">
        <v>29.1385</v>
      </c>
      <c r="JZ17">
        <v>28.2583</v>
      </c>
      <c r="KA17">
        <v>29.9996</v>
      </c>
      <c r="KB17">
        <v>28.3268</v>
      </c>
      <c r="KC17">
        <v>28.289</v>
      </c>
      <c r="KD17">
        <v>18.8827</v>
      </c>
      <c r="KE17">
        <v>20.4045</v>
      </c>
      <c r="KF17">
        <v>51.5414</v>
      </c>
      <c r="KG17">
        <v>29.1408</v>
      </c>
      <c r="KH17">
        <v>413.192</v>
      </c>
      <c r="KI17">
        <v>17.1936</v>
      </c>
      <c r="KJ17">
        <v>96.7227</v>
      </c>
      <c r="KK17">
        <v>94.6774</v>
      </c>
    </row>
    <row r="18" spans="1:297">
      <c r="A18">
        <v>2</v>
      </c>
      <c r="B18">
        <v>1759073117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1759073108.26667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427.093530285714</v>
      </c>
      <c r="AK18">
        <v>407.973709090909</v>
      </c>
      <c r="AL18">
        <v>-0.000297820146758341</v>
      </c>
      <c r="AM18">
        <v>66.03</v>
      </c>
      <c r="AN18">
        <f>(AP18 - AO18 + DY18*1E3/(8.314*(EA18+273.15)) * AR18/DX18 * AQ18) * DX18/(100*DL18) * 1000/(1000 - AP18)</f>
        <v>0</v>
      </c>
      <c r="AO18">
        <v>17.2039250052056</v>
      </c>
      <c r="AP18">
        <v>24.0899357575758</v>
      </c>
      <c r="AQ18">
        <v>3.06556202414385e-05</v>
      </c>
      <c r="AR18">
        <v>114.36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5.79</v>
      </c>
      <c r="DM18">
        <v>0.5</v>
      </c>
      <c r="DN18" t="s">
        <v>438</v>
      </c>
      <c r="DO18">
        <v>2</v>
      </c>
      <c r="DP18" t="b">
        <v>1</v>
      </c>
      <c r="DQ18">
        <v>1759073108.26667</v>
      </c>
      <c r="DR18">
        <v>398.177933333333</v>
      </c>
      <c r="DS18">
        <v>419.933266666667</v>
      </c>
      <c r="DT18">
        <v>24.0917933333333</v>
      </c>
      <c r="DU18">
        <v>17.2013533333333</v>
      </c>
      <c r="DV18">
        <v>395.944866666667</v>
      </c>
      <c r="DW18">
        <v>23.7153</v>
      </c>
      <c r="DX18">
        <v>500.023533333333</v>
      </c>
      <c r="DY18">
        <v>90.77116</v>
      </c>
      <c r="DZ18">
        <v>0.0350656266666667</v>
      </c>
      <c r="EA18">
        <v>30.42522</v>
      </c>
      <c r="EB18">
        <v>29.9869066666667</v>
      </c>
      <c r="EC18">
        <v>999.9</v>
      </c>
      <c r="ED18">
        <v>0</v>
      </c>
      <c r="EE18">
        <v>0</v>
      </c>
      <c r="EF18">
        <v>9998.45866666667</v>
      </c>
      <c r="EG18">
        <v>0</v>
      </c>
      <c r="EH18">
        <v>14.4653133333333</v>
      </c>
      <c r="EI18">
        <v>-21.7554066666667</v>
      </c>
      <c r="EJ18">
        <v>408.007533333333</v>
      </c>
      <c r="EK18">
        <v>427.283266666667</v>
      </c>
      <c r="EL18">
        <v>6.89042266666667</v>
      </c>
      <c r="EM18">
        <v>419.933266666667</v>
      </c>
      <c r="EN18">
        <v>17.2013533333333</v>
      </c>
      <c r="EO18">
        <v>2.18683866666667</v>
      </c>
      <c r="EP18">
        <v>1.56138733333333</v>
      </c>
      <c r="EQ18">
        <v>18.86622</v>
      </c>
      <c r="ER18">
        <v>13.5829266666667</v>
      </c>
      <c r="ES18">
        <v>1999.958</v>
      </c>
      <c r="ET18">
        <v>0.9799994</v>
      </c>
      <c r="EU18">
        <v>0.02000058</v>
      </c>
      <c r="EV18">
        <v>0</v>
      </c>
      <c r="EW18">
        <v>1124.60666666667</v>
      </c>
      <c r="EX18">
        <v>5.00059</v>
      </c>
      <c r="EY18">
        <v>22672.5466666667</v>
      </c>
      <c r="EZ18">
        <v>17359.94</v>
      </c>
      <c r="FA18">
        <v>40.9328666666667</v>
      </c>
      <c r="FB18">
        <v>40.5746</v>
      </c>
      <c r="FC18">
        <v>40.2913333333333</v>
      </c>
      <c r="FD18">
        <v>40.104</v>
      </c>
      <c r="FE18">
        <v>41.9328666666667</v>
      </c>
      <c r="FF18">
        <v>1955.06</v>
      </c>
      <c r="FG18">
        <v>39.8973333333333</v>
      </c>
      <c r="FH18">
        <v>0</v>
      </c>
      <c r="FI18">
        <v>1759073103.3</v>
      </c>
      <c r="FJ18">
        <v>0</v>
      </c>
      <c r="FK18">
        <v>1124.5904</v>
      </c>
      <c r="FL18">
        <v>-0.973846162932926</v>
      </c>
      <c r="FM18">
        <v>-37.6615384831318</v>
      </c>
      <c r="FN18">
        <v>22671.548</v>
      </c>
      <c r="FO18">
        <v>15</v>
      </c>
      <c r="FP18">
        <v>0</v>
      </c>
      <c r="FQ18" t="s">
        <v>439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-21.8242476190476</v>
      </c>
      <c r="GD18">
        <v>0.237140259740229</v>
      </c>
      <c r="GE18">
        <v>0.0914230596056839</v>
      </c>
      <c r="GF18">
        <v>1</v>
      </c>
      <c r="GG18">
        <v>1124.67529411765</v>
      </c>
      <c r="GH18">
        <v>-1.44873949328904</v>
      </c>
      <c r="GI18">
        <v>0.205815955679963</v>
      </c>
      <c r="GJ18">
        <v>-1</v>
      </c>
      <c r="GK18">
        <v>6.89325428571428</v>
      </c>
      <c r="GL18">
        <v>-0.0519833766233744</v>
      </c>
      <c r="GM18">
        <v>0.0053489274148932</v>
      </c>
      <c r="GN18">
        <v>1</v>
      </c>
      <c r="GO18">
        <v>2</v>
      </c>
      <c r="GP18">
        <v>2</v>
      </c>
      <c r="GQ18" t="s">
        <v>440</v>
      </c>
      <c r="GR18">
        <v>3.13117</v>
      </c>
      <c r="GS18">
        <v>2.71275</v>
      </c>
      <c r="GT18">
        <v>0.0860527</v>
      </c>
      <c r="GU18">
        <v>0.0897704</v>
      </c>
      <c r="GV18">
        <v>0.103541</v>
      </c>
      <c r="GW18">
        <v>0.0817877</v>
      </c>
      <c r="GX18">
        <v>34457.3</v>
      </c>
      <c r="GY18">
        <v>36758.1</v>
      </c>
      <c r="GZ18">
        <v>34110.8</v>
      </c>
      <c r="HA18">
        <v>36564.4</v>
      </c>
      <c r="HB18">
        <v>43178.8</v>
      </c>
      <c r="HC18">
        <v>48206.8</v>
      </c>
      <c r="HD18">
        <v>53207.7</v>
      </c>
      <c r="HE18">
        <v>58433.5</v>
      </c>
      <c r="HF18">
        <v>1.95928</v>
      </c>
      <c r="HG18">
        <v>1.64193</v>
      </c>
      <c r="HH18">
        <v>0.124626</v>
      </c>
      <c r="HI18">
        <v>0</v>
      </c>
      <c r="HJ18">
        <v>27.9643</v>
      </c>
      <c r="HK18">
        <v>999.9</v>
      </c>
      <c r="HL18">
        <v>46.655</v>
      </c>
      <c r="HM18">
        <v>29.94</v>
      </c>
      <c r="HN18">
        <v>21.8228</v>
      </c>
      <c r="HO18">
        <v>54.7829</v>
      </c>
      <c r="HP18">
        <v>48.9663</v>
      </c>
      <c r="HQ18">
        <v>1</v>
      </c>
      <c r="HR18">
        <v>0.0651219</v>
      </c>
      <c r="HS18">
        <v>-1.01355</v>
      </c>
      <c r="HT18">
        <v>20.1108</v>
      </c>
      <c r="HU18">
        <v>5.19797</v>
      </c>
      <c r="HV18">
        <v>12.004</v>
      </c>
      <c r="HW18">
        <v>4.9753</v>
      </c>
      <c r="HX18">
        <v>3.29395</v>
      </c>
      <c r="HY18">
        <v>9999</v>
      </c>
      <c r="HZ18">
        <v>31.1</v>
      </c>
      <c r="IA18">
        <v>9999</v>
      </c>
      <c r="IB18">
        <v>9999</v>
      </c>
      <c r="IC18">
        <v>1.86324</v>
      </c>
      <c r="ID18">
        <v>1.86813</v>
      </c>
      <c r="IE18">
        <v>1.86786</v>
      </c>
      <c r="IF18">
        <v>1.86905</v>
      </c>
      <c r="IG18">
        <v>1.86985</v>
      </c>
      <c r="IH18">
        <v>1.86591</v>
      </c>
      <c r="II18">
        <v>1.86705</v>
      </c>
      <c r="IJ18">
        <v>1.86844</v>
      </c>
      <c r="IK18">
        <v>5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2.233</v>
      </c>
      <c r="IY18">
        <v>0.3763</v>
      </c>
      <c r="IZ18">
        <v>0.744305887368214</v>
      </c>
      <c r="JA18">
        <v>0.00400708050939433</v>
      </c>
      <c r="JB18">
        <v>-7.0817227887937e-07</v>
      </c>
      <c r="JC18">
        <v>2.11393634800483e-10</v>
      </c>
      <c r="JD18">
        <v>-0.0902750961418796</v>
      </c>
      <c r="JE18">
        <v>-0.0199519798578536</v>
      </c>
      <c r="JF18">
        <v>0.00231849078142986</v>
      </c>
      <c r="JG18">
        <v>-2.72917625674962e-05</v>
      </c>
      <c r="JH18">
        <v>4</v>
      </c>
      <c r="JI18">
        <v>2436</v>
      </c>
      <c r="JJ18">
        <v>0</v>
      </c>
      <c r="JK18">
        <v>25</v>
      </c>
      <c r="JL18">
        <v>29317885.3</v>
      </c>
      <c r="JM18">
        <v>29317885.3</v>
      </c>
      <c r="JN18">
        <v>0.92041</v>
      </c>
      <c r="JO18">
        <v>2.63306</v>
      </c>
      <c r="JP18">
        <v>1.54785</v>
      </c>
      <c r="JQ18">
        <v>2.30957</v>
      </c>
      <c r="JR18">
        <v>1.64673</v>
      </c>
      <c r="JS18">
        <v>2.2583</v>
      </c>
      <c r="JT18">
        <v>33.8509</v>
      </c>
      <c r="JU18">
        <v>24.1926</v>
      </c>
      <c r="JV18">
        <v>18</v>
      </c>
      <c r="JW18">
        <v>508.965</v>
      </c>
      <c r="JX18">
        <v>324.824</v>
      </c>
      <c r="JY18">
        <v>29.146</v>
      </c>
      <c r="JZ18">
        <v>28.2511</v>
      </c>
      <c r="KA18">
        <v>29.9995</v>
      </c>
      <c r="KB18">
        <v>28.3202</v>
      </c>
      <c r="KC18">
        <v>28.2819</v>
      </c>
      <c r="KD18">
        <v>18.3977</v>
      </c>
      <c r="KE18">
        <v>20.4045</v>
      </c>
      <c r="KF18">
        <v>51.5414</v>
      </c>
      <c r="KG18">
        <v>29.1501</v>
      </c>
      <c r="KH18">
        <v>399.582</v>
      </c>
      <c r="KI18">
        <v>17.188</v>
      </c>
      <c r="KJ18">
        <v>96.724</v>
      </c>
      <c r="KK18">
        <v>94.6779</v>
      </c>
    </row>
    <row r="19" spans="1:297">
      <c r="A19">
        <v>3</v>
      </c>
      <c r="B19">
        <v>1759073122</v>
      </c>
      <c r="C19">
        <v>10</v>
      </c>
      <c r="D19" t="s">
        <v>446</v>
      </c>
      <c r="E19" t="s">
        <v>447</v>
      </c>
      <c r="F19">
        <v>5</v>
      </c>
      <c r="G19" t="s">
        <v>435</v>
      </c>
      <c r="H19" t="s">
        <v>436</v>
      </c>
      <c r="I19">
        <v>1759073113.35714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420.871699428571</v>
      </c>
      <c r="AK19">
        <v>405.252242424242</v>
      </c>
      <c r="AL19">
        <v>-0.700275541125606</v>
      </c>
      <c r="AM19">
        <v>66.03</v>
      </c>
      <c r="AN19">
        <f>(AP19 - AO19 + DY19*1E3/(8.314*(EA19+273.15)) * AR19/DX19 * AQ19) * DX19/(100*DL19) * 1000/(1000 - AP19)</f>
        <v>0</v>
      </c>
      <c r="AO19">
        <v>17.2023403123701</v>
      </c>
      <c r="AP19">
        <v>24.0854787878788</v>
      </c>
      <c r="AQ19">
        <v>-5.88062133951278e-05</v>
      </c>
      <c r="AR19">
        <v>114.36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5.79</v>
      </c>
      <c r="DM19">
        <v>0.5</v>
      </c>
      <c r="DN19" t="s">
        <v>438</v>
      </c>
      <c r="DO19">
        <v>2</v>
      </c>
      <c r="DP19" t="b">
        <v>1</v>
      </c>
      <c r="DQ19">
        <v>1759073113.35714</v>
      </c>
      <c r="DR19">
        <v>397.752785714286</v>
      </c>
      <c r="DS19">
        <v>417.567428571428</v>
      </c>
      <c r="DT19">
        <v>24.0890214285714</v>
      </c>
      <c r="DU19">
        <v>17.2020642857143</v>
      </c>
      <c r="DV19">
        <v>395.521285714286</v>
      </c>
      <c r="DW19">
        <v>23.71265</v>
      </c>
      <c r="DX19">
        <v>500.007071428571</v>
      </c>
      <c r="DY19">
        <v>90.7723142857143</v>
      </c>
      <c r="DZ19">
        <v>0.0350339</v>
      </c>
      <c r="EA19">
        <v>30.4272285714286</v>
      </c>
      <c r="EB19">
        <v>29.9894428571429</v>
      </c>
      <c r="EC19">
        <v>999.9</v>
      </c>
      <c r="ED19">
        <v>0</v>
      </c>
      <c r="EE19">
        <v>0</v>
      </c>
      <c r="EF19">
        <v>9992.99</v>
      </c>
      <c r="EG19">
        <v>0</v>
      </c>
      <c r="EH19">
        <v>14.4817428571429</v>
      </c>
      <c r="EI19">
        <v>-19.8146714285714</v>
      </c>
      <c r="EJ19">
        <v>407.570714285714</v>
      </c>
      <c r="EK19">
        <v>424.876214285714</v>
      </c>
      <c r="EL19">
        <v>6.88693785714286</v>
      </c>
      <c r="EM19">
        <v>417.567428571428</v>
      </c>
      <c r="EN19">
        <v>17.2020642857143</v>
      </c>
      <c r="EO19">
        <v>2.18661428571429</v>
      </c>
      <c r="EP19">
        <v>1.56147214285714</v>
      </c>
      <c r="EQ19">
        <v>18.8645785714286</v>
      </c>
      <c r="ER19">
        <v>13.5837571428571</v>
      </c>
      <c r="ES19">
        <v>1999.94571428571</v>
      </c>
      <c r="ET19">
        <v>0.980000857142857</v>
      </c>
      <c r="EU19">
        <v>0.01999915</v>
      </c>
      <c r="EV19">
        <v>0</v>
      </c>
      <c r="EW19">
        <v>1124.62214285714</v>
      </c>
      <c r="EX19">
        <v>5.00059</v>
      </c>
      <c r="EY19">
        <v>22670.9571428571</v>
      </c>
      <c r="EZ19">
        <v>17359.8428571429</v>
      </c>
      <c r="FA19">
        <v>40.9237142857143</v>
      </c>
      <c r="FB19">
        <v>40.5665</v>
      </c>
      <c r="FC19">
        <v>40.2721428571429</v>
      </c>
      <c r="FD19">
        <v>40.089</v>
      </c>
      <c r="FE19">
        <v>41.9237142857143</v>
      </c>
      <c r="FF19">
        <v>1955.05071428571</v>
      </c>
      <c r="FG19">
        <v>39.8942857142857</v>
      </c>
      <c r="FH19">
        <v>0</v>
      </c>
      <c r="FI19">
        <v>1759073108.1</v>
      </c>
      <c r="FJ19">
        <v>0</v>
      </c>
      <c r="FK19">
        <v>1124.6276</v>
      </c>
      <c r="FL19">
        <v>1.78999998859972</v>
      </c>
      <c r="FM19">
        <v>8.30769225417658</v>
      </c>
      <c r="FN19">
        <v>22671.052</v>
      </c>
      <c r="FO19">
        <v>15</v>
      </c>
      <c r="FP19">
        <v>0</v>
      </c>
      <c r="FQ19" t="s">
        <v>439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-20.3931571428571</v>
      </c>
      <c r="GD19">
        <v>20.3422675324675</v>
      </c>
      <c r="GE19">
        <v>2.77652102160264</v>
      </c>
      <c r="GF19">
        <v>0</v>
      </c>
      <c r="GG19">
        <v>1124.63176470588</v>
      </c>
      <c r="GH19">
        <v>-0.176012226242707</v>
      </c>
      <c r="GI19">
        <v>0.238949546584925</v>
      </c>
      <c r="GJ19">
        <v>-1</v>
      </c>
      <c r="GK19">
        <v>6.88858</v>
      </c>
      <c r="GL19">
        <v>-0.0405085714285673</v>
      </c>
      <c r="GM19">
        <v>0.00418281973701715</v>
      </c>
      <c r="GN19">
        <v>1</v>
      </c>
      <c r="GO19">
        <v>1</v>
      </c>
      <c r="GP19">
        <v>2</v>
      </c>
      <c r="GQ19" t="s">
        <v>448</v>
      </c>
      <c r="GR19">
        <v>3.13112</v>
      </c>
      <c r="GS19">
        <v>2.71344</v>
      </c>
      <c r="GT19">
        <v>0.085371</v>
      </c>
      <c r="GU19">
        <v>0.0875674</v>
      </c>
      <c r="GV19">
        <v>0.103537</v>
      </c>
      <c r="GW19">
        <v>0.0817844</v>
      </c>
      <c r="GX19">
        <v>34483.4</v>
      </c>
      <c r="GY19">
        <v>36847.4</v>
      </c>
      <c r="GZ19">
        <v>34111.2</v>
      </c>
      <c r="HA19">
        <v>36564.7</v>
      </c>
      <c r="HB19">
        <v>43179.3</v>
      </c>
      <c r="HC19">
        <v>48207.1</v>
      </c>
      <c r="HD19">
        <v>53208.2</v>
      </c>
      <c r="HE19">
        <v>58433.9</v>
      </c>
      <c r="HF19">
        <v>1.95968</v>
      </c>
      <c r="HG19">
        <v>1.64195</v>
      </c>
      <c r="HH19">
        <v>0.124715</v>
      </c>
      <c r="HI19">
        <v>0</v>
      </c>
      <c r="HJ19">
        <v>27.9643</v>
      </c>
      <c r="HK19">
        <v>999.9</v>
      </c>
      <c r="HL19">
        <v>46.655</v>
      </c>
      <c r="HM19">
        <v>29.96</v>
      </c>
      <c r="HN19">
        <v>21.8467</v>
      </c>
      <c r="HO19">
        <v>54.8529</v>
      </c>
      <c r="HP19">
        <v>48.8622</v>
      </c>
      <c r="HQ19">
        <v>1</v>
      </c>
      <c r="HR19">
        <v>0.0647154</v>
      </c>
      <c r="HS19">
        <v>-1.01584</v>
      </c>
      <c r="HT19">
        <v>20.1107</v>
      </c>
      <c r="HU19">
        <v>5.19737</v>
      </c>
      <c r="HV19">
        <v>12.004</v>
      </c>
      <c r="HW19">
        <v>4.9751</v>
      </c>
      <c r="HX19">
        <v>3.2939</v>
      </c>
      <c r="HY19">
        <v>9999</v>
      </c>
      <c r="HZ19">
        <v>31.1</v>
      </c>
      <c r="IA19">
        <v>9999</v>
      </c>
      <c r="IB19">
        <v>9999</v>
      </c>
      <c r="IC19">
        <v>1.86325</v>
      </c>
      <c r="ID19">
        <v>1.86813</v>
      </c>
      <c r="IE19">
        <v>1.86787</v>
      </c>
      <c r="IF19">
        <v>1.86906</v>
      </c>
      <c r="IG19">
        <v>1.86985</v>
      </c>
      <c r="IH19">
        <v>1.8659</v>
      </c>
      <c r="II19">
        <v>1.86703</v>
      </c>
      <c r="IJ19">
        <v>1.86844</v>
      </c>
      <c r="IK19">
        <v>5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2.218</v>
      </c>
      <c r="IY19">
        <v>0.3763</v>
      </c>
      <c r="IZ19">
        <v>0.744305887368214</v>
      </c>
      <c r="JA19">
        <v>0.00400708050939433</v>
      </c>
      <c r="JB19">
        <v>-7.0817227887937e-07</v>
      </c>
      <c r="JC19">
        <v>2.11393634800483e-10</v>
      </c>
      <c r="JD19">
        <v>-0.0902750961418796</v>
      </c>
      <c r="JE19">
        <v>-0.0199519798578536</v>
      </c>
      <c r="JF19">
        <v>0.00231849078142986</v>
      </c>
      <c r="JG19">
        <v>-2.72917625674962e-05</v>
      </c>
      <c r="JH19">
        <v>4</v>
      </c>
      <c r="JI19">
        <v>2436</v>
      </c>
      <c r="JJ19">
        <v>0</v>
      </c>
      <c r="JK19">
        <v>25</v>
      </c>
      <c r="JL19">
        <v>29317885.4</v>
      </c>
      <c r="JM19">
        <v>29317885.4</v>
      </c>
      <c r="JN19">
        <v>0.891113</v>
      </c>
      <c r="JO19">
        <v>2.62939</v>
      </c>
      <c r="JP19">
        <v>1.54785</v>
      </c>
      <c r="JQ19">
        <v>2.30957</v>
      </c>
      <c r="JR19">
        <v>1.64673</v>
      </c>
      <c r="JS19">
        <v>2.32788</v>
      </c>
      <c r="JT19">
        <v>33.8509</v>
      </c>
      <c r="JU19">
        <v>24.1926</v>
      </c>
      <c r="JV19">
        <v>18</v>
      </c>
      <c r="JW19">
        <v>509.175</v>
      </c>
      <c r="JX19">
        <v>324.799</v>
      </c>
      <c r="JY19">
        <v>29.1526</v>
      </c>
      <c r="JZ19">
        <v>28.2442</v>
      </c>
      <c r="KA19">
        <v>29.9996</v>
      </c>
      <c r="KB19">
        <v>28.3139</v>
      </c>
      <c r="KC19">
        <v>28.2751</v>
      </c>
      <c r="KD19">
        <v>17.7406</v>
      </c>
      <c r="KE19">
        <v>20.4045</v>
      </c>
      <c r="KF19">
        <v>51.5414</v>
      </c>
      <c r="KG19">
        <v>29.1553</v>
      </c>
      <c r="KH19">
        <v>379.345</v>
      </c>
      <c r="KI19">
        <v>17.186</v>
      </c>
      <c r="KJ19">
        <v>96.725</v>
      </c>
      <c r="KK19">
        <v>94.6786</v>
      </c>
    </row>
    <row r="20" spans="1:297">
      <c r="A20">
        <v>4</v>
      </c>
      <c r="B20">
        <v>1759073127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1759073118.84615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404.83576472381</v>
      </c>
      <c r="AK20">
        <v>395.569103030303</v>
      </c>
      <c r="AL20">
        <v>-2.12216883116882</v>
      </c>
      <c r="AM20">
        <v>66.03</v>
      </c>
      <c r="AN20">
        <f>(AP20 - AO20 + DY20*1E3/(8.314*(EA20+273.15)) * AR20/DX20 * AQ20) * DX20/(100*DL20) * 1000/(1000 - AP20)</f>
        <v>0</v>
      </c>
      <c r="AO20">
        <v>17.2031603077489</v>
      </c>
      <c r="AP20">
        <v>24.0830963636364</v>
      </c>
      <c r="AQ20">
        <v>-8.94028194031508e-05</v>
      </c>
      <c r="AR20">
        <v>114.36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5.79</v>
      </c>
      <c r="DM20">
        <v>0.5</v>
      </c>
      <c r="DN20" t="s">
        <v>438</v>
      </c>
      <c r="DO20">
        <v>2</v>
      </c>
      <c r="DP20" t="b">
        <v>1</v>
      </c>
      <c r="DQ20">
        <v>1759073118.84615</v>
      </c>
      <c r="DR20">
        <v>394.985153846154</v>
      </c>
      <c r="DS20">
        <v>409.872384615384</v>
      </c>
      <c r="DT20">
        <v>24.0869153846154</v>
      </c>
      <c r="DU20">
        <v>17.2029538461538</v>
      </c>
      <c r="DV20">
        <v>392.763461538461</v>
      </c>
      <c r="DW20">
        <v>23.7106307692308</v>
      </c>
      <c r="DX20">
        <v>500.020538461538</v>
      </c>
      <c r="DY20">
        <v>90.7732923076923</v>
      </c>
      <c r="DZ20">
        <v>0.0350642307692308</v>
      </c>
      <c r="EA20">
        <v>30.4299538461538</v>
      </c>
      <c r="EB20">
        <v>29.9929307692308</v>
      </c>
      <c r="EC20">
        <v>999.9</v>
      </c>
      <c r="ED20">
        <v>0</v>
      </c>
      <c r="EE20">
        <v>0</v>
      </c>
      <c r="EF20">
        <v>9996.96769230769</v>
      </c>
      <c r="EG20">
        <v>0</v>
      </c>
      <c r="EH20">
        <v>14.4852307692308</v>
      </c>
      <c r="EI20">
        <v>-14.8872484615385</v>
      </c>
      <c r="EJ20">
        <v>404.733846153846</v>
      </c>
      <c r="EK20">
        <v>417.046769230769</v>
      </c>
      <c r="EL20">
        <v>6.88395923076923</v>
      </c>
      <c r="EM20">
        <v>409.872384615384</v>
      </c>
      <c r="EN20">
        <v>17.2029538461538</v>
      </c>
      <c r="EO20">
        <v>2.18644846153846</v>
      </c>
      <c r="EP20">
        <v>1.56156923076923</v>
      </c>
      <c r="EQ20">
        <v>18.8633538461538</v>
      </c>
      <c r="ER20">
        <v>13.5847</v>
      </c>
      <c r="ES20">
        <v>1999.90923076923</v>
      </c>
      <c r="ET20">
        <v>0.980003461538462</v>
      </c>
      <c r="EU20">
        <v>0.0199966230769231</v>
      </c>
      <c r="EV20">
        <v>0</v>
      </c>
      <c r="EW20">
        <v>1124.79923076923</v>
      </c>
      <c r="EX20">
        <v>5.00059</v>
      </c>
      <c r="EY20">
        <v>22674.8230769231</v>
      </c>
      <c r="EZ20">
        <v>17359.5461538462</v>
      </c>
      <c r="FA20">
        <v>40.9083846153846</v>
      </c>
      <c r="FB20">
        <v>40.562</v>
      </c>
      <c r="FC20">
        <v>40.2547692307692</v>
      </c>
      <c r="FD20">
        <v>40.0716923076923</v>
      </c>
      <c r="FE20">
        <v>41.9131538461538</v>
      </c>
      <c r="FF20">
        <v>1955.02</v>
      </c>
      <c r="FG20">
        <v>39.8892307692308</v>
      </c>
      <c r="FH20">
        <v>0</v>
      </c>
      <c r="FI20">
        <v>1759073112.9</v>
      </c>
      <c r="FJ20">
        <v>0</v>
      </c>
      <c r="FK20">
        <v>1124.8412</v>
      </c>
      <c r="FL20">
        <v>4.46769229599306</v>
      </c>
      <c r="FM20">
        <v>109.792307524851</v>
      </c>
      <c r="FN20">
        <v>22676.144</v>
      </c>
      <c r="FO20">
        <v>15</v>
      </c>
      <c r="FP20">
        <v>0</v>
      </c>
      <c r="FQ20" t="s">
        <v>439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-16.6287165</v>
      </c>
      <c r="GD20">
        <v>59.2440672180451</v>
      </c>
      <c r="GE20">
        <v>6.19548681092396</v>
      </c>
      <c r="GF20">
        <v>0</v>
      </c>
      <c r="GG20">
        <v>1124.72411764706</v>
      </c>
      <c r="GH20">
        <v>2.40061115189716</v>
      </c>
      <c r="GI20">
        <v>0.348839400492034</v>
      </c>
      <c r="GJ20">
        <v>-1</v>
      </c>
      <c r="GK20">
        <v>6.885162</v>
      </c>
      <c r="GL20">
        <v>-0.0308869172932442</v>
      </c>
      <c r="GM20">
        <v>0.00304585554483467</v>
      </c>
      <c r="GN20">
        <v>1</v>
      </c>
      <c r="GO20">
        <v>1</v>
      </c>
      <c r="GP20">
        <v>2</v>
      </c>
      <c r="GQ20" t="s">
        <v>448</v>
      </c>
      <c r="GR20">
        <v>3.13131</v>
      </c>
      <c r="GS20">
        <v>2.71299</v>
      </c>
      <c r="GT20">
        <v>0.0836105</v>
      </c>
      <c r="GU20">
        <v>0.0845462</v>
      </c>
      <c r="GV20">
        <v>0.103532</v>
      </c>
      <c r="GW20">
        <v>0.0817692</v>
      </c>
      <c r="GX20">
        <v>34550.1</v>
      </c>
      <c r="GY20">
        <v>36970.5</v>
      </c>
      <c r="GZ20">
        <v>34111.5</v>
      </c>
      <c r="HA20">
        <v>36565.7</v>
      </c>
      <c r="HB20">
        <v>43179.5</v>
      </c>
      <c r="HC20">
        <v>48208.8</v>
      </c>
      <c r="HD20">
        <v>53208.6</v>
      </c>
      <c r="HE20">
        <v>58435.4</v>
      </c>
      <c r="HF20">
        <v>1.95995</v>
      </c>
      <c r="HG20">
        <v>1.64188</v>
      </c>
      <c r="HH20">
        <v>0.124253</v>
      </c>
      <c r="HI20">
        <v>0</v>
      </c>
      <c r="HJ20">
        <v>27.9643</v>
      </c>
      <c r="HK20">
        <v>999.9</v>
      </c>
      <c r="HL20">
        <v>46.63</v>
      </c>
      <c r="HM20">
        <v>29.94</v>
      </c>
      <c r="HN20">
        <v>21.8127</v>
      </c>
      <c r="HO20">
        <v>54.6529</v>
      </c>
      <c r="HP20">
        <v>48.8061</v>
      </c>
      <c r="HQ20">
        <v>1</v>
      </c>
      <c r="HR20">
        <v>0.0640498</v>
      </c>
      <c r="HS20">
        <v>-0.999295</v>
      </c>
      <c r="HT20">
        <v>20.111</v>
      </c>
      <c r="HU20">
        <v>5.19752</v>
      </c>
      <c r="HV20">
        <v>12.004</v>
      </c>
      <c r="HW20">
        <v>4.97525</v>
      </c>
      <c r="HX20">
        <v>3.29398</v>
      </c>
      <c r="HY20">
        <v>9999</v>
      </c>
      <c r="HZ20">
        <v>31.1</v>
      </c>
      <c r="IA20">
        <v>9999</v>
      </c>
      <c r="IB20">
        <v>9999</v>
      </c>
      <c r="IC20">
        <v>1.86325</v>
      </c>
      <c r="ID20">
        <v>1.86813</v>
      </c>
      <c r="IE20">
        <v>1.86788</v>
      </c>
      <c r="IF20">
        <v>1.86905</v>
      </c>
      <c r="IG20">
        <v>1.86985</v>
      </c>
      <c r="IH20">
        <v>1.86594</v>
      </c>
      <c r="II20">
        <v>1.86702</v>
      </c>
      <c r="IJ20">
        <v>1.86844</v>
      </c>
      <c r="IK20">
        <v>5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2.181</v>
      </c>
      <c r="IY20">
        <v>0.3762</v>
      </c>
      <c r="IZ20">
        <v>0.744305887368214</v>
      </c>
      <c r="JA20">
        <v>0.00400708050939433</v>
      </c>
      <c r="JB20">
        <v>-7.0817227887937e-07</v>
      </c>
      <c r="JC20">
        <v>2.11393634800483e-10</v>
      </c>
      <c r="JD20">
        <v>-0.0902750961418796</v>
      </c>
      <c r="JE20">
        <v>-0.0199519798578536</v>
      </c>
      <c r="JF20">
        <v>0.00231849078142986</v>
      </c>
      <c r="JG20">
        <v>-2.72917625674962e-05</v>
      </c>
      <c r="JH20">
        <v>4</v>
      </c>
      <c r="JI20">
        <v>2436</v>
      </c>
      <c r="JJ20">
        <v>0</v>
      </c>
      <c r="JK20">
        <v>25</v>
      </c>
      <c r="JL20">
        <v>29317885.4</v>
      </c>
      <c r="JM20">
        <v>29317885.4</v>
      </c>
      <c r="JN20">
        <v>0.858154</v>
      </c>
      <c r="JO20">
        <v>2.62939</v>
      </c>
      <c r="JP20">
        <v>1.54785</v>
      </c>
      <c r="JQ20">
        <v>2.30957</v>
      </c>
      <c r="JR20">
        <v>1.64673</v>
      </c>
      <c r="JS20">
        <v>2.33154</v>
      </c>
      <c r="JT20">
        <v>33.8509</v>
      </c>
      <c r="JU20">
        <v>24.2013</v>
      </c>
      <c r="JV20">
        <v>18</v>
      </c>
      <c r="JW20">
        <v>509.291</v>
      </c>
      <c r="JX20">
        <v>324.727</v>
      </c>
      <c r="JY20">
        <v>29.1584</v>
      </c>
      <c r="JZ20">
        <v>28.2366</v>
      </c>
      <c r="KA20">
        <v>29.9996</v>
      </c>
      <c r="KB20">
        <v>28.3064</v>
      </c>
      <c r="KC20">
        <v>28.2681</v>
      </c>
      <c r="KD20">
        <v>17.1673</v>
      </c>
      <c r="KE20">
        <v>20.4045</v>
      </c>
      <c r="KF20">
        <v>51.1677</v>
      </c>
      <c r="KG20">
        <v>29.1563</v>
      </c>
      <c r="KH20">
        <v>365.843</v>
      </c>
      <c r="KI20">
        <v>17.1794</v>
      </c>
      <c r="KJ20">
        <v>96.7257</v>
      </c>
      <c r="KK20">
        <v>94.6811</v>
      </c>
    </row>
    <row r="21" spans="1:297">
      <c r="A21">
        <v>5</v>
      </c>
      <c r="B21">
        <v>1759073132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1759073123.84615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386.509537371429</v>
      </c>
      <c r="AK21">
        <v>381.471260606061</v>
      </c>
      <c r="AL21">
        <v>-2.94752781385283</v>
      </c>
      <c r="AM21">
        <v>66.03</v>
      </c>
      <c r="AN21">
        <f>(AP21 - AO21 + DY21*1E3/(8.314*(EA21+273.15)) * AR21/DX21 * AQ21) * DX21/(100*DL21) * 1000/(1000 - AP21)</f>
        <v>0</v>
      </c>
      <c r="AO21">
        <v>17.1555257949242</v>
      </c>
      <c r="AP21">
        <v>24.0748545454545</v>
      </c>
      <c r="AQ21">
        <v>-0.000269747146792952</v>
      </c>
      <c r="AR21">
        <v>114.36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5.79</v>
      </c>
      <c r="DM21">
        <v>0.5</v>
      </c>
      <c r="DN21" t="s">
        <v>438</v>
      </c>
      <c r="DO21">
        <v>2</v>
      </c>
      <c r="DP21" t="b">
        <v>1</v>
      </c>
      <c r="DQ21">
        <v>1759073123.84615</v>
      </c>
      <c r="DR21">
        <v>388.371846153846</v>
      </c>
      <c r="DS21">
        <v>396.967307692308</v>
      </c>
      <c r="DT21">
        <v>24.0837846153846</v>
      </c>
      <c r="DU21">
        <v>17.1919461538461</v>
      </c>
      <c r="DV21">
        <v>386.173615384615</v>
      </c>
      <c r="DW21">
        <v>23.7076384615385</v>
      </c>
      <c r="DX21">
        <v>500.004076923077</v>
      </c>
      <c r="DY21">
        <v>90.7732769230769</v>
      </c>
      <c r="DZ21">
        <v>0.0351201384615385</v>
      </c>
      <c r="EA21">
        <v>30.4327384615385</v>
      </c>
      <c r="EB21">
        <v>29.9952384615385</v>
      </c>
      <c r="EC21">
        <v>999.9</v>
      </c>
      <c r="ED21">
        <v>0</v>
      </c>
      <c r="EE21">
        <v>0</v>
      </c>
      <c r="EF21">
        <v>10000.2376923077</v>
      </c>
      <c r="EG21">
        <v>0</v>
      </c>
      <c r="EH21">
        <v>14.4803461538462</v>
      </c>
      <c r="EI21">
        <v>-8.59549892307692</v>
      </c>
      <c r="EJ21">
        <v>397.956076923077</v>
      </c>
      <c r="EK21">
        <v>403.911538461538</v>
      </c>
      <c r="EL21">
        <v>6.89184769230769</v>
      </c>
      <c r="EM21">
        <v>396.967307692308</v>
      </c>
      <c r="EN21">
        <v>17.1919461538461</v>
      </c>
      <c r="EO21">
        <v>2.18616384615385</v>
      </c>
      <c r="EP21">
        <v>1.56056923076923</v>
      </c>
      <c r="EQ21">
        <v>18.8612769230769</v>
      </c>
      <c r="ER21">
        <v>13.5748461538462</v>
      </c>
      <c r="ES21">
        <v>1999.93769230769</v>
      </c>
      <c r="ET21">
        <v>0.980002615384615</v>
      </c>
      <c r="EU21">
        <v>0.0199974692307692</v>
      </c>
      <c r="EV21">
        <v>0</v>
      </c>
      <c r="EW21">
        <v>1125.34307692308</v>
      </c>
      <c r="EX21">
        <v>5.00059</v>
      </c>
      <c r="EY21">
        <v>22685.4153846154</v>
      </c>
      <c r="EZ21">
        <v>17359.7769230769</v>
      </c>
      <c r="FA21">
        <v>40.8988461538462</v>
      </c>
      <c r="FB21">
        <v>40.562</v>
      </c>
      <c r="FC21">
        <v>40.25</v>
      </c>
      <c r="FD21">
        <v>40.0668461538462</v>
      </c>
      <c r="FE21">
        <v>41.8940769230769</v>
      </c>
      <c r="FF21">
        <v>1955.04538461538</v>
      </c>
      <c r="FG21">
        <v>39.8907692307692</v>
      </c>
      <c r="FH21">
        <v>0</v>
      </c>
      <c r="FI21">
        <v>1759073118.3</v>
      </c>
      <c r="FJ21">
        <v>0</v>
      </c>
      <c r="FK21">
        <v>1125.42038461538</v>
      </c>
      <c r="FL21">
        <v>8.77094018035544</v>
      </c>
      <c r="FM21">
        <v>175.77094023503</v>
      </c>
      <c r="FN21">
        <v>22687.8730769231</v>
      </c>
      <c r="FO21">
        <v>15</v>
      </c>
      <c r="FP21">
        <v>0</v>
      </c>
      <c r="FQ21" t="s">
        <v>439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-12.0535612380952</v>
      </c>
      <c r="GD21">
        <v>78.1754400779221</v>
      </c>
      <c r="GE21">
        <v>8.03289712084333</v>
      </c>
      <c r="GF21">
        <v>0</v>
      </c>
      <c r="GG21">
        <v>1125.08735294118</v>
      </c>
      <c r="GH21">
        <v>5.74438502527177</v>
      </c>
      <c r="GI21">
        <v>0.645164405966905</v>
      </c>
      <c r="GJ21">
        <v>-1</v>
      </c>
      <c r="GK21">
        <v>6.88961333333333</v>
      </c>
      <c r="GL21">
        <v>0.067922337662336</v>
      </c>
      <c r="GM21">
        <v>0.0123314369198376</v>
      </c>
      <c r="GN21">
        <v>1</v>
      </c>
      <c r="GO21">
        <v>1</v>
      </c>
      <c r="GP21">
        <v>2</v>
      </c>
      <c r="GQ21" t="s">
        <v>448</v>
      </c>
      <c r="GR21">
        <v>3.13121</v>
      </c>
      <c r="GS21">
        <v>2.71299</v>
      </c>
      <c r="GT21">
        <v>0.081184</v>
      </c>
      <c r="GU21">
        <v>0.0817667</v>
      </c>
      <c r="GV21">
        <v>0.103481</v>
      </c>
      <c r="GW21">
        <v>0.0815714</v>
      </c>
      <c r="GX21">
        <v>34642.1</v>
      </c>
      <c r="GY21">
        <v>37083.1</v>
      </c>
      <c r="GZ21">
        <v>34111.9</v>
      </c>
      <c r="HA21">
        <v>36566.1</v>
      </c>
      <c r="HB21">
        <v>43182.2</v>
      </c>
      <c r="HC21">
        <v>48219.7</v>
      </c>
      <c r="HD21">
        <v>53209.1</v>
      </c>
      <c r="HE21">
        <v>58436.4</v>
      </c>
      <c r="HF21">
        <v>1.96008</v>
      </c>
      <c r="HG21">
        <v>1.6417</v>
      </c>
      <c r="HH21">
        <v>0.124909</v>
      </c>
      <c r="HI21">
        <v>0</v>
      </c>
      <c r="HJ21">
        <v>27.9666</v>
      </c>
      <c r="HK21">
        <v>999.9</v>
      </c>
      <c r="HL21">
        <v>46.582</v>
      </c>
      <c r="HM21">
        <v>29.97</v>
      </c>
      <c r="HN21">
        <v>21.8261</v>
      </c>
      <c r="HO21">
        <v>54.4229</v>
      </c>
      <c r="HP21">
        <v>49.0264</v>
      </c>
      <c r="HQ21">
        <v>1</v>
      </c>
      <c r="HR21">
        <v>0.0636408</v>
      </c>
      <c r="HS21">
        <v>-0.998687</v>
      </c>
      <c r="HT21">
        <v>20.111</v>
      </c>
      <c r="HU21">
        <v>5.19707</v>
      </c>
      <c r="HV21">
        <v>12.004</v>
      </c>
      <c r="HW21">
        <v>4.97505</v>
      </c>
      <c r="HX21">
        <v>3.294</v>
      </c>
      <c r="HY21">
        <v>9999</v>
      </c>
      <c r="HZ21">
        <v>31.1</v>
      </c>
      <c r="IA21">
        <v>9999</v>
      </c>
      <c r="IB21">
        <v>9999</v>
      </c>
      <c r="IC21">
        <v>1.86325</v>
      </c>
      <c r="ID21">
        <v>1.86814</v>
      </c>
      <c r="IE21">
        <v>1.86789</v>
      </c>
      <c r="IF21">
        <v>1.86907</v>
      </c>
      <c r="IG21">
        <v>1.86986</v>
      </c>
      <c r="IH21">
        <v>1.86595</v>
      </c>
      <c r="II21">
        <v>1.86702</v>
      </c>
      <c r="IJ21">
        <v>1.86844</v>
      </c>
      <c r="IK21">
        <v>5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2.131</v>
      </c>
      <c r="IY21">
        <v>0.3754</v>
      </c>
      <c r="IZ21">
        <v>0.744305887368214</v>
      </c>
      <c r="JA21">
        <v>0.00400708050939433</v>
      </c>
      <c r="JB21">
        <v>-7.0817227887937e-07</v>
      </c>
      <c r="JC21">
        <v>2.11393634800483e-10</v>
      </c>
      <c r="JD21">
        <v>-0.0902750961418796</v>
      </c>
      <c r="JE21">
        <v>-0.0199519798578536</v>
      </c>
      <c r="JF21">
        <v>0.00231849078142986</v>
      </c>
      <c r="JG21">
        <v>-2.72917625674962e-05</v>
      </c>
      <c r="JH21">
        <v>4</v>
      </c>
      <c r="JI21">
        <v>2436</v>
      </c>
      <c r="JJ21">
        <v>0</v>
      </c>
      <c r="JK21">
        <v>25</v>
      </c>
      <c r="JL21">
        <v>29317885.5</v>
      </c>
      <c r="JM21">
        <v>29317885.5</v>
      </c>
      <c r="JN21">
        <v>0.830078</v>
      </c>
      <c r="JO21">
        <v>2.63794</v>
      </c>
      <c r="JP21">
        <v>1.54785</v>
      </c>
      <c r="JQ21">
        <v>2.30957</v>
      </c>
      <c r="JR21">
        <v>1.64673</v>
      </c>
      <c r="JS21">
        <v>2.22412</v>
      </c>
      <c r="JT21">
        <v>33.8509</v>
      </c>
      <c r="JU21">
        <v>24.1926</v>
      </c>
      <c r="JV21">
        <v>18</v>
      </c>
      <c r="JW21">
        <v>509.312</v>
      </c>
      <c r="JX21">
        <v>324.61</v>
      </c>
      <c r="JY21">
        <v>29.1591</v>
      </c>
      <c r="JZ21">
        <v>28.2293</v>
      </c>
      <c r="KA21">
        <v>29.9996</v>
      </c>
      <c r="KB21">
        <v>28.2994</v>
      </c>
      <c r="KC21">
        <v>28.2614</v>
      </c>
      <c r="KD21">
        <v>16.5293</v>
      </c>
      <c r="KE21">
        <v>20.4045</v>
      </c>
      <c r="KF21">
        <v>51.1677</v>
      </c>
      <c r="KG21">
        <v>29.1614</v>
      </c>
      <c r="KH21">
        <v>345.655</v>
      </c>
      <c r="KI21">
        <v>17.1886</v>
      </c>
      <c r="KJ21">
        <v>96.7268</v>
      </c>
      <c r="KK21">
        <v>94.6824</v>
      </c>
    </row>
    <row r="22" spans="1:297">
      <c r="A22">
        <v>6</v>
      </c>
      <c r="B22">
        <v>1759073137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1759073128.84615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370.17686552381</v>
      </c>
      <c r="AK22">
        <v>366.68616969697</v>
      </c>
      <c r="AL22">
        <v>-2.99420692640695</v>
      </c>
      <c r="AM22">
        <v>66.03</v>
      </c>
      <c r="AN22">
        <f>(AP22 - AO22 + DY22*1E3/(8.314*(EA22+273.15)) * AR22/DX22 * AQ22) * DX22/(100*DL22) * 1000/(1000 - AP22)</f>
        <v>0</v>
      </c>
      <c r="AO22">
        <v>17.1331273142641</v>
      </c>
      <c r="AP22">
        <v>24.0452206060606</v>
      </c>
      <c r="AQ22">
        <v>-0.00575095454545782</v>
      </c>
      <c r="AR22">
        <v>114.36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5.79</v>
      </c>
      <c r="DM22">
        <v>0.5</v>
      </c>
      <c r="DN22" t="s">
        <v>438</v>
      </c>
      <c r="DO22">
        <v>2</v>
      </c>
      <c r="DP22" t="b">
        <v>1</v>
      </c>
      <c r="DQ22">
        <v>1759073128.84615</v>
      </c>
      <c r="DR22">
        <v>377.569846153846</v>
      </c>
      <c r="DS22">
        <v>380.746230769231</v>
      </c>
      <c r="DT22">
        <v>24.0735846153846</v>
      </c>
      <c r="DU22">
        <v>17.1710461538462</v>
      </c>
      <c r="DV22">
        <v>375.409846153846</v>
      </c>
      <c r="DW22">
        <v>23.6978538461538</v>
      </c>
      <c r="DX22">
        <v>500.038076923077</v>
      </c>
      <c r="DY22">
        <v>90.7722769230769</v>
      </c>
      <c r="DZ22">
        <v>0.0350802846153846</v>
      </c>
      <c r="EA22">
        <v>30.4337615384615</v>
      </c>
      <c r="EB22">
        <v>29.9989153846154</v>
      </c>
      <c r="EC22">
        <v>999.9</v>
      </c>
      <c r="ED22">
        <v>0</v>
      </c>
      <c r="EE22">
        <v>0</v>
      </c>
      <c r="EF22">
        <v>10008.6046153846</v>
      </c>
      <c r="EG22">
        <v>0</v>
      </c>
      <c r="EH22">
        <v>14.4734615384615</v>
      </c>
      <c r="EI22">
        <v>-3.17646184615385</v>
      </c>
      <c r="EJ22">
        <v>386.883538461539</v>
      </c>
      <c r="EK22">
        <v>387.398692307692</v>
      </c>
      <c r="EL22">
        <v>6.90254153846154</v>
      </c>
      <c r="EM22">
        <v>380.746230769231</v>
      </c>
      <c r="EN22">
        <v>17.1710461538462</v>
      </c>
      <c r="EO22">
        <v>2.18521384615385</v>
      </c>
      <c r="EP22">
        <v>1.55865538461538</v>
      </c>
      <c r="EQ22">
        <v>18.8543076923077</v>
      </c>
      <c r="ER22">
        <v>13.5559769230769</v>
      </c>
      <c r="ES22">
        <v>1999.94615384615</v>
      </c>
      <c r="ET22">
        <v>0.980002538461538</v>
      </c>
      <c r="EU22">
        <v>0.0199974692307692</v>
      </c>
      <c r="EV22">
        <v>0</v>
      </c>
      <c r="EW22">
        <v>1125.85923076923</v>
      </c>
      <c r="EX22">
        <v>5.00059</v>
      </c>
      <c r="EY22">
        <v>22697.8461538462</v>
      </c>
      <c r="EZ22">
        <v>17359.8461538462</v>
      </c>
      <c r="FA22">
        <v>40.8845384615385</v>
      </c>
      <c r="FB22">
        <v>40.562</v>
      </c>
      <c r="FC22">
        <v>40.25</v>
      </c>
      <c r="FD22">
        <v>40.062</v>
      </c>
      <c r="FE22">
        <v>41.8845384615385</v>
      </c>
      <c r="FF22">
        <v>1955.05230769231</v>
      </c>
      <c r="FG22">
        <v>39.8930769230769</v>
      </c>
      <c r="FH22">
        <v>0</v>
      </c>
      <c r="FI22">
        <v>1759073123.1</v>
      </c>
      <c r="FJ22">
        <v>0</v>
      </c>
      <c r="FK22">
        <v>1126.00692307692</v>
      </c>
      <c r="FL22">
        <v>8.03487180646711</v>
      </c>
      <c r="FM22">
        <v>142.290598289705</v>
      </c>
      <c r="FN22">
        <v>22700.1230769231</v>
      </c>
      <c r="FO22">
        <v>15</v>
      </c>
      <c r="FP22">
        <v>0</v>
      </c>
      <c r="FQ22" t="s">
        <v>439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-6.1505742</v>
      </c>
      <c r="GD22">
        <v>64.9939561804511</v>
      </c>
      <c r="GE22">
        <v>6.55972459381168</v>
      </c>
      <c r="GF22">
        <v>0</v>
      </c>
      <c r="GG22">
        <v>1125.63735294118</v>
      </c>
      <c r="GH22">
        <v>8.025210086185</v>
      </c>
      <c r="GI22">
        <v>0.825032294638954</v>
      </c>
      <c r="GJ22">
        <v>-1</v>
      </c>
      <c r="GK22">
        <v>6.89807</v>
      </c>
      <c r="GL22">
        <v>0.158240300751879</v>
      </c>
      <c r="GM22">
        <v>0.0178512064018093</v>
      </c>
      <c r="GN22">
        <v>0</v>
      </c>
      <c r="GO22">
        <v>0</v>
      </c>
      <c r="GP22">
        <v>2</v>
      </c>
      <c r="GQ22" t="s">
        <v>455</v>
      </c>
      <c r="GR22">
        <v>3.13125</v>
      </c>
      <c r="GS22">
        <v>2.71316</v>
      </c>
      <c r="GT22">
        <v>0.0786081</v>
      </c>
      <c r="GU22">
        <v>0.078733</v>
      </c>
      <c r="GV22">
        <v>0.103413</v>
      </c>
      <c r="GW22">
        <v>0.0815401</v>
      </c>
      <c r="GX22">
        <v>34739.4</v>
      </c>
      <c r="GY22">
        <v>37206.3</v>
      </c>
      <c r="GZ22">
        <v>34112.2</v>
      </c>
      <c r="HA22">
        <v>36566.8</v>
      </c>
      <c r="HB22">
        <v>43185.4</v>
      </c>
      <c r="HC22">
        <v>48221.7</v>
      </c>
      <c r="HD22">
        <v>53209.4</v>
      </c>
      <c r="HE22">
        <v>58437.1</v>
      </c>
      <c r="HF22">
        <v>1.96</v>
      </c>
      <c r="HG22">
        <v>1.64205</v>
      </c>
      <c r="HH22">
        <v>0.124894</v>
      </c>
      <c r="HI22">
        <v>0</v>
      </c>
      <c r="HJ22">
        <v>27.9653</v>
      </c>
      <c r="HK22">
        <v>999.9</v>
      </c>
      <c r="HL22">
        <v>46.557</v>
      </c>
      <c r="HM22">
        <v>29.96</v>
      </c>
      <c r="HN22">
        <v>21.8035</v>
      </c>
      <c r="HO22">
        <v>54.3429</v>
      </c>
      <c r="HP22">
        <v>48.7059</v>
      </c>
      <c r="HQ22">
        <v>1</v>
      </c>
      <c r="HR22">
        <v>0.0629726</v>
      </c>
      <c r="HS22">
        <v>-0.862756</v>
      </c>
      <c r="HT22">
        <v>20.1118</v>
      </c>
      <c r="HU22">
        <v>5.19797</v>
      </c>
      <c r="HV22">
        <v>12.004</v>
      </c>
      <c r="HW22">
        <v>4.9754</v>
      </c>
      <c r="HX22">
        <v>3.29398</v>
      </c>
      <c r="HY22">
        <v>9999</v>
      </c>
      <c r="HZ22">
        <v>31.1</v>
      </c>
      <c r="IA22">
        <v>9999</v>
      </c>
      <c r="IB22">
        <v>9999</v>
      </c>
      <c r="IC22">
        <v>1.86325</v>
      </c>
      <c r="ID22">
        <v>1.86814</v>
      </c>
      <c r="IE22">
        <v>1.86786</v>
      </c>
      <c r="IF22">
        <v>1.86907</v>
      </c>
      <c r="IG22">
        <v>1.86983</v>
      </c>
      <c r="IH22">
        <v>1.86596</v>
      </c>
      <c r="II22">
        <v>1.86703</v>
      </c>
      <c r="IJ22">
        <v>1.86844</v>
      </c>
      <c r="IK22">
        <v>5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2.079</v>
      </c>
      <c r="IY22">
        <v>0.3745</v>
      </c>
      <c r="IZ22">
        <v>0.744305887368214</v>
      </c>
      <c r="JA22">
        <v>0.00400708050939433</v>
      </c>
      <c r="JB22">
        <v>-7.0817227887937e-07</v>
      </c>
      <c r="JC22">
        <v>2.11393634800483e-10</v>
      </c>
      <c r="JD22">
        <v>-0.0902750961418796</v>
      </c>
      <c r="JE22">
        <v>-0.0199519798578536</v>
      </c>
      <c r="JF22">
        <v>0.00231849078142986</v>
      </c>
      <c r="JG22">
        <v>-2.72917625674962e-05</v>
      </c>
      <c r="JH22">
        <v>4</v>
      </c>
      <c r="JI22">
        <v>2436</v>
      </c>
      <c r="JJ22">
        <v>0</v>
      </c>
      <c r="JK22">
        <v>25</v>
      </c>
      <c r="JL22">
        <v>29317885.6</v>
      </c>
      <c r="JM22">
        <v>29317885.6</v>
      </c>
      <c r="JN22">
        <v>0.799561</v>
      </c>
      <c r="JO22">
        <v>2.63428</v>
      </c>
      <c r="JP22">
        <v>1.54785</v>
      </c>
      <c r="JQ22">
        <v>2.30957</v>
      </c>
      <c r="JR22">
        <v>1.64551</v>
      </c>
      <c r="JS22">
        <v>2.35107</v>
      </c>
      <c r="JT22">
        <v>33.8509</v>
      </c>
      <c r="JU22">
        <v>24.2013</v>
      </c>
      <c r="JV22">
        <v>18</v>
      </c>
      <c r="JW22">
        <v>509.2</v>
      </c>
      <c r="JX22">
        <v>324.736</v>
      </c>
      <c r="JY22">
        <v>29.1598</v>
      </c>
      <c r="JZ22">
        <v>28.2222</v>
      </c>
      <c r="KA22">
        <v>29.9996</v>
      </c>
      <c r="KB22">
        <v>28.2924</v>
      </c>
      <c r="KC22">
        <v>28.2544</v>
      </c>
      <c r="KD22">
        <v>15.9757</v>
      </c>
      <c r="KE22">
        <v>20.4045</v>
      </c>
      <c r="KF22">
        <v>51.1677</v>
      </c>
      <c r="KG22">
        <v>29.1076</v>
      </c>
      <c r="KH22">
        <v>332.172</v>
      </c>
      <c r="KI22">
        <v>17.1886</v>
      </c>
      <c r="KJ22">
        <v>96.7273</v>
      </c>
      <c r="KK22">
        <v>94.6839</v>
      </c>
    </row>
    <row r="23" spans="1:297">
      <c r="A23">
        <v>7</v>
      </c>
      <c r="B23">
        <v>1759073142</v>
      </c>
      <c r="C23">
        <v>30</v>
      </c>
      <c r="D23" t="s">
        <v>456</v>
      </c>
      <c r="E23" t="s">
        <v>457</v>
      </c>
      <c r="F23">
        <v>5</v>
      </c>
      <c r="G23" t="s">
        <v>435</v>
      </c>
      <c r="H23" t="s">
        <v>436</v>
      </c>
      <c r="I23">
        <v>1759073133.84615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352.463855619048</v>
      </c>
      <c r="AK23">
        <v>350.525836363636</v>
      </c>
      <c r="AL23">
        <v>-3.26526287878794</v>
      </c>
      <c r="AM23">
        <v>66.03</v>
      </c>
      <c r="AN23">
        <f>(AP23 - AO23 + DY23*1E3/(8.314*(EA23+273.15)) * AR23/DX23 * AQ23) * DX23/(100*DL23) * 1000/(1000 - AP23)</f>
        <v>0</v>
      </c>
      <c r="AO23">
        <v>17.1295954567641</v>
      </c>
      <c r="AP23">
        <v>24.0371963636364</v>
      </c>
      <c r="AQ23">
        <v>-0.00054946512746627</v>
      </c>
      <c r="AR23">
        <v>114.36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5.79</v>
      </c>
      <c r="DM23">
        <v>0.5</v>
      </c>
      <c r="DN23" t="s">
        <v>438</v>
      </c>
      <c r="DO23">
        <v>2</v>
      </c>
      <c r="DP23" t="b">
        <v>1</v>
      </c>
      <c r="DQ23">
        <v>1759073133.84615</v>
      </c>
      <c r="DR23">
        <v>363.808153846154</v>
      </c>
      <c r="DS23">
        <v>363.665461538461</v>
      </c>
      <c r="DT23">
        <v>24.0595461538462</v>
      </c>
      <c r="DU23">
        <v>17.1486230769231</v>
      </c>
      <c r="DV23">
        <v>361.697153846154</v>
      </c>
      <c r="DW23">
        <v>23.6844153846154</v>
      </c>
      <c r="DX23">
        <v>500.062384615385</v>
      </c>
      <c r="DY23">
        <v>90.7714923076923</v>
      </c>
      <c r="DZ23">
        <v>0.0349055230769231</v>
      </c>
      <c r="EA23">
        <v>30.4356153846154</v>
      </c>
      <c r="EB23">
        <v>29.9986846153846</v>
      </c>
      <c r="EC23">
        <v>999.9</v>
      </c>
      <c r="ED23">
        <v>0</v>
      </c>
      <c r="EE23">
        <v>0</v>
      </c>
      <c r="EF23">
        <v>10005.2338461538</v>
      </c>
      <c r="EG23">
        <v>0</v>
      </c>
      <c r="EH23">
        <v>14.4763307692308</v>
      </c>
      <c r="EI23">
        <v>0.142594307692308</v>
      </c>
      <c r="EJ23">
        <v>372.777153846154</v>
      </c>
      <c r="EK23">
        <v>370.010923076923</v>
      </c>
      <c r="EL23">
        <v>6.91093461538462</v>
      </c>
      <c r="EM23">
        <v>363.665461538461</v>
      </c>
      <c r="EN23">
        <v>17.1486230769231</v>
      </c>
      <c r="EO23">
        <v>2.18392153846154</v>
      </c>
      <c r="EP23">
        <v>1.55660615384615</v>
      </c>
      <c r="EQ23">
        <v>18.8448384615385</v>
      </c>
      <c r="ER23">
        <v>13.5357846153846</v>
      </c>
      <c r="ES23">
        <v>1999.98153846154</v>
      </c>
      <c r="ET23">
        <v>0.980000615384615</v>
      </c>
      <c r="EU23">
        <v>0.0199994461538462</v>
      </c>
      <c r="EV23">
        <v>0</v>
      </c>
      <c r="EW23">
        <v>1126.46153846154</v>
      </c>
      <c r="EX23">
        <v>5.00059</v>
      </c>
      <c r="EY23">
        <v>22708.4076923077</v>
      </c>
      <c r="EZ23">
        <v>17360.1538461538</v>
      </c>
      <c r="FA23">
        <v>40.8797692307692</v>
      </c>
      <c r="FB23">
        <v>40.562</v>
      </c>
      <c r="FC23">
        <v>40.25</v>
      </c>
      <c r="FD23">
        <v>40.062</v>
      </c>
      <c r="FE23">
        <v>41.8797692307692</v>
      </c>
      <c r="FF23">
        <v>1955.08153846154</v>
      </c>
      <c r="FG23">
        <v>39.8976923076923</v>
      </c>
      <c r="FH23">
        <v>0</v>
      </c>
      <c r="FI23">
        <v>1759073128.5</v>
      </c>
      <c r="FJ23">
        <v>0</v>
      </c>
      <c r="FK23">
        <v>1126.6584</v>
      </c>
      <c r="FL23">
        <v>4.08153845834831</v>
      </c>
      <c r="FM23">
        <v>70.8692306576333</v>
      </c>
      <c r="FN23">
        <v>22710.808</v>
      </c>
      <c r="FO23">
        <v>15</v>
      </c>
      <c r="FP23">
        <v>0</v>
      </c>
      <c r="FQ23" t="s">
        <v>439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-2.2879287</v>
      </c>
      <c r="GD23">
        <v>41.7293983759399</v>
      </c>
      <c r="GE23">
        <v>4.25575088660565</v>
      </c>
      <c r="GF23">
        <v>0</v>
      </c>
      <c r="GG23">
        <v>1126.06470588235</v>
      </c>
      <c r="GH23">
        <v>7.10343774596727</v>
      </c>
      <c r="GI23">
        <v>0.74612424172053</v>
      </c>
      <c r="GJ23">
        <v>-1</v>
      </c>
      <c r="GK23">
        <v>6.903465</v>
      </c>
      <c r="GL23">
        <v>0.129967218045098</v>
      </c>
      <c r="GM23">
        <v>0.0166469428124205</v>
      </c>
      <c r="GN23">
        <v>0</v>
      </c>
      <c r="GO23">
        <v>0</v>
      </c>
      <c r="GP23">
        <v>2</v>
      </c>
      <c r="GQ23" t="s">
        <v>455</v>
      </c>
      <c r="GR23">
        <v>3.13133</v>
      </c>
      <c r="GS23">
        <v>2.71201</v>
      </c>
      <c r="GT23">
        <v>0.0757965</v>
      </c>
      <c r="GU23">
        <v>0.0759131</v>
      </c>
      <c r="GV23">
        <v>0.103376</v>
      </c>
      <c r="GW23">
        <v>0.0815214</v>
      </c>
      <c r="GX23">
        <v>34845.6</v>
      </c>
      <c r="GY23">
        <v>37321</v>
      </c>
      <c r="GZ23">
        <v>34112.3</v>
      </c>
      <c r="HA23">
        <v>36567.5</v>
      </c>
      <c r="HB23">
        <v>43187.1</v>
      </c>
      <c r="HC23">
        <v>48223.1</v>
      </c>
      <c r="HD23">
        <v>53209.6</v>
      </c>
      <c r="HE23">
        <v>58438.1</v>
      </c>
      <c r="HF23">
        <v>1.96022</v>
      </c>
      <c r="HG23">
        <v>1.64188</v>
      </c>
      <c r="HH23">
        <v>0.124693</v>
      </c>
      <c r="HI23">
        <v>0</v>
      </c>
      <c r="HJ23">
        <v>27.9641</v>
      </c>
      <c r="HK23">
        <v>999.9</v>
      </c>
      <c r="HL23">
        <v>46.533</v>
      </c>
      <c r="HM23">
        <v>29.96</v>
      </c>
      <c r="HN23">
        <v>21.7918</v>
      </c>
      <c r="HO23">
        <v>54.8629</v>
      </c>
      <c r="HP23">
        <v>48.6418</v>
      </c>
      <c r="HQ23">
        <v>1</v>
      </c>
      <c r="HR23">
        <v>0.0623323</v>
      </c>
      <c r="HS23">
        <v>-0.893758</v>
      </c>
      <c r="HT23">
        <v>20.1115</v>
      </c>
      <c r="HU23">
        <v>5.19767</v>
      </c>
      <c r="HV23">
        <v>12.004</v>
      </c>
      <c r="HW23">
        <v>4.9752</v>
      </c>
      <c r="HX23">
        <v>3.294</v>
      </c>
      <c r="HY23">
        <v>9999</v>
      </c>
      <c r="HZ23">
        <v>31.1</v>
      </c>
      <c r="IA23">
        <v>9999</v>
      </c>
      <c r="IB23">
        <v>9999</v>
      </c>
      <c r="IC23">
        <v>1.86325</v>
      </c>
      <c r="ID23">
        <v>1.86813</v>
      </c>
      <c r="IE23">
        <v>1.86786</v>
      </c>
      <c r="IF23">
        <v>1.86906</v>
      </c>
      <c r="IG23">
        <v>1.86983</v>
      </c>
      <c r="IH23">
        <v>1.86596</v>
      </c>
      <c r="II23">
        <v>1.867</v>
      </c>
      <c r="IJ23">
        <v>1.86844</v>
      </c>
      <c r="IK23">
        <v>5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2.022</v>
      </c>
      <c r="IY23">
        <v>0.374</v>
      </c>
      <c r="IZ23">
        <v>0.744305887368214</v>
      </c>
      <c r="JA23">
        <v>0.00400708050939433</v>
      </c>
      <c r="JB23">
        <v>-7.0817227887937e-07</v>
      </c>
      <c r="JC23">
        <v>2.11393634800483e-10</v>
      </c>
      <c r="JD23">
        <v>-0.0902750961418796</v>
      </c>
      <c r="JE23">
        <v>-0.0199519798578536</v>
      </c>
      <c r="JF23">
        <v>0.00231849078142986</v>
      </c>
      <c r="JG23">
        <v>-2.72917625674962e-05</v>
      </c>
      <c r="JH23">
        <v>4</v>
      </c>
      <c r="JI23">
        <v>2436</v>
      </c>
      <c r="JJ23">
        <v>0</v>
      </c>
      <c r="JK23">
        <v>25</v>
      </c>
      <c r="JL23">
        <v>29317885.7</v>
      </c>
      <c r="JM23">
        <v>29317885.7</v>
      </c>
      <c r="JN23">
        <v>0.769043</v>
      </c>
      <c r="JO23">
        <v>2.63794</v>
      </c>
      <c r="JP23">
        <v>1.54785</v>
      </c>
      <c r="JQ23">
        <v>2.31079</v>
      </c>
      <c r="JR23">
        <v>1.64673</v>
      </c>
      <c r="JS23">
        <v>2.26196</v>
      </c>
      <c r="JT23">
        <v>33.8509</v>
      </c>
      <c r="JU23">
        <v>24.1926</v>
      </c>
      <c r="JV23">
        <v>18</v>
      </c>
      <c r="JW23">
        <v>509.291</v>
      </c>
      <c r="JX23">
        <v>324.617</v>
      </c>
      <c r="JY23">
        <v>29.1097</v>
      </c>
      <c r="JZ23">
        <v>28.2144</v>
      </c>
      <c r="KA23">
        <v>29.9995</v>
      </c>
      <c r="KB23">
        <v>28.2858</v>
      </c>
      <c r="KC23">
        <v>28.2474</v>
      </c>
      <c r="KD23">
        <v>15.4222</v>
      </c>
      <c r="KE23">
        <v>20.4045</v>
      </c>
      <c r="KF23">
        <v>51.1677</v>
      </c>
      <c r="KG23">
        <v>29.1194</v>
      </c>
      <c r="KH23">
        <v>311.946</v>
      </c>
      <c r="KI23">
        <v>17.1886</v>
      </c>
      <c r="KJ23">
        <v>96.7277</v>
      </c>
      <c r="KK23">
        <v>94.6856</v>
      </c>
    </row>
    <row r="24" spans="1:297">
      <c r="A24">
        <v>8</v>
      </c>
      <c r="B24">
        <v>1759073147</v>
      </c>
      <c r="C24">
        <v>35</v>
      </c>
      <c r="D24" t="s">
        <v>458</v>
      </c>
      <c r="E24" t="s">
        <v>459</v>
      </c>
      <c r="F24">
        <v>5</v>
      </c>
      <c r="G24" t="s">
        <v>435</v>
      </c>
      <c r="H24" t="s">
        <v>436</v>
      </c>
      <c r="I24">
        <v>1759073138.84615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336.7115232</v>
      </c>
      <c r="AK24">
        <v>335.125818181818</v>
      </c>
      <c r="AL24">
        <v>-3.05449393939397</v>
      </c>
      <c r="AM24">
        <v>66.03</v>
      </c>
      <c r="AN24">
        <f>(AP24 - AO24 + DY24*1E3/(8.314*(EA24+273.15)) * AR24/DX24 * AQ24) * DX24/(100*DL24) * 1000/(1000 - AP24)</f>
        <v>0</v>
      </c>
      <c r="AO24">
        <v>17.1264919389286</v>
      </c>
      <c r="AP24">
        <v>24.0183745454545</v>
      </c>
      <c r="AQ24">
        <v>-0.00110682436611193</v>
      </c>
      <c r="AR24">
        <v>114.36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5.79</v>
      </c>
      <c r="DM24">
        <v>0.5</v>
      </c>
      <c r="DN24" t="s">
        <v>438</v>
      </c>
      <c r="DO24">
        <v>2</v>
      </c>
      <c r="DP24" t="b">
        <v>1</v>
      </c>
      <c r="DQ24">
        <v>1759073138.84615</v>
      </c>
      <c r="DR24">
        <v>348.858769230769</v>
      </c>
      <c r="DS24">
        <v>347.337307692308</v>
      </c>
      <c r="DT24">
        <v>24.0416307692308</v>
      </c>
      <c r="DU24">
        <v>17.1320307692308</v>
      </c>
      <c r="DV24">
        <v>346.801307692308</v>
      </c>
      <c r="DW24">
        <v>23.6672538461538</v>
      </c>
      <c r="DX24">
        <v>500.035923076923</v>
      </c>
      <c r="DY24">
        <v>90.7699538461538</v>
      </c>
      <c r="DZ24">
        <v>0.0346920153846154</v>
      </c>
      <c r="EA24">
        <v>30.4468</v>
      </c>
      <c r="EB24">
        <v>30.0001769230769</v>
      </c>
      <c r="EC24">
        <v>999.9</v>
      </c>
      <c r="ED24">
        <v>0</v>
      </c>
      <c r="EE24">
        <v>0</v>
      </c>
      <c r="EF24">
        <v>9996.44153846154</v>
      </c>
      <c r="EG24">
        <v>0</v>
      </c>
      <c r="EH24">
        <v>14.4888461538462</v>
      </c>
      <c r="EI24">
        <v>1.52142592307692</v>
      </c>
      <c r="EJ24">
        <v>357.452692307692</v>
      </c>
      <c r="EK24">
        <v>353.391769230769</v>
      </c>
      <c r="EL24">
        <v>6.9096</v>
      </c>
      <c r="EM24">
        <v>347.337307692308</v>
      </c>
      <c r="EN24">
        <v>17.1320307692308</v>
      </c>
      <c r="EO24">
        <v>2.18225846153846</v>
      </c>
      <c r="EP24">
        <v>1.55507461538462</v>
      </c>
      <c r="EQ24">
        <v>18.8326384615385</v>
      </c>
      <c r="ER24">
        <v>13.5206846153846</v>
      </c>
      <c r="ES24">
        <v>2000.00923076923</v>
      </c>
      <c r="ET24">
        <v>0.980000846153846</v>
      </c>
      <c r="EU24">
        <v>0.0199992307692308</v>
      </c>
      <c r="EV24">
        <v>0</v>
      </c>
      <c r="EW24">
        <v>1126.92307692308</v>
      </c>
      <c r="EX24">
        <v>5.00059</v>
      </c>
      <c r="EY24">
        <v>22716.0692307692</v>
      </c>
      <c r="EZ24">
        <v>17360.4</v>
      </c>
      <c r="FA24">
        <v>40.8797692307692</v>
      </c>
      <c r="FB24">
        <v>40.562</v>
      </c>
      <c r="FC24">
        <v>40.25</v>
      </c>
      <c r="FD24">
        <v>40.062</v>
      </c>
      <c r="FE24">
        <v>41.875</v>
      </c>
      <c r="FF24">
        <v>1955.10769230769</v>
      </c>
      <c r="FG24">
        <v>39.8984615384615</v>
      </c>
      <c r="FH24">
        <v>0</v>
      </c>
      <c r="FI24">
        <v>1759073133.3</v>
      </c>
      <c r="FJ24">
        <v>0</v>
      </c>
      <c r="FK24">
        <v>1127.0204</v>
      </c>
      <c r="FL24">
        <v>4.50230770344216</v>
      </c>
      <c r="FM24">
        <v>75.7000001360006</v>
      </c>
      <c r="FN24">
        <v>22717.188</v>
      </c>
      <c r="FO24">
        <v>15</v>
      </c>
      <c r="FP24">
        <v>0</v>
      </c>
      <c r="FQ24" t="s">
        <v>439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0.155921238095238</v>
      </c>
      <c r="GD24">
        <v>20.8544723376623</v>
      </c>
      <c r="GE24">
        <v>2.27853951668605</v>
      </c>
      <c r="GF24">
        <v>0</v>
      </c>
      <c r="GG24">
        <v>1126.63794117647</v>
      </c>
      <c r="GH24">
        <v>5.19098548569858</v>
      </c>
      <c r="GI24">
        <v>0.55833143968416</v>
      </c>
      <c r="GJ24">
        <v>-1</v>
      </c>
      <c r="GK24">
        <v>6.90701</v>
      </c>
      <c r="GL24">
        <v>0.0234179220779283</v>
      </c>
      <c r="GM24">
        <v>0.0131752437404037</v>
      </c>
      <c r="GN24">
        <v>1</v>
      </c>
      <c r="GO24">
        <v>1</v>
      </c>
      <c r="GP24">
        <v>2</v>
      </c>
      <c r="GQ24" t="s">
        <v>448</v>
      </c>
      <c r="GR24">
        <v>3.13113</v>
      </c>
      <c r="GS24">
        <v>2.71235</v>
      </c>
      <c r="GT24">
        <v>0.0730669</v>
      </c>
      <c r="GU24">
        <v>0.0729111</v>
      </c>
      <c r="GV24">
        <v>0.103329</v>
      </c>
      <c r="GW24">
        <v>0.0815186</v>
      </c>
      <c r="GX24">
        <v>34949</v>
      </c>
      <c r="GY24">
        <v>37443</v>
      </c>
      <c r="GZ24">
        <v>34112.7</v>
      </c>
      <c r="HA24">
        <v>36568.2</v>
      </c>
      <c r="HB24">
        <v>43189.4</v>
      </c>
      <c r="HC24">
        <v>48223.5</v>
      </c>
      <c r="HD24">
        <v>53209.9</v>
      </c>
      <c r="HE24">
        <v>58438.8</v>
      </c>
      <c r="HF24">
        <v>1.96003</v>
      </c>
      <c r="HG24">
        <v>1.6424</v>
      </c>
      <c r="HH24">
        <v>0.125736</v>
      </c>
      <c r="HI24">
        <v>0</v>
      </c>
      <c r="HJ24">
        <v>27.9606</v>
      </c>
      <c r="HK24">
        <v>999.9</v>
      </c>
      <c r="HL24">
        <v>46.508</v>
      </c>
      <c r="HM24">
        <v>29.96</v>
      </c>
      <c r="HN24">
        <v>21.7816</v>
      </c>
      <c r="HO24">
        <v>54.5729</v>
      </c>
      <c r="HP24">
        <v>48.6418</v>
      </c>
      <c r="HQ24">
        <v>1</v>
      </c>
      <c r="HR24">
        <v>0.0618826</v>
      </c>
      <c r="HS24">
        <v>-0.958636</v>
      </c>
      <c r="HT24">
        <v>20.1114</v>
      </c>
      <c r="HU24">
        <v>5.19797</v>
      </c>
      <c r="HV24">
        <v>12.004</v>
      </c>
      <c r="HW24">
        <v>4.97535</v>
      </c>
      <c r="HX24">
        <v>3.29395</v>
      </c>
      <c r="HY24">
        <v>9999</v>
      </c>
      <c r="HZ24">
        <v>31.1</v>
      </c>
      <c r="IA24">
        <v>9999</v>
      </c>
      <c r="IB24">
        <v>9999</v>
      </c>
      <c r="IC24">
        <v>1.86325</v>
      </c>
      <c r="ID24">
        <v>1.86813</v>
      </c>
      <c r="IE24">
        <v>1.86787</v>
      </c>
      <c r="IF24">
        <v>1.86905</v>
      </c>
      <c r="IG24">
        <v>1.86985</v>
      </c>
      <c r="IH24">
        <v>1.86595</v>
      </c>
      <c r="II24">
        <v>1.86703</v>
      </c>
      <c r="IJ24">
        <v>1.86844</v>
      </c>
      <c r="IK24">
        <v>5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1.968</v>
      </c>
      <c r="IY24">
        <v>0.3733</v>
      </c>
      <c r="IZ24">
        <v>0.744305887368214</v>
      </c>
      <c r="JA24">
        <v>0.00400708050939433</v>
      </c>
      <c r="JB24">
        <v>-7.0817227887937e-07</v>
      </c>
      <c r="JC24">
        <v>2.11393634800483e-10</v>
      </c>
      <c r="JD24">
        <v>-0.0902750961418796</v>
      </c>
      <c r="JE24">
        <v>-0.0199519798578536</v>
      </c>
      <c r="JF24">
        <v>0.00231849078142986</v>
      </c>
      <c r="JG24">
        <v>-2.72917625674962e-05</v>
      </c>
      <c r="JH24">
        <v>4</v>
      </c>
      <c r="JI24">
        <v>2436</v>
      </c>
      <c r="JJ24">
        <v>0</v>
      </c>
      <c r="JK24">
        <v>25</v>
      </c>
      <c r="JL24">
        <v>29317885.8</v>
      </c>
      <c r="JM24">
        <v>29317885.8</v>
      </c>
      <c r="JN24">
        <v>0.74585</v>
      </c>
      <c r="JO24">
        <v>2.63428</v>
      </c>
      <c r="JP24">
        <v>1.54785</v>
      </c>
      <c r="JQ24">
        <v>2.30957</v>
      </c>
      <c r="JR24">
        <v>1.64673</v>
      </c>
      <c r="JS24">
        <v>2.33643</v>
      </c>
      <c r="JT24">
        <v>33.8283</v>
      </c>
      <c r="JU24">
        <v>24.1926</v>
      </c>
      <c r="JV24">
        <v>18</v>
      </c>
      <c r="JW24">
        <v>509.096</v>
      </c>
      <c r="JX24">
        <v>324.827</v>
      </c>
      <c r="JY24">
        <v>29.1114</v>
      </c>
      <c r="JZ24">
        <v>28.2078</v>
      </c>
      <c r="KA24">
        <v>29.9996</v>
      </c>
      <c r="KB24">
        <v>28.2789</v>
      </c>
      <c r="KC24">
        <v>28.2409</v>
      </c>
      <c r="KD24">
        <v>14.7792</v>
      </c>
      <c r="KE24">
        <v>20.4045</v>
      </c>
      <c r="KF24">
        <v>51.1677</v>
      </c>
      <c r="KG24">
        <v>29.1217</v>
      </c>
      <c r="KH24">
        <v>298.414</v>
      </c>
      <c r="KI24">
        <v>17.1889</v>
      </c>
      <c r="KJ24">
        <v>96.7285</v>
      </c>
      <c r="KK24">
        <v>94.687</v>
      </c>
    </row>
    <row r="25" spans="1:297">
      <c r="A25">
        <v>9</v>
      </c>
      <c r="B25">
        <v>1759073152</v>
      </c>
      <c r="C25">
        <v>40</v>
      </c>
      <c r="D25" t="s">
        <v>460</v>
      </c>
      <c r="E25" t="s">
        <v>461</v>
      </c>
      <c r="F25">
        <v>5</v>
      </c>
      <c r="G25" t="s">
        <v>435</v>
      </c>
      <c r="H25" t="s">
        <v>436</v>
      </c>
      <c r="I25">
        <v>1759073143.84615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319.956370819048</v>
      </c>
      <c r="AK25">
        <v>319.256533333333</v>
      </c>
      <c r="AL25">
        <v>-3.17301666666669</v>
      </c>
      <c r="AM25">
        <v>66.03</v>
      </c>
      <c r="AN25">
        <f>(AP25 - AO25 + DY25*1E3/(8.314*(EA25+273.15)) * AR25/DX25 * AQ25) * DX25/(100*DL25) * 1000/(1000 - AP25)</f>
        <v>0</v>
      </c>
      <c r="AO25">
        <v>17.1252025829654</v>
      </c>
      <c r="AP25">
        <v>24.0101672727273</v>
      </c>
      <c r="AQ25">
        <v>-0.000247724766462279</v>
      </c>
      <c r="AR25">
        <v>114.36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5.79</v>
      </c>
      <c r="DM25">
        <v>0.5</v>
      </c>
      <c r="DN25" t="s">
        <v>438</v>
      </c>
      <c r="DO25">
        <v>2</v>
      </c>
      <c r="DP25" t="b">
        <v>1</v>
      </c>
      <c r="DQ25">
        <v>1759073143.84615</v>
      </c>
      <c r="DR25">
        <v>333.577923076923</v>
      </c>
      <c r="DS25">
        <v>330.901846153846</v>
      </c>
      <c r="DT25">
        <v>24.0269153846154</v>
      </c>
      <c r="DU25">
        <v>17.1279615384615</v>
      </c>
      <c r="DV25">
        <v>331.575384615385</v>
      </c>
      <c r="DW25">
        <v>23.6531615384615</v>
      </c>
      <c r="DX25">
        <v>500.026923076923</v>
      </c>
      <c r="DY25">
        <v>90.7687538461539</v>
      </c>
      <c r="DZ25">
        <v>0.0343839153846154</v>
      </c>
      <c r="EA25">
        <v>30.4592</v>
      </c>
      <c r="EB25">
        <v>30.0010769230769</v>
      </c>
      <c r="EC25">
        <v>999.9</v>
      </c>
      <c r="ED25">
        <v>0</v>
      </c>
      <c r="EE25">
        <v>0</v>
      </c>
      <c r="EF25">
        <v>10003.6453846154</v>
      </c>
      <c r="EG25">
        <v>0</v>
      </c>
      <c r="EH25">
        <v>14.4836461538462</v>
      </c>
      <c r="EI25">
        <v>2.67613307692308</v>
      </c>
      <c r="EJ25">
        <v>341.790230769231</v>
      </c>
      <c r="EK25">
        <v>336.668384615385</v>
      </c>
      <c r="EL25">
        <v>6.89895307692308</v>
      </c>
      <c r="EM25">
        <v>330.901846153846</v>
      </c>
      <c r="EN25">
        <v>17.1279615384615</v>
      </c>
      <c r="EO25">
        <v>2.18089461538462</v>
      </c>
      <c r="EP25">
        <v>1.55468461538462</v>
      </c>
      <c r="EQ25">
        <v>18.8226461538462</v>
      </c>
      <c r="ER25">
        <v>13.5168461538462</v>
      </c>
      <c r="ES25">
        <v>1999.98923076923</v>
      </c>
      <c r="ET25">
        <v>0.980001846153846</v>
      </c>
      <c r="EU25">
        <v>0.0199983461538462</v>
      </c>
      <c r="EV25">
        <v>0</v>
      </c>
      <c r="EW25">
        <v>1127.33692307692</v>
      </c>
      <c r="EX25">
        <v>5.00059</v>
      </c>
      <c r="EY25">
        <v>22723.6769230769</v>
      </c>
      <c r="EZ25">
        <v>17360.2307692308</v>
      </c>
      <c r="FA25">
        <v>40.875</v>
      </c>
      <c r="FB25">
        <v>40.562</v>
      </c>
      <c r="FC25">
        <v>40.25</v>
      </c>
      <c r="FD25">
        <v>40.062</v>
      </c>
      <c r="FE25">
        <v>41.875</v>
      </c>
      <c r="FF25">
        <v>1955.09076923077</v>
      </c>
      <c r="FG25">
        <v>39.8969230769231</v>
      </c>
      <c r="FH25">
        <v>0</v>
      </c>
      <c r="FI25">
        <v>1759073138.1</v>
      </c>
      <c r="FJ25">
        <v>0</v>
      </c>
      <c r="FK25">
        <v>1127.4904</v>
      </c>
      <c r="FL25">
        <v>6.69230770677733</v>
      </c>
      <c r="FM25">
        <v>118.853846389378</v>
      </c>
      <c r="FN25">
        <v>22724.936</v>
      </c>
      <c r="FO25">
        <v>15</v>
      </c>
      <c r="FP25">
        <v>0</v>
      </c>
      <c r="FQ25" t="s">
        <v>439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1.94107319047619</v>
      </c>
      <c r="GD25">
        <v>12.8561390649351</v>
      </c>
      <c r="GE25">
        <v>1.40495460019236</v>
      </c>
      <c r="GF25">
        <v>0</v>
      </c>
      <c r="GG25">
        <v>1127.14911764706</v>
      </c>
      <c r="GH25">
        <v>4.77601222250589</v>
      </c>
      <c r="GI25">
        <v>0.510111681238175</v>
      </c>
      <c r="GJ25">
        <v>-1</v>
      </c>
      <c r="GK25">
        <v>6.90493523809524</v>
      </c>
      <c r="GL25">
        <v>-0.128649350649354</v>
      </c>
      <c r="GM25">
        <v>0.0130608307979924</v>
      </c>
      <c r="GN25">
        <v>0</v>
      </c>
      <c r="GO25">
        <v>0</v>
      </c>
      <c r="GP25">
        <v>2</v>
      </c>
      <c r="GQ25" t="s">
        <v>455</v>
      </c>
      <c r="GR25">
        <v>3.13129</v>
      </c>
      <c r="GS25">
        <v>2.71196</v>
      </c>
      <c r="GT25">
        <v>0.0702241</v>
      </c>
      <c r="GU25">
        <v>0.0699244</v>
      </c>
      <c r="GV25">
        <v>0.103309</v>
      </c>
      <c r="GW25">
        <v>0.0815169</v>
      </c>
      <c r="GX25">
        <v>35056.5</v>
      </c>
      <c r="GY25">
        <v>37564.3</v>
      </c>
      <c r="GZ25">
        <v>34113.1</v>
      </c>
      <c r="HA25">
        <v>36568.8</v>
      </c>
      <c r="HB25">
        <v>43190.5</v>
      </c>
      <c r="HC25">
        <v>48224</v>
      </c>
      <c r="HD25">
        <v>53210.5</v>
      </c>
      <c r="HE25">
        <v>58439.7</v>
      </c>
      <c r="HF25">
        <v>1.9604</v>
      </c>
      <c r="HG25">
        <v>1.64198</v>
      </c>
      <c r="HH25">
        <v>0.125505</v>
      </c>
      <c r="HI25">
        <v>0</v>
      </c>
      <c r="HJ25">
        <v>27.9558</v>
      </c>
      <c r="HK25">
        <v>999.9</v>
      </c>
      <c r="HL25">
        <v>46.508</v>
      </c>
      <c r="HM25">
        <v>29.97</v>
      </c>
      <c r="HN25">
        <v>21.7925</v>
      </c>
      <c r="HO25">
        <v>54.4329</v>
      </c>
      <c r="HP25">
        <v>48.9864</v>
      </c>
      <c r="HQ25">
        <v>1</v>
      </c>
      <c r="HR25">
        <v>0.0612983</v>
      </c>
      <c r="HS25">
        <v>-0.962413</v>
      </c>
      <c r="HT25">
        <v>20.1115</v>
      </c>
      <c r="HU25">
        <v>5.19782</v>
      </c>
      <c r="HV25">
        <v>12.004</v>
      </c>
      <c r="HW25">
        <v>4.97525</v>
      </c>
      <c r="HX25">
        <v>3.29395</v>
      </c>
      <c r="HY25">
        <v>9999</v>
      </c>
      <c r="HZ25">
        <v>31.1</v>
      </c>
      <c r="IA25">
        <v>9999</v>
      </c>
      <c r="IB25">
        <v>9999</v>
      </c>
      <c r="IC25">
        <v>1.86325</v>
      </c>
      <c r="ID25">
        <v>1.86813</v>
      </c>
      <c r="IE25">
        <v>1.86786</v>
      </c>
      <c r="IF25">
        <v>1.86906</v>
      </c>
      <c r="IG25">
        <v>1.86984</v>
      </c>
      <c r="IH25">
        <v>1.86595</v>
      </c>
      <c r="II25">
        <v>1.86701</v>
      </c>
      <c r="IJ25">
        <v>1.86844</v>
      </c>
      <c r="IK25">
        <v>5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1.913</v>
      </c>
      <c r="IY25">
        <v>0.373</v>
      </c>
      <c r="IZ25">
        <v>0.744305887368214</v>
      </c>
      <c r="JA25">
        <v>0.00400708050939433</v>
      </c>
      <c r="JB25">
        <v>-7.0817227887937e-07</v>
      </c>
      <c r="JC25">
        <v>2.11393634800483e-10</v>
      </c>
      <c r="JD25">
        <v>-0.0902750961418796</v>
      </c>
      <c r="JE25">
        <v>-0.0199519798578536</v>
      </c>
      <c r="JF25">
        <v>0.00231849078142986</v>
      </c>
      <c r="JG25">
        <v>-2.72917625674962e-05</v>
      </c>
      <c r="JH25">
        <v>4</v>
      </c>
      <c r="JI25">
        <v>2436</v>
      </c>
      <c r="JJ25">
        <v>0</v>
      </c>
      <c r="JK25">
        <v>25</v>
      </c>
      <c r="JL25">
        <v>29317885.9</v>
      </c>
      <c r="JM25">
        <v>29317885.9</v>
      </c>
      <c r="JN25">
        <v>0.710449</v>
      </c>
      <c r="JO25">
        <v>2.64282</v>
      </c>
      <c r="JP25">
        <v>1.54785</v>
      </c>
      <c r="JQ25">
        <v>2.30957</v>
      </c>
      <c r="JR25">
        <v>1.64673</v>
      </c>
      <c r="JS25">
        <v>2.26807</v>
      </c>
      <c r="JT25">
        <v>33.8283</v>
      </c>
      <c r="JU25">
        <v>24.1926</v>
      </c>
      <c r="JV25">
        <v>18</v>
      </c>
      <c r="JW25">
        <v>509.281</v>
      </c>
      <c r="JX25">
        <v>324.591</v>
      </c>
      <c r="JY25">
        <v>29.1163</v>
      </c>
      <c r="JZ25">
        <v>28.2</v>
      </c>
      <c r="KA25">
        <v>29.9996</v>
      </c>
      <c r="KB25">
        <v>28.2717</v>
      </c>
      <c r="KC25">
        <v>28.2337</v>
      </c>
      <c r="KD25">
        <v>14.2041</v>
      </c>
      <c r="KE25">
        <v>20.4045</v>
      </c>
      <c r="KF25">
        <v>51.1677</v>
      </c>
      <c r="KG25">
        <v>29.1171</v>
      </c>
      <c r="KH25">
        <v>284.736</v>
      </c>
      <c r="KI25">
        <v>17.1945</v>
      </c>
      <c r="KJ25">
        <v>96.7296</v>
      </c>
      <c r="KK25">
        <v>94.6885</v>
      </c>
    </row>
    <row r="26" spans="1:297">
      <c r="A26">
        <v>10</v>
      </c>
      <c r="B26">
        <v>1759073157</v>
      </c>
      <c r="C26">
        <v>45</v>
      </c>
      <c r="D26" t="s">
        <v>462</v>
      </c>
      <c r="E26" t="s">
        <v>463</v>
      </c>
      <c r="F26">
        <v>5</v>
      </c>
      <c r="G26" t="s">
        <v>435</v>
      </c>
      <c r="H26" t="s">
        <v>436</v>
      </c>
      <c r="I26">
        <v>1759073148.84615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303.4029184</v>
      </c>
      <c r="AK26">
        <v>303.444321212121</v>
      </c>
      <c r="AL26">
        <v>-3.18344967532471</v>
      </c>
      <c r="AM26">
        <v>66.03</v>
      </c>
      <c r="AN26">
        <f>(AP26 - AO26 + DY26*1E3/(8.314*(EA26+273.15)) * AR26/DX26 * AQ26) * DX26/(100*DL26) * 1000/(1000 - AP26)</f>
        <v>0</v>
      </c>
      <c r="AO26">
        <v>17.1271414179545</v>
      </c>
      <c r="AP26">
        <v>24.0085109090909</v>
      </c>
      <c r="AQ26">
        <v>4.56890331850973e-06</v>
      </c>
      <c r="AR26">
        <v>114.36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5.79</v>
      </c>
      <c r="DM26">
        <v>0.5</v>
      </c>
      <c r="DN26" t="s">
        <v>438</v>
      </c>
      <c r="DO26">
        <v>2</v>
      </c>
      <c r="DP26" t="b">
        <v>1</v>
      </c>
      <c r="DQ26">
        <v>1759073148.84615</v>
      </c>
      <c r="DR26">
        <v>318.191846153846</v>
      </c>
      <c r="DS26">
        <v>314.779307692308</v>
      </c>
      <c r="DT26">
        <v>24.0166615384615</v>
      </c>
      <c r="DU26">
        <v>17.1266</v>
      </c>
      <c r="DV26">
        <v>316.244615384615</v>
      </c>
      <c r="DW26">
        <v>23.6433461538462</v>
      </c>
      <c r="DX26">
        <v>500.026</v>
      </c>
      <c r="DY26">
        <v>90.7680076923077</v>
      </c>
      <c r="DZ26">
        <v>0.0339712846153846</v>
      </c>
      <c r="EA26">
        <v>30.4717076923077</v>
      </c>
      <c r="EB26">
        <v>30.0023692307692</v>
      </c>
      <c r="EC26">
        <v>999.9</v>
      </c>
      <c r="ED26">
        <v>0</v>
      </c>
      <c r="EE26">
        <v>0</v>
      </c>
      <c r="EF26">
        <v>10013.7184615385</v>
      </c>
      <c r="EG26">
        <v>0</v>
      </c>
      <c r="EH26">
        <v>14.4881</v>
      </c>
      <c r="EI26">
        <v>3.41252538461538</v>
      </c>
      <c r="EJ26">
        <v>326.021923076923</v>
      </c>
      <c r="EK26">
        <v>320.264461538462</v>
      </c>
      <c r="EL26">
        <v>6.89005692307692</v>
      </c>
      <c r="EM26">
        <v>314.779307692308</v>
      </c>
      <c r="EN26">
        <v>17.1266</v>
      </c>
      <c r="EO26">
        <v>2.17994461538462</v>
      </c>
      <c r="EP26">
        <v>1.55454846153846</v>
      </c>
      <c r="EQ26">
        <v>18.8156846153846</v>
      </c>
      <c r="ER26">
        <v>13.5155</v>
      </c>
      <c r="ES26">
        <v>2000.02230769231</v>
      </c>
      <c r="ET26">
        <v>0.980000923076923</v>
      </c>
      <c r="EU26">
        <v>0.0199992307692308</v>
      </c>
      <c r="EV26">
        <v>0</v>
      </c>
      <c r="EW26">
        <v>1127.98538461538</v>
      </c>
      <c r="EX26">
        <v>5.00059</v>
      </c>
      <c r="EY26">
        <v>22735.7384615385</v>
      </c>
      <c r="EZ26">
        <v>17360.5076923077</v>
      </c>
      <c r="FA26">
        <v>40.875</v>
      </c>
      <c r="FB26">
        <v>40.5572307692308</v>
      </c>
      <c r="FC26">
        <v>40.2403076923077</v>
      </c>
      <c r="FD26">
        <v>40.0572307692308</v>
      </c>
      <c r="FE26">
        <v>41.875</v>
      </c>
      <c r="FF26">
        <v>1955.12076923077</v>
      </c>
      <c r="FG26">
        <v>39.8992307692308</v>
      </c>
      <c r="FH26">
        <v>0</v>
      </c>
      <c r="FI26">
        <v>1759073142.9</v>
      </c>
      <c r="FJ26">
        <v>0</v>
      </c>
      <c r="FK26">
        <v>1128.1548</v>
      </c>
      <c r="FL26">
        <v>9.86230768691869</v>
      </c>
      <c r="FM26">
        <v>177.7230768145</v>
      </c>
      <c r="FN26">
        <v>22737.256</v>
      </c>
      <c r="FO26">
        <v>15</v>
      </c>
      <c r="FP26">
        <v>0</v>
      </c>
      <c r="FQ26" t="s">
        <v>439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3.159334</v>
      </c>
      <c r="GD26">
        <v>9.18662526315789</v>
      </c>
      <c r="GE26">
        <v>0.948751439795482</v>
      </c>
      <c r="GF26">
        <v>0</v>
      </c>
      <c r="GG26">
        <v>1127.72852941176</v>
      </c>
      <c r="GH26">
        <v>7.98762414337716</v>
      </c>
      <c r="GI26">
        <v>0.82096475654433</v>
      </c>
      <c r="GJ26">
        <v>-1</v>
      </c>
      <c r="GK26">
        <v>6.8945485</v>
      </c>
      <c r="GL26">
        <v>-0.111346917293238</v>
      </c>
      <c r="GM26">
        <v>0.0109256314577236</v>
      </c>
      <c r="GN26">
        <v>0</v>
      </c>
      <c r="GO26">
        <v>0</v>
      </c>
      <c r="GP26">
        <v>2</v>
      </c>
      <c r="GQ26" t="s">
        <v>455</v>
      </c>
      <c r="GR26">
        <v>3.1312</v>
      </c>
      <c r="GS26">
        <v>2.71179</v>
      </c>
      <c r="GT26">
        <v>0.0673024</v>
      </c>
      <c r="GU26">
        <v>0.0669631</v>
      </c>
      <c r="GV26">
        <v>0.103308</v>
      </c>
      <c r="GW26">
        <v>0.0815409</v>
      </c>
      <c r="GX26">
        <v>35167</v>
      </c>
      <c r="GY26">
        <v>37684.3</v>
      </c>
      <c r="GZ26">
        <v>34113.3</v>
      </c>
      <c r="HA26">
        <v>36569.2</v>
      </c>
      <c r="HB26">
        <v>43190.5</v>
      </c>
      <c r="HC26">
        <v>48222.8</v>
      </c>
      <c r="HD26">
        <v>53210.9</v>
      </c>
      <c r="HE26">
        <v>58440.3</v>
      </c>
      <c r="HF26">
        <v>1.96035</v>
      </c>
      <c r="HG26">
        <v>1.64212</v>
      </c>
      <c r="HH26">
        <v>0.126168</v>
      </c>
      <c r="HI26">
        <v>0</v>
      </c>
      <c r="HJ26">
        <v>27.9516</v>
      </c>
      <c r="HK26">
        <v>999.9</v>
      </c>
      <c r="HL26">
        <v>46.508</v>
      </c>
      <c r="HM26">
        <v>29.96</v>
      </c>
      <c r="HN26">
        <v>21.779</v>
      </c>
      <c r="HO26">
        <v>54.3829</v>
      </c>
      <c r="HP26">
        <v>48.7059</v>
      </c>
      <c r="HQ26">
        <v>1</v>
      </c>
      <c r="HR26">
        <v>0.0606275</v>
      </c>
      <c r="HS26">
        <v>-0.958513</v>
      </c>
      <c r="HT26">
        <v>20.1113</v>
      </c>
      <c r="HU26">
        <v>5.19662</v>
      </c>
      <c r="HV26">
        <v>12.004</v>
      </c>
      <c r="HW26">
        <v>4.97485</v>
      </c>
      <c r="HX26">
        <v>3.2939</v>
      </c>
      <c r="HY26">
        <v>9999</v>
      </c>
      <c r="HZ26">
        <v>31.1</v>
      </c>
      <c r="IA26">
        <v>9999</v>
      </c>
      <c r="IB26">
        <v>9999</v>
      </c>
      <c r="IC26">
        <v>1.86325</v>
      </c>
      <c r="ID26">
        <v>1.86813</v>
      </c>
      <c r="IE26">
        <v>1.86788</v>
      </c>
      <c r="IF26">
        <v>1.86905</v>
      </c>
      <c r="IG26">
        <v>1.86984</v>
      </c>
      <c r="IH26">
        <v>1.86593</v>
      </c>
      <c r="II26">
        <v>1.86703</v>
      </c>
      <c r="IJ26">
        <v>1.86844</v>
      </c>
      <c r="IK26">
        <v>5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1.856</v>
      </c>
      <c r="IY26">
        <v>0.3729</v>
      </c>
      <c r="IZ26">
        <v>0.744305887368214</v>
      </c>
      <c r="JA26">
        <v>0.00400708050939433</v>
      </c>
      <c r="JB26">
        <v>-7.0817227887937e-07</v>
      </c>
      <c r="JC26">
        <v>2.11393634800483e-10</v>
      </c>
      <c r="JD26">
        <v>-0.0902750961418796</v>
      </c>
      <c r="JE26">
        <v>-0.0199519798578536</v>
      </c>
      <c r="JF26">
        <v>0.00231849078142986</v>
      </c>
      <c r="JG26">
        <v>-2.72917625674962e-05</v>
      </c>
      <c r="JH26">
        <v>4</v>
      </c>
      <c r="JI26">
        <v>2436</v>
      </c>
      <c r="JJ26">
        <v>0</v>
      </c>
      <c r="JK26">
        <v>25</v>
      </c>
      <c r="JL26">
        <v>29317885.9</v>
      </c>
      <c r="JM26">
        <v>29317885.9</v>
      </c>
      <c r="JN26">
        <v>0.684814</v>
      </c>
      <c r="JO26">
        <v>2.63916</v>
      </c>
      <c r="JP26">
        <v>1.54785</v>
      </c>
      <c r="JQ26">
        <v>2.30957</v>
      </c>
      <c r="JR26">
        <v>1.64673</v>
      </c>
      <c r="JS26">
        <v>2.30225</v>
      </c>
      <c r="JT26">
        <v>33.8509</v>
      </c>
      <c r="JU26">
        <v>24.1926</v>
      </c>
      <c r="JV26">
        <v>18</v>
      </c>
      <c r="JW26">
        <v>509.189</v>
      </c>
      <c r="JX26">
        <v>324.626</v>
      </c>
      <c r="JY26">
        <v>29.115</v>
      </c>
      <c r="JZ26">
        <v>28.1927</v>
      </c>
      <c r="KA26">
        <v>29.9995</v>
      </c>
      <c r="KB26">
        <v>28.2652</v>
      </c>
      <c r="KC26">
        <v>28.2272</v>
      </c>
      <c r="KD26">
        <v>13.5699</v>
      </c>
      <c r="KE26">
        <v>20.1272</v>
      </c>
      <c r="KF26">
        <v>51.1677</v>
      </c>
      <c r="KG26">
        <v>29.1147</v>
      </c>
      <c r="KH26">
        <v>264.464</v>
      </c>
      <c r="KI26">
        <v>17.193</v>
      </c>
      <c r="KJ26">
        <v>96.7303</v>
      </c>
      <c r="KK26">
        <v>94.6894</v>
      </c>
    </row>
    <row r="27" spans="1:297">
      <c r="A27">
        <v>11</v>
      </c>
      <c r="B27">
        <v>1759073162</v>
      </c>
      <c r="C27">
        <v>50</v>
      </c>
      <c r="D27" t="s">
        <v>464</v>
      </c>
      <c r="E27" t="s">
        <v>465</v>
      </c>
      <c r="F27">
        <v>5</v>
      </c>
      <c r="G27" t="s">
        <v>435</v>
      </c>
      <c r="H27" t="s">
        <v>436</v>
      </c>
      <c r="I27">
        <v>1759073153.84615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287.690184</v>
      </c>
      <c r="AK27">
        <v>288.16916969697</v>
      </c>
      <c r="AL27">
        <v>-3.02968430735935</v>
      </c>
      <c r="AM27">
        <v>66.03</v>
      </c>
      <c r="AN27">
        <f>(AP27 - AO27 + DY27*1E3/(8.314*(EA27+273.15)) * AR27/DX27 * AQ27) * DX27/(100*DL27) * 1000/(1000 - AP27)</f>
        <v>0</v>
      </c>
      <c r="AO27">
        <v>17.1545056232576</v>
      </c>
      <c r="AP27">
        <v>24.0088666666667</v>
      </c>
      <c r="AQ27">
        <v>6.45944170770831e-05</v>
      </c>
      <c r="AR27">
        <v>114.36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5.79</v>
      </c>
      <c r="DM27">
        <v>0.5</v>
      </c>
      <c r="DN27" t="s">
        <v>438</v>
      </c>
      <c r="DO27">
        <v>2</v>
      </c>
      <c r="DP27" t="b">
        <v>1</v>
      </c>
      <c r="DQ27">
        <v>1759073153.84615</v>
      </c>
      <c r="DR27">
        <v>302.922615384615</v>
      </c>
      <c r="DS27">
        <v>298.727461538462</v>
      </c>
      <c r="DT27">
        <v>24.0104538461538</v>
      </c>
      <c r="DU27">
        <v>17.1331692307692</v>
      </c>
      <c r="DV27">
        <v>301.030615384615</v>
      </c>
      <c r="DW27">
        <v>23.6373846153846</v>
      </c>
      <c r="DX27">
        <v>500.017846153846</v>
      </c>
      <c r="DY27">
        <v>90.7684076923077</v>
      </c>
      <c r="DZ27">
        <v>0.0338458230769231</v>
      </c>
      <c r="EA27">
        <v>30.4743769230769</v>
      </c>
      <c r="EB27">
        <v>30.0067923076923</v>
      </c>
      <c r="EC27">
        <v>999.9</v>
      </c>
      <c r="ED27">
        <v>0</v>
      </c>
      <c r="EE27">
        <v>0</v>
      </c>
      <c r="EF27">
        <v>10029.1938461538</v>
      </c>
      <c r="EG27">
        <v>0</v>
      </c>
      <c r="EH27">
        <v>14.4910538461539</v>
      </c>
      <c r="EI27">
        <v>4.19509</v>
      </c>
      <c r="EJ27">
        <v>310.374923076923</v>
      </c>
      <c r="EK27">
        <v>303.934769230769</v>
      </c>
      <c r="EL27">
        <v>6.87727923076923</v>
      </c>
      <c r="EM27">
        <v>298.727461538462</v>
      </c>
      <c r="EN27">
        <v>17.1331692307692</v>
      </c>
      <c r="EO27">
        <v>2.17939153846154</v>
      </c>
      <c r="EP27">
        <v>1.55515153846154</v>
      </c>
      <c r="EQ27">
        <v>18.8116153846154</v>
      </c>
      <c r="ER27">
        <v>13.5214538461538</v>
      </c>
      <c r="ES27">
        <v>1999.93153846154</v>
      </c>
      <c r="ET27">
        <v>0.980003384615384</v>
      </c>
      <c r="EU27">
        <v>0.0199968307692308</v>
      </c>
      <c r="EV27">
        <v>0</v>
      </c>
      <c r="EW27">
        <v>1128.89846153846</v>
      </c>
      <c r="EX27">
        <v>5.00059</v>
      </c>
      <c r="EY27">
        <v>22750.7384615385</v>
      </c>
      <c r="EZ27">
        <v>17359.7384615385</v>
      </c>
      <c r="FA27">
        <v>40.875</v>
      </c>
      <c r="FB27">
        <v>40.5524615384615</v>
      </c>
      <c r="FC27">
        <v>40.2257692307692</v>
      </c>
      <c r="FD27">
        <v>40.0476923076923</v>
      </c>
      <c r="FE27">
        <v>41.8604615384615</v>
      </c>
      <c r="FF27">
        <v>1955.03692307692</v>
      </c>
      <c r="FG27">
        <v>39.8946153846154</v>
      </c>
      <c r="FH27">
        <v>0</v>
      </c>
      <c r="FI27">
        <v>1759073148.3</v>
      </c>
      <c r="FJ27">
        <v>0</v>
      </c>
      <c r="FK27">
        <v>1129.08807692308</v>
      </c>
      <c r="FL27">
        <v>12.3312820702469</v>
      </c>
      <c r="FM27">
        <v>245.223931956625</v>
      </c>
      <c r="FN27">
        <v>22755.0307692308</v>
      </c>
      <c r="FO27">
        <v>15</v>
      </c>
      <c r="FP27">
        <v>0</v>
      </c>
      <c r="FQ27" t="s">
        <v>439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3.67172666666667</v>
      </c>
      <c r="GD27">
        <v>9.45968571428572</v>
      </c>
      <c r="GE27">
        <v>1.0206766217486</v>
      </c>
      <c r="GF27">
        <v>0</v>
      </c>
      <c r="GG27">
        <v>1128.48</v>
      </c>
      <c r="GH27">
        <v>11.020626440544</v>
      </c>
      <c r="GI27">
        <v>1.11075755812921</v>
      </c>
      <c r="GJ27">
        <v>-1</v>
      </c>
      <c r="GK27">
        <v>6.88395476190476</v>
      </c>
      <c r="GL27">
        <v>-0.138150389610383</v>
      </c>
      <c r="GM27">
        <v>0.0146101571384422</v>
      </c>
      <c r="GN27">
        <v>0</v>
      </c>
      <c r="GO27">
        <v>0</v>
      </c>
      <c r="GP27">
        <v>2</v>
      </c>
      <c r="GQ27" t="s">
        <v>455</v>
      </c>
      <c r="GR27">
        <v>3.13137</v>
      </c>
      <c r="GS27">
        <v>2.71222</v>
      </c>
      <c r="GT27">
        <v>0.064427</v>
      </c>
      <c r="GU27">
        <v>0.0636937</v>
      </c>
      <c r="GV27">
        <v>0.103317</v>
      </c>
      <c r="GW27">
        <v>0.0816354</v>
      </c>
      <c r="GX27">
        <v>35275.7</v>
      </c>
      <c r="GY27">
        <v>37817.2</v>
      </c>
      <c r="GZ27">
        <v>34113.6</v>
      </c>
      <c r="HA27">
        <v>36570</v>
      </c>
      <c r="HB27">
        <v>43190.1</v>
      </c>
      <c r="HC27">
        <v>48218.3</v>
      </c>
      <c r="HD27">
        <v>53211.4</v>
      </c>
      <c r="HE27">
        <v>58441.3</v>
      </c>
      <c r="HF27">
        <v>1.96047</v>
      </c>
      <c r="HG27">
        <v>1.64245</v>
      </c>
      <c r="HH27">
        <v>0.126436</v>
      </c>
      <c r="HI27">
        <v>0</v>
      </c>
      <c r="HJ27">
        <v>27.9469</v>
      </c>
      <c r="HK27">
        <v>999.9</v>
      </c>
      <c r="HL27">
        <v>46.484</v>
      </c>
      <c r="HM27">
        <v>29.97</v>
      </c>
      <c r="HN27">
        <v>21.7829</v>
      </c>
      <c r="HO27">
        <v>54.6029</v>
      </c>
      <c r="HP27">
        <v>48.8181</v>
      </c>
      <c r="HQ27">
        <v>1</v>
      </c>
      <c r="HR27">
        <v>0.0601321</v>
      </c>
      <c r="HS27">
        <v>-0.942032</v>
      </c>
      <c r="HT27">
        <v>20.1115</v>
      </c>
      <c r="HU27">
        <v>5.19707</v>
      </c>
      <c r="HV27">
        <v>12.004</v>
      </c>
      <c r="HW27">
        <v>4.9752</v>
      </c>
      <c r="HX27">
        <v>3.29393</v>
      </c>
      <c r="HY27">
        <v>9999</v>
      </c>
      <c r="HZ27">
        <v>31.1</v>
      </c>
      <c r="IA27">
        <v>9999</v>
      </c>
      <c r="IB27">
        <v>9999</v>
      </c>
      <c r="IC27">
        <v>1.86325</v>
      </c>
      <c r="ID27">
        <v>1.86813</v>
      </c>
      <c r="IE27">
        <v>1.8679</v>
      </c>
      <c r="IF27">
        <v>1.86907</v>
      </c>
      <c r="IG27">
        <v>1.86985</v>
      </c>
      <c r="IH27">
        <v>1.86594</v>
      </c>
      <c r="II27">
        <v>1.86701</v>
      </c>
      <c r="IJ27">
        <v>1.86844</v>
      </c>
      <c r="IK27">
        <v>5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1.802</v>
      </c>
      <c r="IY27">
        <v>0.3731</v>
      </c>
      <c r="IZ27">
        <v>0.744305887368214</v>
      </c>
      <c r="JA27">
        <v>0.00400708050939433</v>
      </c>
      <c r="JB27">
        <v>-7.0817227887937e-07</v>
      </c>
      <c r="JC27">
        <v>2.11393634800483e-10</v>
      </c>
      <c r="JD27">
        <v>-0.0902750961418796</v>
      </c>
      <c r="JE27">
        <v>-0.0199519798578536</v>
      </c>
      <c r="JF27">
        <v>0.00231849078142986</v>
      </c>
      <c r="JG27">
        <v>-2.72917625674962e-05</v>
      </c>
      <c r="JH27">
        <v>4</v>
      </c>
      <c r="JI27">
        <v>2436</v>
      </c>
      <c r="JJ27">
        <v>0</v>
      </c>
      <c r="JK27">
        <v>25</v>
      </c>
      <c r="JL27">
        <v>29317886</v>
      </c>
      <c r="JM27">
        <v>29317886</v>
      </c>
      <c r="JN27">
        <v>0.648193</v>
      </c>
      <c r="JO27">
        <v>2.64282</v>
      </c>
      <c r="JP27">
        <v>1.54785</v>
      </c>
      <c r="JQ27">
        <v>2.30957</v>
      </c>
      <c r="JR27">
        <v>1.64673</v>
      </c>
      <c r="JS27">
        <v>2.3291</v>
      </c>
      <c r="JT27">
        <v>33.8283</v>
      </c>
      <c r="JU27">
        <v>24.1926</v>
      </c>
      <c r="JV27">
        <v>18</v>
      </c>
      <c r="JW27">
        <v>509.214</v>
      </c>
      <c r="JX27">
        <v>324.74</v>
      </c>
      <c r="JY27">
        <v>29.1127</v>
      </c>
      <c r="JZ27">
        <v>28.1855</v>
      </c>
      <c r="KA27">
        <v>29.9996</v>
      </c>
      <c r="KB27">
        <v>28.2586</v>
      </c>
      <c r="KC27">
        <v>28.2201</v>
      </c>
      <c r="KD27">
        <v>12.9513</v>
      </c>
      <c r="KE27">
        <v>20.1272</v>
      </c>
      <c r="KF27">
        <v>51.1677</v>
      </c>
      <c r="KG27">
        <v>29.1054</v>
      </c>
      <c r="KH27">
        <v>250.937</v>
      </c>
      <c r="KI27">
        <v>17.1924</v>
      </c>
      <c r="KJ27">
        <v>96.7311</v>
      </c>
      <c r="KK27">
        <v>94.6913</v>
      </c>
    </row>
    <row r="28" spans="1:297">
      <c r="A28">
        <v>12</v>
      </c>
      <c r="B28">
        <v>1759073167</v>
      </c>
      <c r="C28">
        <v>55</v>
      </c>
      <c r="D28" t="s">
        <v>466</v>
      </c>
      <c r="E28" t="s">
        <v>467</v>
      </c>
      <c r="F28">
        <v>5</v>
      </c>
      <c r="G28" t="s">
        <v>435</v>
      </c>
      <c r="H28" t="s">
        <v>436</v>
      </c>
      <c r="I28">
        <v>1759073158.84615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269.844255619048</v>
      </c>
      <c r="AK28">
        <v>271.873018181818</v>
      </c>
      <c r="AL28">
        <v>-3.29028084415588</v>
      </c>
      <c r="AM28">
        <v>66.03</v>
      </c>
      <c r="AN28">
        <f>(AP28 - AO28 + DY28*1E3/(8.314*(EA28+273.15)) * AR28/DX28 * AQ28) * DX28/(100*DL28) * 1000/(1000 - AP28)</f>
        <v>0</v>
      </c>
      <c r="AO28">
        <v>17.160138975671</v>
      </c>
      <c r="AP28">
        <v>24.0194309090909</v>
      </c>
      <c r="AQ28">
        <v>0.000270642475171309</v>
      </c>
      <c r="AR28">
        <v>114.36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5.79</v>
      </c>
      <c r="DM28">
        <v>0.5</v>
      </c>
      <c r="DN28" t="s">
        <v>438</v>
      </c>
      <c r="DO28">
        <v>2</v>
      </c>
      <c r="DP28" t="b">
        <v>1</v>
      </c>
      <c r="DQ28">
        <v>1759073158.84615</v>
      </c>
      <c r="DR28">
        <v>287.571153846154</v>
      </c>
      <c r="DS28">
        <v>282.249307692308</v>
      </c>
      <c r="DT28">
        <v>24.0109692307692</v>
      </c>
      <c r="DU28">
        <v>17.1436846153846</v>
      </c>
      <c r="DV28">
        <v>285.734846153846</v>
      </c>
      <c r="DW28">
        <v>23.6378692307692</v>
      </c>
      <c r="DX28">
        <v>500.025923076923</v>
      </c>
      <c r="DY28">
        <v>90.7686769230769</v>
      </c>
      <c r="DZ28">
        <v>0.0339522769230769</v>
      </c>
      <c r="EA28">
        <v>30.4742153846154</v>
      </c>
      <c r="EB28">
        <v>30.0038307692308</v>
      </c>
      <c r="EC28">
        <v>999.9</v>
      </c>
      <c r="ED28">
        <v>0</v>
      </c>
      <c r="EE28">
        <v>0</v>
      </c>
      <c r="EF28">
        <v>10014.0976923077</v>
      </c>
      <c r="EG28">
        <v>0</v>
      </c>
      <c r="EH28">
        <v>14.4998461538462</v>
      </c>
      <c r="EI28">
        <v>5.32179153846154</v>
      </c>
      <c r="EJ28">
        <v>294.645923076923</v>
      </c>
      <c r="EK28">
        <v>287.172384615385</v>
      </c>
      <c r="EL28">
        <v>6.86728230769231</v>
      </c>
      <c r="EM28">
        <v>282.249307692308</v>
      </c>
      <c r="EN28">
        <v>17.1436846153846</v>
      </c>
      <c r="EO28">
        <v>2.17944538461538</v>
      </c>
      <c r="EP28">
        <v>1.55611</v>
      </c>
      <c r="EQ28">
        <v>18.8120076923077</v>
      </c>
      <c r="ER28">
        <v>13.5309230769231</v>
      </c>
      <c r="ES28">
        <v>1999.94153846154</v>
      </c>
      <c r="ET28">
        <v>0.980003384615384</v>
      </c>
      <c r="EU28">
        <v>0.0199968307692308</v>
      </c>
      <c r="EV28">
        <v>0</v>
      </c>
      <c r="EW28">
        <v>1130.11692307692</v>
      </c>
      <c r="EX28">
        <v>5.00059</v>
      </c>
      <c r="EY28">
        <v>22772.5538461538</v>
      </c>
      <c r="EZ28">
        <v>17359.8384615385</v>
      </c>
      <c r="FA28">
        <v>40.8653076923077</v>
      </c>
      <c r="FB28">
        <v>40.5476923076923</v>
      </c>
      <c r="FC28">
        <v>40.2160769230769</v>
      </c>
      <c r="FD28">
        <v>40.0286153846154</v>
      </c>
      <c r="FE28">
        <v>41.8459230769231</v>
      </c>
      <c r="FF28">
        <v>1955.04461538462</v>
      </c>
      <c r="FG28">
        <v>39.8961538461538</v>
      </c>
      <c r="FH28">
        <v>0</v>
      </c>
      <c r="FI28">
        <v>1759073153.1</v>
      </c>
      <c r="FJ28">
        <v>0</v>
      </c>
      <c r="FK28">
        <v>1130.23730769231</v>
      </c>
      <c r="FL28">
        <v>15.914871800165</v>
      </c>
      <c r="FM28">
        <v>298.823931666562</v>
      </c>
      <c r="FN28">
        <v>22776.6307692308</v>
      </c>
      <c r="FO28">
        <v>15</v>
      </c>
      <c r="FP28">
        <v>0</v>
      </c>
      <c r="FQ28" t="s">
        <v>439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4.885383</v>
      </c>
      <c r="GD28">
        <v>12.2047984962406</v>
      </c>
      <c r="GE28">
        <v>1.28052957551202</v>
      </c>
      <c r="GF28">
        <v>0</v>
      </c>
      <c r="GG28">
        <v>1129.42970588235</v>
      </c>
      <c r="GH28">
        <v>13.6252100772145</v>
      </c>
      <c r="GI28">
        <v>1.36594609594383</v>
      </c>
      <c r="GJ28">
        <v>-1</v>
      </c>
      <c r="GK28">
        <v>6.8719585</v>
      </c>
      <c r="GL28">
        <v>-0.136297894736843</v>
      </c>
      <c r="GM28">
        <v>0.0140777584419538</v>
      </c>
      <c r="GN28">
        <v>0</v>
      </c>
      <c r="GO28">
        <v>0</v>
      </c>
      <c r="GP28">
        <v>2</v>
      </c>
      <c r="GQ28" t="s">
        <v>455</v>
      </c>
      <c r="GR28">
        <v>3.13106</v>
      </c>
      <c r="GS28">
        <v>2.71227</v>
      </c>
      <c r="GT28">
        <v>0.0612966</v>
      </c>
      <c r="GU28">
        <v>0.0603824</v>
      </c>
      <c r="GV28">
        <v>0.10335</v>
      </c>
      <c r="GW28">
        <v>0.0816426</v>
      </c>
      <c r="GX28">
        <v>35394.6</v>
      </c>
      <c r="GY28">
        <v>37951.8</v>
      </c>
      <c r="GZ28">
        <v>34114.4</v>
      </c>
      <c r="HA28">
        <v>36570.7</v>
      </c>
      <c r="HB28">
        <v>43188.8</v>
      </c>
      <c r="HC28">
        <v>48218.1</v>
      </c>
      <c r="HD28">
        <v>53212.3</v>
      </c>
      <c r="HE28">
        <v>58442.1</v>
      </c>
      <c r="HF28">
        <v>1.9603</v>
      </c>
      <c r="HG28">
        <v>1.64242</v>
      </c>
      <c r="HH28">
        <v>0.126019</v>
      </c>
      <c r="HI28">
        <v>0</v>
      </c>
      <c r="HJ28">
        <v>27.9433</v>
      </c>
      <c r="HK28">
        <v>999.9</v>
      </c>
      <c r="HL28">
        <v>46.46</v>
      </c>
      <c r="HM28">
        <v>29.97</v>
      </c>
      <c r="HN28">
        <v>21.7699</v>
      </c>
      <c r="HO28">
        <v>54.1329</v>
      </c>
      <c r="HP28">
        <v>48.75</v>
      </c>
      <c r="HQ28">
        <v>1</v>
      </c>
      <c r="HR28">
        <v>0.0595274</v>
      </c>
      <c r="HS28">
        <v>-0.938932</v>
      </c>
      <c r="HT28">
        <v>20.1114</v>
      </c>
      <c r="HU28">
        <v>5.19722</v>
      </c>
      <c r="HV28">
        <v>12.004</v>
      </c>
      <c r="HW28">
        <v>4.975</v>
      </c>
      <c r="HX28">
        <v>3.2939</v>
      </c>
      <c r="HY28">
        <v>9999</v>
      </c>
      <c r="HZ28">
        <v>31.1</v>
      </c>
      <c r="IA28">
        <v>9999</v>
      </c>
      <c r="IB28">
        <v>9999</v>
      </c>
      <c r="IC28">
        <v>1.86325</v>
      </c>
      <c r="ID28">
        <v>1.86813</v>
      </c>
      <c r="IE28">
        <v>1.86788</v>
      </c>
      <c r="IF28">
        <v>1.86905</v>
      </c>
      <c r="IG28">
        <v>1.86985</v>
      </c>
      <c r="IH28">
        <v>1.86593</v>
      </c>
      <c r="II28">
        <v>1.86703</v>
      </c>
      <c r="IJ28">
        <v>1.86844</v>
      </c>
      <c r="IK28">
        <v>5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1.744</v>
      </c>
      <c r="IY28">
        <v>0.3735</v>
      </c>
      <c r="IZ28">
        <v>0.744305887368214</v>
      </c>
      <c r="JA28">
        <v>0.00400708050939433</v>
      </c>
      <c r="JB28">
        <v>-7.0817227887937e-07</v>
      </c>
      <c r="JC28">
        <v>2.11393634800483e-10</v>
      </c>
      <c r="JD28">
        <v>-0.0902750961418796</v>
      </c>
      <c r="JE28">
        <v>-0.0199519798578536</v>
      </c>
      <c r="JF28">
        <v>0.00231849078142986</v>
      </c>
      <c r="JG28">
        <v>-2.72917625674962e-05</v>
      </c>
      <c r="JH28">
        <v>4</v>
      </c>
      <c r="JI28">
        <v>2436</v>
      </c>
      <c r="JJ28">
        <v>0</v>
      </c>
      <c r="JK28">
        <v>25</v>
      </c>
      <c r="JL28">
        <v>29317886.1</v>
      </c>
      <c r="JM28">
        <v>29317886.1</v>
      </c>
      <c r="JN28">
        <v>0.618896</v>
      </c>
      <c r="JO28">
        <v>2.64648</v>
      </c>
      <c r="JP28">
        <v>1.54785</v>
      </c>
      <c r="JQ28">
        <v>2.31079</v>
      </c>
      <c r="JR28">
        <v>1.64673</v>
      </c>
      <c r="JS28">
        <v>2.25708</v>
      </c>
      <c r="JT28">
        <v>33.8283</v>
      </c>
      <c r="JU28">
        <v>24.1926</v>
      </c>
      <c r="JV28">
        <v>18</v>
      </c>
      <c r="JW28">
        <v>509.034</v>
      </c>
      <c r="JX28">
        <v>324.693</v>
      </c>
      <c r="JY28">
        <v>29.1048</v>
      </c>
      <c r="JZ28">
        <v>28.1783</v>
      </c>
      <c r="KA28">
        <v>29.9996</v>
      </c>
      <c r="KB28">
        <v>28.2514</v>
      </c>
      <c r="KC28">
        <v>28.2135</v>
      </c>
      <c r="KD28">
        <v>12.3145</v>
      </c>
      <c r="KE28">
        <v>20.1272</v>
      </c>
      <c r="KF28">
        <v>51.1677</v>
      </c>
      <c r="KG28">
        <v>29.1029</v>
      </c>
      <c r="KH28">
        <v>230.7</v>
      </c>
      <c r="KI28">
        <v>17.1924</v>
      </c>
      <c r="KJ28">
        <v>96.7329</v>
      </c>
      <c r="KK28">
        <v>94.6928</v>
      </c>
    </row>
    <row r="29" spans="1:297">
      <c r="A29">
        <v>13</v>
      </c>
      <c r="B29">
        <v>1759073172</v>
      </c>
      <c r="C29">
        <v>60</v>
      </c>
      <c r="D29" t="s">
        <v>468</v>
      </c>
      <c r="E29" t="s">
        <v>469</v>
      </c>
      <c r="F29">
        <v>5</v>
      </c>
      <c r="G29" t="s">
        <v>435</v>
      </c>
      <c r="H29" t="s">
        <v>436</v>
      </c>
      <c r="I29">
        <v>1759073163.84615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253.320887466667</v>
      </c>
      <c r="AK29">
        <v>255.989806060606</v>
      </c>
      <c r="AL29">
        <v>-3.15416147186149</v>
      </c>
      <c r="AM29">
        <v>66.03</v>
      </c>
      <c r="AN29">
        <f>(AP29 - AO29 + DY29*1E3/(8.314*(EA29+273.15)) * AR29/DX29 * AQ29) * DX29/(100*DL29) * 1000/(1000 - AP29)</f>
        <v>0</v>
      </c>
      <c r="AO29">
        <v>17.1606107932468</v>
      </c>
      <c r="AP29">
        <v>24.0268745454545</v>
      </c>
      <c r="AQ29">
        <v>0.000151066711066608</v>
      </c>
      <c r="AR29">
        <v>114.36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5.79</v>
      </c>
      <c r="DM29">
        <v>0.5</v>
      </c>
      <c r="DN29" t="s">
        <v>438</v>
      </c>
      <c r="DO29">
        <v>2</v>
      </c>
      <c r="DP29" t="b">
        <v>1</v>
      </c>
      <c r="DQ29">
        <v>1759073163.84615</v>
      </c>
      <c r="DR29">
        <v>272.103076923077</v>
      </c>
      <c r="DS29">
        <v>265.893461538462</v>
      </c>
      <c r="DT29">
        <v>24.0156769230769</v>
      </c>
      <c r="DU29">
        <v>17.1541384615385</v>
      </c>
      <c r="DV29">
        <v>270.323153846154</v>
      </c>
      <c r="DW29">
        <v>23.6423692307692</v>
      </c>
      <c r="DX29">
        <v>500.009923076923</v>
      </c>
      <c r="DY29">
        <v>90.7692384615385</v>
      </c>
      <c r="DZ29">
        <v>0.0341288076923077</v>
      </c>
      <c r="EA29">
        <v>30.4726153846154</v>
      </c>
      <c r="EB29">
        <v>30.0038769230769</v>
      </c>
      <c r="EC29">
        <v>999.9</v>
      </c>
      <c r="ED29">
        <v>0</v>
      </c>
      <c r="EE29">
        <v>0</v>
      </c>
      <c r="EF29">
        <v>9999.56846153846</v>
      </c>
      <c r="EG29">
        <v>0</v>
      </c>
      <c r="EH29">
        <v>14.5081</v>
      </c>
      <c r="EI29">
        <v>6.20965846153846</v>
      </c>
      <c r="EJ29">
        <v>278.798538461538</v>
      </c>
      <c r="EK29">
        <v>270.534076923077</v>
      </c>
      <c r="EL29">
        <v>6.86153769230769</v>
      </c>
      <c r="EM29">
        <v>265.893461538462</v>
      </c>
      <c r="EN29">
        <v>17.1541384615385</v>
      </c>
      <c r="EO29">
        <v>2.17988692307692</v>
      </c>
      <c r="EP29">
        <v>1.55706846153846</v>
      </c>
      <c r="EQ29">
        <v>18.8152461538462</v>
      </c>
      <c r="ER29">
        <v>13.5403769230769</v>
      </c>
      <c r="ES29">
        <v>1999.94153846154</v>
      </c>
      <c r="ET29">
        <v>0.980004538461538</v>
      </c>
      <c r="EU29">
        <v>0.0199957153846154</v>
      </c>
      <c r="EV29">
        <v>0</v>
      </c>
      <c r="EW29">
        <v>1131.49769230769</v>
      </c>
      <c r="EX29">
        <v>5.00059</v>
      </c>
      <c r="EY29">
        <v>22798.2230769231</v>
      </c>
      <c r="EZ29">
        <v>17359.8615384615</v>
      </c>
      <c r="FA29">
        <v>40.8507692307692</v>
      </c>
      <c r="FB29">
        <v>40.5333846153846</v>
      </c>
      <c r="FC29">
        <v>40.2015384615385</v>
      </c>
      <c r="FD29">
        <v>40.0095384615385</v>
      </c>
      <c r="FE29">
        <v>41.8313846153846</v>
      </c>
      <c r="FF29">
        <v>1955.04692307692</v>
      </c>
      <c r="FG29">
        <v>39.8946153846154</v>
      </c>
      <c r="FH29">
        <v>0</v>
      </c>
      <c r="FI29">
        <v>1759073157.9</v>
      </c>
      <c r="FJ29">
        <v>0</v>
      </c>
      <c r="FK29">
        <v>1131.54615384615</v>
      </c>
      <c r="FL29">
        <v>17.4112820481772</v>
      </c>
      <c r="FM29">
        <v>333.644444413583</v>
      </c>
      <c r="FN29">
        <v>22801.5884615385</v>
      </c>
      <c r="FO29">
        <v>15</v>
      </c>
      <c r="FP29">
        <v>0</v>
      </c>
      <c r="FQ29" t="s">
        <v>439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5.70529380952381</v>
      </c>
      <c r="GD29">
        <v>12.4838812987013</v>
      </c>
      <c r="GE29">
        <v>1.35552375009836</v>
      </c>
      <c r="GF29">
        <v>0</v>
      </c>
      <c r="GG29">
        <v>1130.77088235294</v>
      </c>
      <c r="GH29">
        <v>16.1095492736273</v>
      </c>
      <c r="GI29">
        <v>1.60699640844259</v>
      </c>
      <c r="GJ29">
        <v>-1</v>
      </c>
      <c r="GK29">
        <v>6.86693523809524</v>
      </c>
      <c r="GL29">
        <v>-0.079492207792218</v>
      </c>
      <c r="GM29">
        <v>0.0114437267568817</v>
      </c>
      <c r="GN29">
        <v>1</v>
      </c>
      <c r="GO29">
        <v>1</v>
      </c>
      <c r="GP29">
        <v>2</v>
      </c>
      <c r="GQ29" t="s">
        <v>448</v>
      </c>
      <c r="GR29">
        <v>3.13129</v>
      </c>
      <c r="GS29">
        <v>2.71193</v>
      </c>
      <c r="GT29">
        <v>0.0581995</v>
      </c>
      <c r="GU29">
        <v>0.0569582</v>
      </c>
      <c r="GV29">
        <v>0.103378</v>
      </c>
      <c r="GW29">
        <v>0.0816541</v>
      </c>
      <c r="GX29">
        <v>35511.5</v>
      </c>
      <c r="GY29">
        <v>38090.6</v>
      </c>
      <c r="GZ29">
        <v>34114.5</v>
      </c>
      <c r="HA29">
        <v>36571.2</v>
      </c>
      <c r="HB29">
        <v>43187.3</v>
      </c>
      <c r="HC29">
        <v>48217.5</v>
      </c>
      <c r="HD29">
        <v>53212.5</v>
      </c>
      <c r="HE29">
        <v>58442.6</v>
      </c>
      <c r="HF29">
        <v>1.96033</v>
      </c>
      <c r="HG29">
        <v>1.64237</v>
      </c>
      <c r="HH29">
        <v>0.127055</v>
      </c>
      <c r="HI29">
        <v>0</v>
      </c>
      <c r="HJ29">
        <v>27.9409</v>
      </c>
      <c r="HK29">
        <v>999.9</v>
      </c>
      <c r="HL29">
        <v>46.46</v>
      </c>
      <c r="HM29">
        <v>29.97</v>
      </c>
      <c r="HN29">
        <v>21.7691</v>
      </c>
      <c r="HO29">
        <v>54.7729</v>
      </c>
      <c r="HP29">
        <v>48.742</v>
      </c>
      <c r="HQ29">
        <v>1</v>
      </c>
      <c r="HR29">
        <v>0.0590193</v>
      </c>
      <c r="HS29">
        <v>-0.968576</v>
      </c>
      <c r="HT29">
        <v>20.1114</v>
      </c>
      <c r="HU29">
        <v>5.19737</v>
      </c>
      <c r="HV29">
        <v>12.004</v>
      </c>
      <c r="HW29">
        <v>4.9753</v>
      </c>
      <c r="HX29">
        <v>3.294</v>
      </c>
      <c r="HY29">
        <v>9999</v>
      </c>
      <c r="HZ29">
        <v>31.1</v>
      </c>
      <c r="IA29">
        <v>9999</v>
      </c>
      <c r="IB29">
        <v>9999</v>
      </c>
      <c r="IC29">
        <v>1.86325</v>
      </c>
      <c r="ID29">
        <v>1.86813</v>
      </c>
      <c r="IE29">
        <v>1.86789</v>
      </c>
      <c r="IF29">
        <v>1.86907</v>
      </c>
      <c r="IG29">
        <v>1.86988</v>
      </c>
      <c r="IH29">
        <v>1.86597</v>
      </c>
      <c r="II29">
        <v>1.867</v>
      </c>
      <c r="IJ29">
        <v>1.86844</v>
      </c>
      <c r="IK29">
        <v>5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1.686</v>
      </c>
      <c r="IY29">
        <v>0.3738</v>
      </c>
      <c r="IZ29">
        <v>0.744305887368214</v>
      </c>
      <c r="JA29">
        <v>0.00400708050939433</v>
      </c>
      <c r="JB29">
        <v>-7.0817227887937e-07</v>
      </c>
      <c r="JC29">
        <v>2.11393634800483e-10</v>
      </c>
      <c r="JD29">
        <v>-0.0902750961418796</v>
      </c>
      <c r="JE29">
        <v>-0.0199519798578536</v>
      </c>
      <c r="JF29">
        <v>0.00231849078142986</v>
      </c>
      <c r="JG29">
        <v>-2.72917625674962e-05</v>
      </c>
      <c r="JH29">
        <v>4</v>
      </c>
      <c r="JI29">
        <v>2436</v>
      </c>
      <c r="JJ29">
        <v>0</v>
      </c>
      <c r="JK29">
        <v>25</v>
      </c>
      <c r="JL29">
        <v>29317886.2</v>
      </c>
      <c r="JM29">
        <v>29317886.2</v>
      </c>
      <c r="JN29">
        <v>0.584717</v>
      </c>
      <c r="JO29">
        <v>2.64648</v>
      </c>
      <c r="JP29">
        <v>1.54785</v>
      </c>
      <c r="JQ29">
        <v>2.30957</v>
      </c>
      <c r="JR29">
        <v>1.64551</v>
      </c>
      <c r="JS29">
        <v>2.34253</v>
      </c>
      <c r="JT29">
        <v>33.8283</v>
      </c>
      <c r="JU29">
        <v>24.2013</v>
      </c>
      <c r="JV29">
        <v>18</v>
      </c>
      <c r="JW29">
        <v>508.99</v>
      </c>
      <c r="JX29">
        <v>324.632</v>
      </c>
      <c r="JY29">
        <v>29.1014</v>
      </c>
      <c r="JZ29">
        <v>28.1705</v>
      </c>
      <c r="KA29">
        <v>29.9995</v>
      </c>
      <c r="KB29">
        <v>28.2446</v>
      </c>
      <c r="KC29">
        <v>28.2064</v>
      </c>
      <c r="KD29">
        <v>11.6917</v>
      </c>
      <c r="KE29">
        <v>20.1272</v>
      </c>
      <c r="KF29">
        <v>51.1677</v>
      </c>
      <c r="KG29">
        <v>29.1098</v>
      </c>
      <c r="KH29">
        <v>217.198</v>
      </c>
      <c r="KI29">
        <v>17.1924</v>
      </c>
      <c r="KJ29">
        <v>96.7334</v>
      </c>
      <c r="KK29">
        <v>94.6937</v>
      </c>
    </row>
    <row r="30" spans="1:297">
      <c r="A30">
        <v>14</v>
      </c>
      <c r="B30">
        <v>1759073177</v>
      </c>
      <c r="C30">
        <v>65</v>
      </c>
      <c r="D30" t="s">
        <v>470</v>
      </c>
      <c r="E30" t="s">
        <v>471</v>
      </c>
      <c r="F30">
        <v>5</v>
      </c>
      <c r="G30" t="s">
        <v>435</v>
      </c>
      <c r="H30" t="s">
        <v>436</v>
      </c>
      <c r="I30">
        <v>1759073168.84615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235.71845607619</v>
      </c>
      <c r="AK30">
        <v>239.596818181818</v>
      </c>
      <c r="AL30">
        <v>-3.29673084415587</v>
      </c>
      <c r="AM30">
        <v>66.03</v>
      </c>
      <c r="AN30">
        <f>(AP30 - AO30 + DY30*1E3/(8.314*(EA30+273.15)) * AR30/DX30 * AQ30) * DX30/(100*DL30) * 1000/(1000 - AP30)</f>
        <v>0</v>
      </c>
      <c r="AO30">
        <v>17.1621714993398</v>
      </c>
      <c r="AP30">
        <v>24.0293654545455</v>
      </c>
      <c r="AQ30">
        <v>9.84671389187863e-06</v>
      </c>
      <c r="AR30">
        <v>114.36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5.79</v>
      </c>
      <c r="DM30">
        <v>0.5</v>
      </c>
      <c r="DN30" t="s">
        <v>438</v>
      </c>
      <c r="DO30">
        <v>2</v>
      </c>
      <c r="DP30" t="b">
        <v>1</v>
      </c>
      <c r="DQ30">
        <v>1759073168.84615</v>
      </c>
      <c r="DR30">
        <v>256.495230769231</v>
      </c>
      <c r="DS30">
        <v>248.88</v>
      </c>
      <c r="DT30">
        <v>24.0222076923077</v>
      </c>
      <c r="DU30">
        <v>17.1604769230769</v>
      </c>
      <c r="DV30">
        <v>254.772538461538</v>
      </c>
      <c r="DW30">
        <v>23.6486384615385</v>
      </c>
      <c r="DX30">
        <v>500.012692307692</v>
      </c>
      <c r="DY30">
        <v>90.7706</v>
      </c>
      <c r="DZ30">
        <v>0.0341777461538462</v>
      </c>
      <c r="EA30">
        <v>30.4716</v>
      </c>
      <c r="EB30">
        <v>30.0028538461538</v>
      </c>
      <c r="EC30">
        <v>999.9</v>
      </c>
      <c r="ED30">
        <v>0</v>
      </c>
      <c r="EE30">
        <v>0</v>
      </c>
      <c r="EF30">
        <v>9997.45384615385</v>
      </c>
      <c r="EG30">
        <v>0</v>
      </c>
      <c r="EH30">
        <v>14.5081</v>
      </c>
      <c r="EI30">
        <v>7.61527076923077</v>
      </c>
      <c r="EJ30">
        <v>262.808384615385</v>
      </c>
      <c r="EK30">
        <v>253.225384615385</v>
      </c>
      <c r="EL30">
        <v>6.86173307692308</v>
      </c>
      <c r="EM30">
        <v>248.88</v>
      </c>
      <c r="EN30">
        <v>17.1604769230769</v>
      </c>
      <c r="EO30">
        <v>2.18051076923077</v>
      </c>
      <c r="EP30">
        <v>1.55766769230769</v>
      </c>
      <c r="EQ30">
        <v>18.8198384615385</v>
      </c>
      <c r="ER30">
        <v>13.5462692307692</v>
      </c>
      <c r="ES30">
        <v>1999.99230769231</v>
      </c>
      <c r="ET30">
        <v>0.980005076923077</v>
      </c>
      <c r="EU30">
        <v>0.0199952230769231</v>
      </c>
      <c r="EV30">
        <v>0</v>
      </c>
      <c r="EW30">
        <v>1132.92076923077</v>
      </c>
      <c r="EX30">
        <v>5.00059</v>
      </c>
      <c r="EY30">
        <v>22827.5076923077</v>
      </c>
      <c r="EZ30">
        <v>17360.2923076923</v>
      </c>
      <c r="FA30">
        <v>40.8313846153846</v>
      </c>
      <c r="FB30">
        <v>40.5143076923077</v>
      </c>
      <c r="FC30">
        <v>40.1966923076923</v>
      </c>
      <c r="FD30">
        <v>40</v>
      </c>
      <c r="FE30">
        <v>41.8216923076923</v>
      </c>
      <c r="FF30">
        <v>1955.09769230769</v>
      </c>
      <c r="FG30">
        <v>39.8946153846154</v>
      </c>
      <c r="FH30">
        <v>0</v>
      </c>
      <c r="FI30">
        <v>1759073163.3</v>
      </c>
      <c r="FJ30">
        <v>0</v>
      </c>
      <c r="FK30">
        <v>1133.2664</v>
      </c>
      <c r="FL30">
        <v>18.2500000260133</v>
      </c>
      <c r="FM30">
        <v>361.746154265977</v>
      </c>
      <c r="FN30">
        <v>22834.316</v>
      </c>
      <c r="FO30">
        <v>15</v>
      </c>
      <c r="FP30">
        <v>0</v>
      </c>
      <c r="FQ30" t="s">
        <v>439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6.9075935</v>
      </c>
      <c r="GD30">
        <v>15.7149108270677</v>
      </c>
      <c r="GE30">
        <v>1.57565255920611</v>
      </c>
      <c r="GF30">
        <v>0</v>
      </c>
      <c r="GG30">
        <v>1132.09176470588</v>
      </c>
      <c r="GH30">
        <v>17.4881589064391</v>
      </c>
      <c r="GI30">
        <v>1.73605616368257</v>
      </c>
      <c r="GJ30">
        <v>-1</v>
      </c>
      <c r="GK30">
        <v>6.8622025</v>
      </c>
      <c r="GL30">
        <v>0.0207369924811833</v>
      </c>
      <c r="GM30">
        <v>0.00630218920296755</v>
      </c>
      <c r="GN30">
        <v>1</v>
      </c>
      <c r="GO30">
        <v>1</v>
      </c>
      <c r="GP30">
        <v>2</v>
      </c>
      <c r="GQ30" t="s">
        <v>448</v>
      </c>
      <c r="GR30">
        <v>3.13119</v>
      </c>
      <c r="GS30">
        <v>2.71199</v>
      </c>
      <c r="GT30">
        <v>0.0549283</v>
      </c>
      <c r="GU30">
        <v>0.0535541</v>
      </c>
      <c r="GV30">
        <v>0.103385</v>
      </c>
      <c r="GW30">
        <v>0.0816529</v>
      </c>
      <c r="GX30">
        <v>35635.2</v>
      </c>
      <c r="GY30">
        <v>38228.9</v>
      </c>
      <c r="GZ30">
        <v>34114.7</v>
      </c>
      <c r="HA30">
        <v>36572</v>
      </c>
      <c r="HB30">
        <v>43186.6</v>
      </c>
      <c r="HC30">
        <v>48217.9</v>
      </c>
      <c r="HD30">
        <v>53212.6</v>
      </c>
      <c r="HE30">
        <v>58443.5</v>
      </c>
      <c r="HF30">
        <v>1.9607</v>
      </c>
      <c r="HG30">
        <v>1.64247</v>
      </c>
      <c r="HH30">
        <v>0.126116</v>
      </c>
      <c r="HI30">
        <v>0</v>
      </c>
      <c r="HJ30">
        <v>27.9391</v>
      </c>
      <c r="HK30">
        <v>999.9</v>
      </c>
      <c r="HL30">
        <v>46.435</v>
      </c>
      <c r="HM30">
        <v>29.96</v>
      </c>
      <c r="HN30">
        <v>21.7424</v>
      </c>
      <c r="HO30">
        <v>54.8128</v>
      </c>
      <c r="HP30">
        <v>48.9704</v>
      </c>
      <c r="HQ30">
        <v>1</v>
      </c>
      <c r="HR30">
        <v>0.0584375</v>
      </c>
      <c r="HS30">
        <v>-0.979744</v>
      </c>
      <c r="HT30">
        <v>20.1112</v>
      </c>
      <c r="HU30">
        <v>5.19737</v>
      </c>
      <c r="HV30">
        <v>12.004</v>
      </c>
      <c r="HW30">
        <v>4.97485</v>
      </c>
      <c r="HX30">
        <v>3.29395</v>
      </c>
      <c r="HY30">
        <v>9999</v>
      </c>
      <c r="HZ30">
        <v>31.1</v>
      </c>
      <c r="IA30">
        <v>9999</v>
      </c>
      <c r="IB30">
        <v>9999</v>
      </c>
      <c r="IC30">
        <v>1.86325</v>
      </c>
      <c r="ID30">
        <v>1.86814</v>
      </c>
      <c r="IE30">
        <v>1.86789</v>
      </c>
      <c r="IF30">
        <v>1.86905</v>
      </c>
      <c r="IG30">
        <v>1.86985</v>
      </c>
      <c r="IH30">
        <v>1.86596</v>
      </c>
      <c r="II30">
        <v>1.86701</v>
      </c>
      <c r="IJ30">
        <v>1.86844</v>
      </c>
      <c r="IK30">
        <v>5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1.628</v>
      </c>
      <c r="IY30">
        <v>0.3739</v>
      </c>
      <c r="IZ30">
        <v>0.744305887368214</v>
      </c>
      <c r="JA30">
        <v>0.00400708050939433</v>
      </c>
      <c r="JB30">
        <v>-7.0817227887937e-07</v>
      </c>
      <c r="JC30">
        <v>2.11393634800483e-10</v>
      </c>
      <c r="JD30">
        <v>-0.0902750961418796</v>
      </c>
      <c r="JE30">
        <v>-0.0199519798578536</v>
      </c>
      <c r="JF30">
        <v>0.00231849078142986</v>
      </c>
      <c r="JG30">
        <v>-2.72917625674962e-05</v>
      </c>
      <c r="JH30">
        <v>4</v>
      </c>
      <c r="JI30">
        <v>2436</v>
      </c>
      <c r="JJ30">
        <v>0</v>
      </c>
      <c r="JK30">
        <v>25</v>
      </c>
      <c r="JL30">
        <v>29317886.3</v>
      </c>
      <c r="JM30">
        <v>29317886.3</v>
      </c>
      <c r="JN30">
        <v>0.556641</v>
      </c>
      <c r="JO30">
        <v>2.65747</v>
      </c>
      <c r="JP30">
        <v>1.54785</v>
      </c>
      <c r="JQ30">
        <v>2.30957</v>
      </c>
      <c r="JR30">
        <v>1.64673</v>
      </c>
      <c r="JS30">
        <v>2.23267</v>
      </c>
      <c r="JT30">
        <v>33.8509</v>
      </c>
      <c r="JU30">
        <v>24.1926</v>
      </c>
      <c r="JV30">
        <v>18</v>
      </c>
      <c r="JW30">
        <v>509.175</v>
      </c>
      <c r="JX30">
        <v>324.643</v>
      </c>
      <c r="JY30">
        <v>29.1062</v>
      </c>
      <c r="JZ30">
        <v>28.1633</v>
      </c>
      <c r="KA30">
        <v>29.9995</v>
      </c>
      <c r="KB30">
        <v>28.2374</v>
      </c>
      <c r="KC30">
        <v>28.1998</v>
      </c>
      <c r="KD30">
        <v>11.0404</v>
      </c>
      <c r="KE30">
        <v>20.1272</v>
      </c>
      <c r="KF30">
        <v>50.7969</v>
      </c>
      <c r="KG30">
        <v>29.1069</v>
      </c>
      <c r="KH30">
        <v>197.03</v>
      </c>
      <c r="KI30">
        <v>17.1924</v>
      </c>
      <c r="KJ30">
        <v>96.7337</v>
      </c>
      <c r="KK30">
        <v>94.6954</v>
      </c>
    </row>
    <row r="31" spans="1:297">
      <c r="A31">
        <v>15</v>
      </c>
      <c r="B31">
        <v>1759073182</v>
      </c>
      <c r="C31">
        <v>70</v>
      </c>
      <c r="D31" t="s">
        <v>472</v>
      </c>
      <c r="E31" t="s">
        <v>473</v>
      </c>
      <c r="F31">
        <v>5</v>
      </c>
      <c r="G31" t="s">
        <v>435</v>
      </c>
      <c r="H31" t="s">
        <v>436</v>
      </c>
      <c r="I31">
        <v>1759073173.84615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219.385135542857</v>
      </c>
      <c r="AK31">
        <v>223.798539393939</v>
      </c>
      <c r="AL31">
        <v>-3.14131742424247</v>
      </c>
      <c r="AM31">
        <v>66.03</v>
      </c>
      <c r="AN31">
        <f>(AP31 - AO31 + DY31*1E3/(8.314*(EA31+273.15)) * AR31/DX31 * AQ31) * DX31/(100*DL31) * 1000/(1000 - AP31)</f>
        <v>0</v>
      </c>
      <c r="AO31">
        <v>17.1267984606494</v>
      </c>
      <c r="AP31">
        <v>24.02386</v>
      </c>
      <c r="AQ31">
        <v>-0.000155537414966447</v>
      </c>
      <c r="AR31">
        <v>114.36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5.79</v>
      </c>
      <c r="DM31">
        <v>0.5</v>
      </c>
      <c r="DN31" t="s">
        <v>438</v>
      </c>
      <c r="DO31">
        <v>2</v>
      </c>
      <c r="DP31" t="b">
        <v>1</v>
      </c>
      <c r="DQ31">
        <v>1759073173.84615</v>
      </c>
      <c r="DR31">
        <v>240.756153846154</v>
      </c>
      <c r="DS31">
        <v>232.361846153846</v>
      </c>
      <c r="DT31">
        <v>24.0261538461538</v>
      </c>
      <c r="DU31">
        <v>17.1536923076923</v>
      </c>
      <c r="DV31">
        <v>239.091384615385</v>
      </c>
      <c r="DW31">
        <v>23.6524230769231</v>
      </c>
      <c r="DX31">
        <v>500.005384615385</v>
      </c>
      <c r="DY31">
        <v>90.7718923076923</v>
      </c>
      <c r="DZ31">
        <v>0.0342399307692308</v>
      </c>
      <c r="EA31">
        <v>30.4697307692308</v>
      </c>
      <c r="EB31">
        <v>30.0005153846154</v>
      </c>
      <c r="EC31">
        <v>999.9</v>
      </c>
      <c r="ED31">
        <v>0</v>
      </c>
      <c r="EE31">
        <v>0</v>
      </c>
      <c r="EF31">
        <v>9987.07230769231</v>
      </c>
      <c r="EG31">
        <v>0</v>
      </c>
      <c r="EH31">
        <v>14.5027076923077</v>
      </c>
      <c r="EI31">
        <v>8.39415076923077</v>
      </c>
      <c r="EJ31">
        <v>246.682923076923</v>
      </c>
      <c r="EK31">
        <v>236.417307692308</v>
      </c>
      <c r="EL31">
        <v>6.87247615384615</v>
      </c>
      <c r="EM31">
        <v>232.361846153846</v>
      </c>
      <c r="EN31">
        <v>17.1536923076923</v>
      </c>
      <c r="EO31">
        <v>2.1809</v>
      </c>
      <c r="EP31">
        <v>1.55707230769231</v>
      </c>
      <c r="EQ31">
        <v>18.8227</v>
      </c>
      <c r="ER31">
        <v>13.5403923076923</v>
      </c>
      <c r="ES31">
        <v>2000.02153846154</v>
      </c>
      <c r="ET31">
        <v>0.980004076923077</v>
      </c>
      <c r="EU31">
        <v>0.0199961230769231</v>
      </c>
      <c r="EV31">
        <v>0</v>
      </c>
      <c r="EW31">
        <v>1134.45076923077</v>
      </c>
      <c r="EX31">
        <v>5.00059</v>
      </c>
      <c r="EY31">
        <v>22857.6538461538</v>
      </c>
      <c r="EZ31">
        <v>17360.5230769231</v>
      </c>
      <c r="FA31">
        <v>40.8216923076923</v>
      </c>
      <c r="FB31">
        <v>40.5047692307692</v>
      </c>
      <c r="FC31">
        <v>40.187</v>
      </c>
      <c r="FD31">
        <v>40</v>
      </c>
      <c r="FE31">
        <v>41.8216923076923</v>
      </c>
      <c r="FF31">
        <v>1955.12461538462</v>
      </c>
      <c r="FG31">
        <v>39.8969230769231</v>
      </c>
      <c r="FH31">
        <v>0</v>
      </c>
      <c r="FI31">
        <v>1759073168.1</v>
      </c>
      <c r="FJ31">
        <v>0</v>
      </c>
      <c r="FK31">
        <v>1134.7284</v>
      </c>
      <c r="FL31">
        <v>19.072307710808</v>
      </c>
      <c r="FM31">
        <v>368.030769638064</v>
      </c>
      <c r="FN31">
        <v>22863.088</v>
      </c>
      <c r="FO31">
        <v>15</v>
      </c>
      <c r="FP31">
        <v>0</v>
      </c>
      <c r="FQ31" t="s">
        <v>439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7.91404380952381</v>
      </c>
      <c r="GD31">
        <v>10.8281298701299</v>
      </c>
      <c r="GE31">
        <v>1.16232514070259</v>
      </c>
      <c r="GF31">
        <v>0</v>
      </c>
      <c r="GG31">
        <v>1133.52176470588</v>
      </c>
      <c r="GH31">
        <v>18.7880824853758</v>
      </c>
      <c r="GI31">
        <v>1.86046241972929</v>
      </c>
      <c r="GJ31">
        <v>-1</v>
      </c>
      <c r="GK31">
        <v>6.86709952380953</v>
      </c>
      <c r="GL31">
        <v>0.112831948051948</v>
      </c>
      <c r="GM31">
        <v>0.013111829437642</v>
      </c>
      <c r="GN31">
        <v>0</v>
      </c>
      <c r="GO31">
        <v>0</v>
      </c>
      <c r="GP31">
        <v>2</v>
      </c>
      <c r="GQ31" t="s">
        <v>455</v>
      </c>
      <c r="GR31">
        <v>3.13122</v>
      </c>
      <c r="GS31">
        <v>2.71242</v>
      </c>
      <c r="GT31">
        <v>0.0516986</v>
      </c>
      <c r="GU31">
        <v>0.0499651</v>
      </c>
      <c r="GV31">
        <v>0.103359</v>
      </c>
      <c r="GW31">
        <v>0.081466</v>
      </c>
      <c r="GX31">
        <v>35757.5</v>
      </c>
      <c r="GY31">
        <v>38374.4</v>
      </c>
      <c r="GZ31">
        <v>34115.2</v>
      </c>
      <c r="HA31">
        <v>36572.4</v>
      </c>
      <c r="HB31">
        <v>43188.1</v>
      </c>
      <c r="HC31">
        <v>48228</v>
      </c>
      <c r="HD31">
        <v>53213.3</v>
      </c>
      <c r="HE31">
        <v>58444.2</v>
      </c>
      <c r="HF31">
        <v>1.96058</v>
      </c>
      <c r="HG31">
        <v>1.6428</v>
      </c>
      <c r="HH31">
        <v>0.125796</v>
      </c>
      <c r="HI31">
        <v>0</v>
      </c>
      <c r="HJ31">
        <v>27.936</v>
      </c>
      <c r="HK31">
        <v>999.9</v>
      </c>
      <c r="HL31">
        <v>46.411</v>
      </c>
      <c r="HM31">
        <v>29.97</v>
      </c>
      <c r="HN31">
        <v>21.7433</v>
      </c>
      <c r="HO31">
        <v>54.5828</v>
      </c>
      <c r="HP31">
        <v>48.6138</v>
      </c>
      <c r="HQ31">
        <v>1</v>
      </c>
      <c r="HR31">
        <v>0.0578862</v>
      </c>
      <c r="HS31">
        <v>-0.972298</v>
      </c>
      <c r="HT31">
        <v>20.1113</v>
      </c>
      <c r="HU31">
        <v>5.19752</v>
      </c>
      <c r="HV31">
        <v>12.004</v>
      </c>
      <c r="HW31">
        <v>4.97535</v>
      </c>
      <c r="HX31">
        <v>3.294</v>
      </c>
      <c r="HY31">
        <v>9999</v>
      </c>
      <c r="HZ31">
        <v>31.1</v>
      </c>
      <c r="IA31">
        <v>9999</v>
      </c>
      <c r="IB31">
        <v>9999</v>
      </c>
      <c r="IC31">
        <v>1.86325</v>
      </c>
      <c r="ID31">
        <v>1.86813</v>
      </c>
      <c r="IE31">
        <v>1.86787</v>
      </c>
      <c r="IF31">
        <v>1.86905</v>
      </c>
      <c r="IG31">
        <v>1.86984</v>
      </c>
      <c r="IH31">
        <v>1.86597</v>
      </c>
      <c r="II31">
        <v>1.86699</v>
      </c>
      <c r="IJ31">
        <v>1.86844</v>
      </c>
      <c r="IK31">
        <v>5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1.571</v>
      </c>
      <c r="IY31">
        <v>0.3735</v>
      </c>
      <c r="IZ31">
        <v>0.744305887368214</v>
      </c>
      <c r="JA31">
        <v>0.00400708050939433</v>
      </c>
      <c r="JB31">
        <v>-7.0817227887937e-07</v>
      </c>
      <c r="JC31">
        <v>2.11393634800483e-10</v>
      </c>
      <c r="JD31">
        <v>-0.0902750961418796</v>
      </c>
      <c r="JE31">
        <v>-0.0199519798578536</v>
      </c>
      <c r="JF31">
        <v>0.00231849078142986</v>
      </c>
      <c r="JG31">
        <v>-2.72917625674962e-05</v>
      </c>
      <c r="JH31">
        <v>4</v>
      </c>
      <c r="JI31">
        <v>2436</v>
      </c>
      <c r="JJ31">
        <v>0</v>
      </c>
      <c r="JK31">
        <v>25</v>
      </c>
      <c r="JL31">
        <v>29317886.4</v>
      </c>
      <c r="JM31">
        <v>29317886.4</v>
      </c>
      <c r="JN31">
        <v>0.52124</v>
      </c>
      <c r="JO31">
        <v>2.64404</v>
      </c>
      <c r="JP31">
        <v>1.54785</v>
      </c>
      <c r="JQ31">
        <v>2.30957</v>
      </c>
      <c r="JR31">
        <v>1.64551</v>
      </c>
      <c r="JS31">
        <v>2.35107</v>
      </c>
      <c r="JT31">
        <v>33.8283</v>
      </c>
      <c r="JU31">
        <v>24.2013</v>
      </c>
      <c r="JV31">
        <v>18</v>
      </c>
      <c r="JW31">
        <v>509.034</v>
      </c>
      <c r="JX31">
        <v>324.757</v>
      </c>
      <c r="JY31">
        <v>29.1067</v>
      </c>
      <c r="JZ31">
        <v>28.1561</v>
      </c>
      <c r="KA31">
        <v>29.9995</v>
      </c>
      <c r="KB31">
        <v>28.2309</v>
      </c>
      <c r="KC31">
        <v>28.1928</v>
      </c>
      <c r="KD31">
        <v>10.4089</v>
      </c>
      <c r="KE31">
        <v>20.1272</v>
      </c>
      <c r="KF31">
        <v>50.7969</v>
      </c>
      <c r="KG31">
        <v>29.1069</v>
      </c>
      <c r="KH31">
        <v>183.608</v>
      </c>
      <c r="KI31">
        <v>17.1924</v>
      </c>
      <c r="KJ31">
        <v>96.735</v>
      </c>
      <c r="KK31">
        <v>94.6965</v>
      </c>
    </row>
    <row r="32" spans="1:297">
      <c r="A32">
        <v>16</v>
      </c>
      <c r="B32">
        <v>1759073187</v>
      </c>
      <c r="C32">
        <v>75</v>
      </c>
      <c r="D32" t="s">
        <v>474</v>
      </c>
      <c r="E32" t="s">
        <v>475</v>
      </c>
      <c r="F32">
        <v>5</v>
      </c>
      <c r="G32" t="s">
        <v>435</v>
      </c>
      <c r="H32" t="s">
        <v>436</v>
      </c>
      <c r="I32">
        <v>1759073178.84615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201.748185219048</v>
      </c>
      <c r="AK32">
        <v>207.371036363636</v>
      </c>
      <c r="AL32">
        <v>-3.29702954545455</v>
      </c>
      <c r="AM32">
        <v>66.03</v>
      </c>
      <c r="AN32">
        <f>(AP32 - AO32 + DY32*1E3/(8.314*(EA32+273.15)) * AR32/DX32 * AQ32) * DX32/(100*DL32) * 1000/(1000 - AP32)</f>
        <v>0</v>
      </c>
      <c r="AO32">
        <v>17.0964761651623</v>
      </c>
      <c r="AP32">
        <v>24.0092587878788</v>
      </c>
      <c r="AQ32">
        <v>-0.000218742183742452</v>
      </c>
      <c r="AR32">
        <v>114.36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5.79</v>
      </c>
      <c r="DM32">
        <v>0.5</v>
      </c>
      <c r="DN32" t="s">
        <v>438</v>
      </c>
      <c r="DO32">
        <v>2</v>
      </c>
      <c r="DP32" t="b">
        <v>1</v>
      </c>
      <c r="DQ32">
        <v>1759073178.84615</v>
      </c>
      <c r="DR32">
        <v>225.036923076923</v>
      </c>
      <c r="DS32">
        <v>215.449692307692</v>
      </c>
      <c r="DT32">
        <v>24.0233461538462</v>
      </c>
      <c r="DU32">
        <v>17.1346923076923</v>
      </c>
      <c r="DV32">
        <v>223.430230769231</v>
      </c>
      <c r="DW32">
        <v>23.6497538461538</v>
      </c>
      <c r="DX32">
        <v>499.988923076923</v>
      </c>
      <c r="DY32">
        <v>90.7729076923077</v>
      </c>
      <c r="DZ32">
        <v>0.0344157461538462</v>
      </c>
      <c r="EA32">
        <v>30.4675846153846</v>
      </c>
      <c r="EB32">
        <v>29.9991307692308</v>
      </c>
      <c r="EC32">
        <v>999.9</v>
      </c>
      <c r="ED32">
        <v>0</v>
      </c>
      <c r="EE32">
        <v>0</v>
      </c>
      <c r="EF32">
        <v>9977.6</v>
      </c>
      <c r="EG32">
        <v>0</v>
      </c>
      <c r="EH32">
        <v>14.4942461538462</v>
      </c>
      <c r="EI32">
        <v>9.58695923076923</v>
      </c>
      <c r="EJ32">
        <v>230.576</v>
      </c>
      <c r="EK32">
        <v>219.206153846154</v>
      </c>
      <c r="EL32">
        <v>6.88867538461538</v>
      </c>
      <c r="EM32">
        <v>215.449692307692</v>
      </c>
      <c r="EN32">
        <v>17.1346923076923</v>
      </c>
      <c r="EO32">
        <v>2.18067</v>
      </c>
      <c r="EP32">
        <v>1.55536615384615</v>
      </c>
      <c r="EQ32">
        <v>18.8210076923077</v>
      </c>
      <c r="ER32">
        <v>13.5235307692308</v>
      </c>
      <c r="ES32">
        <v>1999.98230769231</v>
      </c>
      <c r="ET32">
        <v>0.980004692307692</v>
      </c>
      <c r="EU32">
        <v>0.0199955</v>
      </c>
      <c r="EV32">
        <v>0</v>
      </c>
      <c r="EW32">
        <v>1136.04769230769</v>
      </c>
      <c r="EX32">
        <v>5.00059</v>
      </c>
      <c r="EY32">
        <v>22888.4</v>
      </c>
      <c r="EZ32">
        <v>17360.1769230769</v>
      </c>
      <c r="FA32">
        <v>40.8168461538462</v>
      </c>
      <c r="FB32">
        <v>40.5</v>
      </c>
      <c r="FC32">
        <v>40.187</v>
      </c>
      <c r="FD32">
        <v>40</v>
      </c>
      <c r="FE32">
        <v>41.812</v>
      </c>
      <c r="FF32">
        <v>1955.08769230769</v>
      </c>
      <c r="FG32">
        <v>39.8946153846154</v>
      </c>
      <c r="FH32">
        <v>0</v>
      </c>
      <c r="FI32">
        <v>1759073172.9</v>
      </c>
      <c r="FJ32">
        <v>0</v>
      </c>
      <c r="FK32">
        <v>1136.328</v>
      </c>
      <c r="FL32">
        <v>20.5992307293152</v>
      </c>
      <c r="FM32">
        <v>378.084614776797</v>
      </c>
      <c r="FN32">
        <v>22893.132</v>
      </c>
      <c r="FO32">
        <v>15</v>
      </c>
      <c r="FP32">
        <v>0</v>
      </c>
      <c r="FQ32" t="s">
        <v>439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9.012802</v>
      </c>
      <c r="GD32">
        <v>13.3235052631579</v>
      </c>
      <c r="GE32">
        <v>1.33472040477247</v>
      </c>
      <c r="GF32">
        <v>0</v>
      </c>
      <c r="GG32">
        <v>1135.26911764706</v>
      </c>
      <c r="GH32">
        <v>19.6664629426648</v>
      </c>
      <c r="GI32">
        <v>1.94451924747641</v>
      </c>
      <c r="GJ32">
        <v>-1</v>
      </c>
      <c r="GK32">
        <v>6.882681</v>
      </c>
      <c r="GL32">
        <v>0.202984962405997</v>
      </c>
      <c r="GM32">
        <v>0.0214154049459729</v>
      </c>
      <c r="GN32">
        <v>0</v>
      </c>
      <c r="GO32">
        <v>0</v>
      </c>
      <c r="GP32">
        <v>2</v>
      </c>
      <c r="GQ32" t="s">
        <v>455</v>
      </c>
      <c r="GR32">
        <v>3.1311</v>
      </c>
      <c r="GS32">
        <v>2.71237</v>
      </c>
      <c r="GT32">
        <v>0.04828</v>
      </c>
      <c r="GU32">
        <v>0.0463748</v>
      </c>
      <c r="GV32">
        <v>0.103319</v>
      </c>
      <c r="GW32">
        <v>0.0814596</v>
      </c>
      <c r="GX32">
        <v>35886.7</v>
      </c>
      <c r="GY32">
        <v>38520.3</v>
      </c>
      <c r="GZ32">
        <v>34115.5</v>
      </c>
      <c r="HA32">
        <v>36573.2</v>
      </c>
      <c r="HB32">
        <v>43189.9</v>
      </c>
      <c r="HC32">
        <v>48228.8</v>
      </c>
      <c r="HD32">
        <v>53213.7</v>
      </c>
      <c r="HE32">
        <v>58445.3</v>
      </c>
      <c r="HF32">
        <v>1.96085</v>
      </c>
      <c r="HG32">
        <v>1.64293</v>
      </c>
      <c r="HH32">
        <v>0.127077</v>
      </c>
      <c r="HI32">
        <v>0</v>
      </c>
      <c r="HJ32">
        <v>27.9326</v>
      </c>
      <c r="HK32">
        <v>999.9</v>
      </c>
      <c r="HL32">
        <v>46.362</v>
      </c>
      <c r="HM32">
        <v>29.97</v>
      </c>
      <c r="HN32">
        <v>21.724</v>
      </c>
      <c r="HO32">
        <v>55.1928</v>
      </c>
      <c r="HP32">
        <v>49.0224</v>
      </c>
      <c r="HQ32">
        <v>1</v>
      </c>
      <c r="HR32">
        <v>0.0574492</v>
      </c>
      <c r="HS32">
        <v>-0.989946</v>
      </c>
      <c r="HT32">
        <v>20.111</v>
      </c>
      <c r="HU32">
        <v>5.19677</v>
      </c>
      <c r="HV32">
        <v>12.004</v>
      </c>
      <c r="HW32">
        <v>4.9753</v>
      </c>
      <c r="HX32">
        <v>3.294</v>
      </c>
      <c r="HY32">
        <v>9999</v>
      </c>
      <c r="HZ32">
        <v>31.1</v>
      </c>
      <c r="IA32">
        <v>9999</v>
      </c>
      <c r="IB32">
        <v>9999</v>
      </c>
      <c r="IC32">
        <v>1.86325</v>
      </c>
      <c r="ID32">
        <v>1.86814</v>
      </c>
      <c r="IE32">
        <v>1.86786</v>
      </c>
      <c r="IF32">
        <v>1.86905</v>
      </c>
      <c r="IG32">
        <v>1.86984</v>
      </c>
      <c r="IH32">
        <v>1.86595</v>
      </c>
      <c r="II32">
        <v>1.86698</v>
      </c>
      <c r="IJ32">
        <v>1.86844</v>
      </c>
      <c r="IK32">
        <v>5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1.511</v>
      </c>
      <c r="IY32">
        <v>0.373</v>
      </c>
      <c r="IZ32">
        <v>0.744305887368214</v>
      </c>
      <c r="JA32">
        <v>0.00400708050939433</v>
      </c>
      <c r="JB32">
        <v>-7.0817227887937e-07</v>
      </c>
      <c r="JC32">
        <v>2.11393634800483e-10</v>
      </c>
      <c r="JD32">
        <v>-0.0902750961418796</v>
      </c>
      <c r="JE32">
        <v>-0.0199519798578536</v>
      </c>
      <c r="JF32">
        <v>0.00231849078142986</v>
      </c>
      <c r="JG32">
        <v>-2.72917625674962e-05</v>
      </c>
      <c r="JH32">
        <v>4</v>
      </c>
      <c r="JI32">
        <v>2436</v>
      </c>
      <c r="JJ32">
        <v>0</v>
      </c>
      <c r="JK32">
        <v>25</v>
      </c>
      <c r="JL32">
        <v>29317886.4</v>
      </c>
      <c r="JM32">
        <v>29317886.4</v>
      </c>
      <c r="JN32">
        <v>0.491943</v>
      </c>
      <c r="JO32">
        <v>2.65747</v>
      </c>
      <c r="JP32">
        <v>1.54785</v>
      </c>
      <c r="JQ32">
        <v>2.30957</v>
      </c>
      <c r="JR32">
        <v>1.64673</v>
      </c>
      <c r="JS32">
        <v>2.2644</v>
      </c>
      <c r="JT32">
        <v>33.8283</v>
      </c>
      <c r="JU32">
        <v>24.1926</v>
      </c>
      <c r="JV32">
        <v>18</v>
      </c>
      <c r="JW32">
        <v>509.147</v>
      </c>
      <c r="JX32">
        <v>324.778</v>
      </c>
      <c r="JY32">
        <v>29.1069</v>
      </c>
      <c r="JZ32">
        <v>28.1489</v>
      </c>
      <c r="KA32">
        <v>29.9996</v>
      </c>
      <c r="KB32">
        <v>28.2231</v>
      </c>
      <c r="KC32">
        <v>28.1857</v>
      </c>
      <c r="KD32">
        <v>9.75409</v>
      </c>
      <c r="KE32">
        <v>19.8525</v>
      </c>
      <c r="KF32">
        <v>50.7969</v>
      </c>
      <c r="KG32">
        <v>29.1136</v>
      </c>
      <c r="KH32">
        <v>163.473</v>
      </c>
      <c r="KI32">
        <v>17.2002</v>
      </c>
      <c r="KJ32">
        <v>96.7357</v>
      </c>
      <c r="KK32">
        <v>94.6985</v>
      </c>
    </row>
    <row r="33" spans="1:297">
      <c r="A33">
        <v>17</v>
      </c>
      <c r="B33">
        <v>1759073192</v>
      </c>
      <c r="C33">
        <v>80</v>
      </c>
      <c r="D33" t="s">
        <v>476</v>
      </c>
      <c r="E33" t="s">
        <v>477</v>
      </c>
      <c r="F33">
        <v>5</v>
      </c>
      <c r="G33" t="s">
        <v>435</v>
      </c>
      <c r="H33" t="s">
        <v>436</v>
      </c>
      <c r="I33">
        <v>1759073183.84615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185.344029866667</v>
      </c>
      <c r="AK33">
        <v>191.534581818182</v>
      </c>
      <c r="AL33">
        <v>-3.14420248917752</v>
      </c>
      <c r="AM33">
        <v>66.03</v>
      </c>
      <c r="AN33">
        <f>(AP33 - AO33 + DY33*1E3/(8.314*(EA33+273.15)) * AR33/DX33 * AQ33) * DX33/(100*DL33) * 1000/(1000 - AP33)</f>
        <v>0</v>
      </c>
      <c r="AO33">
        <v>17.1462042223918</v>
      </c>
      <c r="AP33">
        <v>24.0118484848485</v>
      </c>
      <c r="AQ33">
        <v>0.000141646048866037</v>
      </c>
      <c r="AR33">
        <v>114.36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5.79</v>
      </c>
      <c r="DM33">
        <v>0.5</v>
      </c>
      <c r="DN33" t="s">
        <v>438</v>
      </c>
      <c r="DO33">
        <v>2</v>
      </c>
      <c r="DP33" t="b">
        <v>1</v>
      </c>
      <c r="DQ33">
        <v>1759073183.84615</v>
      </c>
      <c r="DR33">
        <v>209.297384615385</v>
      </c>
      <c r="DS33">
        <v>198.966</v>
      </c>
      <c r="DT33">
        <v>24.0172461538462</v>
      </c>
      <c r="DU33">
        <v>17.1267</v>
      </c>
      <c r="DV33">
        <v>207.749230769231</v>
      </c>
      <c r="DW33">
        <v>23.6439076923077</v>
      </c>
      <c r="DX33">
        <v>500.013923076923</v>
      </c>
      <c r="DY33">
        <v>90.7721769230769</v>
      </c>
      <c r="DZ33">
        <v>0.0343911615384615</v>
      </c>
      <c r="EA33">
        <v>30.4640384615385</v>
      </c>
      <c r="EB33">
        <v>29.9961</v>
      </c>
      <c r="EC33">
        <v>999.9</v>
      </c>
      <c r="ED33">
        <v>0</v>
      </c>
      <c r="EE33">
        <v>0</v>
      </c>
      <c r="EF33">
        <v>9990.91307692308</v>
      </c>
      <c r="EG33">
        <v>0</v>
      </c>
      <c r="EH33">
        <v>14.4841846153846</v>
      </c>
      <c r="EI33">
        <v>10.3312615384615</v>
      </c>
      <c r="EJ33">
        <v>214.447692307692</v>
      </c>
      <c r="EK33">
        <v>202.433076923077</v>
      </c>
      <c r="EL33">
        <v>6.89056692307692</v>
      </c>
      <c r="EM33">
        <v>198.966</v>
      </c>
      <c r="EN33">
        <v>17.1267</v>
      </c>
      <c r="EO33">
        <v>2.18009923076923</v>
      </c>
      <c r="EP33">
        <v>1.55462769230769</v>
      </c>
      <c r="EQ33">
        <v>18.8168230769231</v>
      </c>
      <c r="ER33">
        <v>13.5162461538462</v>
      </c>
      <c r="ES33">
        <v>1999.96769230769</v>
      </c>
      <c r="ET33">
        <v>0.980003307692308</v>
      </c>
      <c r="EU33">
        <v>0.0199968615384615</v>
      </c>
      <c r="EV33">
        <v>0</v>
      </c>
      <c r="EW33">
        <v>1137.66615384615</v>
      </c>
      <c r="EX33">
        <v>5.00059</v>
      </c>
      <c r="EY33">
        <v>22919.6384615385</v>
      </c>
      <c r="EZ33">
        <v>17360.0461538462</v>
      </c>
      <c r="FA33">
        <v>40.812</v>
      </c>
      <c r="FB33">
        <v>40.5</v>
      </c>
      <c r="FC33">
        <v>40.187</v>
      </c>
      <c r="FD33">
        <v>40</v>
      </c>
      <c r="FE33">
        <v>41.812</v>
      </c>
      <c r="FF33">
        <v>1955.07076923077</v>
      </c>
      <c r="FG33">
        <v>39.8969230769231</v>
      </c>
      <c r="FH33">
        <v>0</v>
      </c>
      <c r="FI33">
        <v>1759073178.3</v>
      </c>
      <c r="FJ33">
        <v>0</v>
      </c>
      <c r="FK33">
        <v>1137.97615384615</v>
      </c>
      <c r="FL33">
        <v>19.9425640969199</v>
      </c>
      <c r="FM33">
        <v>387.302564261924</v>
      </c>
      <c r="FN33">
        <v>22925.7153846154</v>
      </c>
      <c r="FO33">
        <v>15</v>
      </c>
      <c r="FP33">
        <v>0</v>
      </c>
      <c r="FQ33" t="s">
        <v>439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9.88875047619048</v>
      </c>
      <c r="GD33">
        <v>10.3409984415585</v>
      </c>
      <c r="GE33">
        <v>1.10913728241057</v>
      </c>
      <c r="GF33">
        <v>0</v>
      </c>
      <c r="GG33">
        <v>1136.79205882353</v>
      </c>
      <c r="GH33">
        <v>19.705576779777</v>
      </c>
      <c r="GI33">
        <v>1.94650180854203</v>
      </c>
      <c r="GJ33">
        <v>-1</v>
      </c>
      <c r="GK33">
        <v>6.88545095238095</v>
      </c>
      <c r="GL33">
        <v>0.0782384415584651</v>
      </c>
      <c r="GM33">
        <v>0.0203231926871181</v>
      </c>
      <c r="GN33">
        <v>1</v>
      </c>
      <c r="GO33">
        <v>1</v>
      </c>
      <c r="GP33">
        <v>2</v>
      </c>
      <c r="GQ33" t="s">
        <v>448</v>
      </c>
      <c r="GR33">
        <v>3.13133</v>
      </c>
      <c r="GS33">
        <v>2.71201</v>
      </c>
      <c r="GT33">
        <v>0.0449147</v>
      </c>
      <c r="GU33">
        <v>0.0426335</v>
      </c>
      <c r="GV33">
        <v>0.103351</v>
      </c>
      <c r="GW33">
        <v>0.0816327</v>
      </c>
      <c r="GX33">
        <v>36013.9</v>
      </c>
      <c r="GY33">
        <v>38671.9</v>
      </c>
      <c r="GZ33">
        <v>34115.7</v>
      </c>
      <c r="HA33">
        <v>36573.6</v>
      </c>
      <c r="HB33">
        <v>43188</v>
      </c>
      <c r="HC33">
        <v>48219.5</v>
      </c>
      <c r="HD33">
        <v>53213.8</v>
      </c>
      <c r="HE33">
        <v>58445.8</v>
      </c>
      <c r="HF33">
        <v>1.96092</v>
      </c>
      <c r="HG33">
        <v>1.6427</v>
      </c>
      <c r="HH33">
        <v>0.126489</v>
      </c>
      <c r="HI33">
        <v>0</v>
      </c>
      <c r="HJ33">
        <v>27.929</v>
      </c>
      <c r="HK33">
        <v>999.9</v>
      </c>
      <c r="HL33">
        <v>46.337</v>
      </c>
      <c r="HM33">
        <v>29.97</v>
      </c>
      <c r="HN33">
        <v>21.7108</v>
      </c>
      <c r="HO33">
        <v>54.5129</v>
      </c>
      <c r="HP33">
        <v>48.6338</v>
      </c>
      <c r="HQ33">
        <v>1</v>
      </c>
      <c r="HR33">
        <v>0.0570427</v>
      </c>
      <c r="HS33">
        <v>-0.979251</v>
      </c>
      <c r="HT33">
        <v>20.1112</v>
      </c>
      <c r="HU33">
        <v>5.19707</v>
      </c>
      <c r="HV33">
        <v>12.004</v>
      </c>
      <c r="HW33">
        <v>4.9753</v>
      </c>
      <c r="HX33">
        <v>3.29395</v>
      </c>
      <c r="HY33">
        <v>9999</v>
      </c>
      <c r="HZ33">
        <v>31.1</v>
      </c>
      <c r="IA33">
        <v>9999</v>
      </c>
      <c r="IB33">
        <v>9999</v>
      </c>
      <c r="IC33">
        <v>1.86325</v>
      </c>
      <c r="ID33">
        <v>1.86813</v>
      </c>
      <c r="IE33">
        <v>1.86789</v>
      </c>
      <c r="IF33">
        <v>1.86905</v>
      </c>
      <c r="IG33">
        <v>1.86983</v>
      </c>
      <c r="IH33">
        <v>1.86594</v>
      </c>
      <c r="II33">
        <v>1.86701</v>
      </c>
      <c r="IJ33">
        <v>1.86844</v>
      </c>
      <c r="IK33">
        <v>5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1.453</v>
      </c>
      <c r="IY33">
        <v>0.3734</v>
      </c>
      <c r="IZ33">
        <v>0.744305887368214</v>
      </c>
      <c r="JA33">
        <v>0.00400708050939433</v>
      </c>
      <c r="JB33">
        <v>-7.0817227887937e-07</v>
      </c>
      <c r="JC33">
        <v>2.11393634800483e-10</v>
      </c>
      <c r="JD33">
        <v>-0.0902750961418796</v>
      </c>
      <c r="JE33">
        <v>-0.0199519798578536</v>
      </c>
      <c r="JF33">
        <v>0.00231849078142986</v>
      </c>
      <c r="JG33">
        <v>-2.72917625674962e-05</v>
      </c>
      <c r="JH33">
        <v>4</v>
      </c>
      <c r="JI33">
        <v>2436</v>
      </c>
      <c r="JJ33">
        <v>0</v>
      </c>
      <c r="JK33">
        <v>25</v>
      </c>
      <c r="JL33">
        <v>29317886.5</v>
      </c>
      <c r="JM33">
        <v>29317886.5</v>
      </c>
      <c r="JN33">
        <v>0.455322</v>
      </c>
      <c r="JO33">
        <v>2.65381</v>
      </c>
      <c r="JP33">
        <v>1.54785</v>
      </c>
      <c r="JQ33">
        <v>2.30957</v>
      </c>
      <c r="JR33">
        <v>1.64673</v>
      </c>
      <c r="JS33">
        <v>2.29248</v>
      </c>
      <c r="JT33">
        <v>33.8283</v>
      </c>
      <c r="JU33">
        <v>24.2013</v>
      </c>
      <c r="JV33">
        <v>18</v>
      </c>
      <c r="JW33">
        <v>509.14</v>
      </c>
      <c r="JX33">
        <v>324.635</v>
      </c>
      <c r="JY33">
        <v>29.1128</v>
      </c>
      <c r="JZ33">
        <v>28.1415</v>
      </c>
      <c r="KA33">
        <v>29.9997</v>
      </c>
      <c r="KB33">
        <v>28.2168</v>
      </c>
      <c r="KC33">
        <v>28.1787</v>
      </c>
      <c r="KD33">
        <v>9.113</v>
      </c>
      <c r="KE33">
        <v>19.8525</v>
      </c>
      <c r="KF33">
        <v>50.7969</v>
      </c>
      <c r="KG33">
        <v>29.1087</v>
      </c>
      <c r="KH33">
        <v>150.02</v>
      </c>
      <c r="KI33">
        <v>17.1947</v>
      </c>
      <c r="KJ33">
        <v>96.7361</v>
      </c>
      <c r="KK33">
        <v>94.6993</v>
      </c>
    </row>
    <row r="34" spans="1:297">
      <c r="A34">
        <v>18</v>
      </c>
      <c r="B34">
        <v>1759073197</v>
      </c>
      <c r="C34">
        <v>85</v>
      </c>
      <c r="D34" t="s">
        <v>478</v>
      </c>
      <c r="E34" t="s">
        <v>479</v>
      </c>
      <c r="F34">
        <v>5</v>
      </c>
      <c r="G34" t="s">
        <v>435</v>
      </c>
      <c r="H34" t="s">
        <v>436</v>
      </c>
      <c r="I34">
        <v>1759073188.84615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167.740055085714</v>
      </c>
      <c r="AK34">
        <v>175.234084848485</v>
      </c>
      <c r="AL34">
        <v>-3.2784510822511</v>
      </c>
      <c r="AM34">
        <v>66.03</v>
      </c>
      <c r="AN34">
        <f>(AP34 - AO34 + DY34*1E3/(8.314*(EA34+273.15)) * AR34/DX34 * AQ34) * DX34/(100*DL34) * 1000/(1000 - AP34)</f>
        <v>0</v>
      </c>
      <c r="AO34">
        <v>17.1578004006169</v>
      </c>
      <c r="AP34">
        <v>24.036946060606</v>
      </c>
      <c r="AQ34">
        <v>0.00527290692640043</v>
      </c>
      <c r="AR34">
        <v>114.36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5.79</v>
      </c>
      <c r="DM34">
        <v>0.5</v>
      </c>
      <c r="DN34" t="s">
        <v>438</v>
      </c>
      <c r="DO34">
        <v>2</v>
      </c>
      <c r="DP34" t="b">
        <v>1</v>
      </c>
      <c r="DQ34">
        <v>1759073188.84615</v>
      </c>
      <c r="DR34">
        <v>193.594615384615</v>
      </c>
      <c r="DS34">
        <v>182.023846153846</v>
      </c>
      <c r="DT34">
        <v>24.0176384615385</v>
      </c>
      <c r="DU34">
        <v>17.1294153846154</v>
      </c>
      <c r="DV34">
        <v>192.105153846154</v>
      </c>
      <c r="DW34">
        <v>23.6442769230769</v>
      </c>
      <c r="DX34">
        <v>500.007615384615</v>
      </c>
      <c r="DY34">
        <v>90.7718846153846</v>
      </c>
      <c r="DZ34">
        <v>0.0342106153846154</v>
      </c>
      <c r="EA34">
        <v>30.4609692307692</v>
      </c>
      <c r="EB34">
        <v>29.9944461538462</v>
      </c>
      <c r="EC34">
        <v>999.9</v>
      </c>
      <c r="ED34">
        <v>0</v>
      </c>
      <c r="EE34">
        <v>0</v>
      </c>
      <c r="EF34">
        <v>10003.37</v>
      </c>
      <c r="EG34">
        <v>0</v>
      </c>
      <c r="EH34">
        <v>14.4726307692308</v>
      </c>
      <c r="EI34">
        <v>11.5707692307692</v>
      </c>
      <c r="EJ34">
        <v>198.358384615385</v>
      </c>
      <c r="EK34">
        <v>185.195769230769</v>
      </c>
      <c r="EL34">
        <v>6.88823923076923</v>
      </c>
      <c r="EM34">
        <v>182.023846153846</v>
      </c>
      <c r="EN34">
        <v>17.1294153846154</v>
      </c>
      <c r="EO34">
        <v>2.18012769230769</v>
      </c>
      <c r="EP34">
        <v>1.55487</v>
      </c>
      <c r="EQ34">
        <v>18.8170384615385</v>
      </c>
      <c r="ER34">
        <v>13.5186307692308</v>
      </c>
      <c r="ES34">
        <v>1999.92384615385</v>
      </c>
      <c r="ET34">
        <v>0.980005076923077</v>
      </c>
      <c r="EU34">
        <v>0.0199951076923077</v>
      </c>
      <c r="EV34">
        <v>0</v>
      </c>
      <c r="EW34">
        <v>1139.34461538462</v>
      </c>
      <c r="EX34">
        <v>5.00059</v>
      </c>
      <c r="EY34">
        <v>22951.6615384615</v>
      </c>
      <c r="EZ34">
        <v>17359.6769230769</v>
      </c>
      <c r="FA34">
        <v>40.812</v>
      </c>
      <c r="FB34">
        <v>40.5</v>
      </c>
      <c r="FC34">
        <v>40.187</v>
      </c>
      <c r="FD34">
        <v>39.9951538461538</v>
      </c>
      <c r="FE34">
        <v>41.812</v>
      </c>
      <c r="FF34">
        <v>1955.03153846154</v>
      </c>
      <c r="FG34">
        <v>39.8923076923077</v>
      </c>
      <c r="FH34">
        <v>0</v>
      </c>
      <c r="FI34">
        <v>1759073183.1</v>
      </c>
      <c r="FJ34">
        <v>0</v>
      </c>
      <c r="FK34">
        <v>1139.60807692308</v>
      </c>
      <c r="FL34">
        <v>19.3740170959473</v>
      </c>
      <c r="FM34">
        <v>399.661538430804</v>
      </c>
      <c r="FN34">
        <v>22957.0807692308</v>
      </c>
      <c r="FO34">
        <v>15</v>
      </c>
      <c r="FP34">
        <v>0</v>
      </c>
      <c r="FQ34" t="s">
        <v>439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10.9777855</v>
      </c>
      <c r="GD34">
        <v>13.863789924812</v>
      </c>
      <c r="GE34">
        <v>1.38417015784359</v>
      </c>
      <c r="GF34">
        <v>0</v>
      </c>
      <c r="GG34">
        <v>1138.41235294118</v>
      </c>
      <c r="GH34">
        <v>19.9795263359735</v>
      </c>
      <c r="GI34">
        <v>1.97522457222631</v>
      </c>
      <c r="GJ34">
        <v>-1</v>
      </c>
      <c r="GK34">
        <v>6.887281</v>
      </c>
      <c r="GL34">
        <v>-0.0890481203007467</v>
      </c>
      <c r="GM34">
        <v>0.0197293879530004</v>
      </c>
      <c r="GN34">
        <v>1</v>
      </c>
      <c r="GO34">
        <v>1</v>
      </c>
      <c r="GP34">
        <v>2</v>
      </c>
      <c r="GQ34" t="s">
        <v>448</v>
      </c>
      <c r="GR34">
        <v>3.1313</v>
      </c>
      <c r="GS34">
        <v>2.71176</v>
      </c>
      <c r="GT34">
        <v>0.041359</v>
      </c>
      <c r="GU34">
        <v>0.0388387</v>
      </c>
      <c r="GV34">
        <v>0.103421</v>
      </c>
      <c r="GW34">
        <v>0.0816511</v>
      </c>
      <c r="GX34">
        <v>36149</v>
      </c>
      <c r="GY34">
        <v>38825.9</v>
      </c>
      <c r="GZ34">
        <v>34116.6</v>
      </c>
      <c r="HA34">
        <v>36574.3</v>
      </c>
      <c r="HB34">
        <v>43185.2</v>
      </c>
      <c r="HC34">
        <v>48219.1</v>
      </c>
      <c r="HD34">
        <v>53215.1</v>
      </c>
      <c r="HE34">
        <v>58446.9</v>
      </c>
      <c r="HF34">
        <v>1.96115</v>
      </c>
      <c r="HG34">
        <v>1.64282</v>
      </c>
      <c r="HH34">
        <v>0.126608</v>
      </c>
      <c r="HI34">
        <v>0</v>
      </c>
      <c r="HJ34">
        <v>27.9267</v>
      </c>
      <c r="HK34">
        <v>999.9</v>
      </c>
      <c r="HL34">
        <v>46.313</v>
      </c>
      <c r="HM34">
        <v>29.97</v>
      </c>
      <c r="HN34">
        <v>21.6982</v>
      </c>
      <c r="HO34">
        <v>54.4029</v>
      </c>
      <c r="HP34">
        <v>48.8341</v>
      </c>
      <c r="HQ34">
        <v>1</v>
      </c>
      <c r="HR34">
        <v>0.0562805</v>
      </c>
      <c r="HS34">
        <v>-0.976909</v>
      </c>
      <c r="HT34">
        <v>20.1111</v>
      </c>
      <c r="HU34">
        <v>5.19618</v>
      </c>
      <c r="HV34">
        <v>12.004</v>
      </c>
      <c r="HW34">
        <v>4.9751</v>
      </c>
      <c r="HX34">
        <v>3.29393</v>
      </c>
      <c r="HY34">
        <v>9999</v>
      </c>
      <c r="HZ34">
        <v>31.1</v>
      </c>
      <c r="IA34">
        <v>9999</v>
      </c>
      <c r="IB34">
        <v>9999</v>
      </c>
      <c r="IC34">
        <v>1.86325</v>
      </c>
      <c r="ID34">
        <v>1.86814</v>
      </c>
      <c r="IE34">
        <v>1.86791</v>
      </c>
      <c r="IF34">
        <v>1.86906</v>
      </c>
      <c r="IG34">
        <v>1.86983</v>
      </c>
      <c r="IH34">
        <v>1.86588</v>
      </c>
      <c r="II34">
        <v>1.86702</v>
      </c>
      <c r="IJ34">
        <v>1.86844</v>
      </c>
      <c r="IK34">
        <v>5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1.393</v>
      </c>
      <c r="IY34">
        <v>0.3743</v>
      </c>
      <c r="IZ34">
        <v>0.744305887368214</v>
      </c>
      <c r="JA34">
        <v>0.00400708050939433</v>
      </c>
      <c r="JB34">
        <v>-7.0817227887937e-07</v>
      </c>
      <c r="JC34">
        <v>2.11393634800483e-10</v>
      </c>
      <c r="JD34">
        <v>-0.0902750961418796</v>
      </c>
      <c r="JE34">
        <v>-0.0199519798578536</v>
      </c>
      <c r="JF34">
        <v>0.00231849078142986</v>
      </c>
      <c r="JG34">
        <v>-2.72917625674962e-05</v>
      </c>
      <c r="JH34">
        <v>4</v>
      </c>
      <c r="JI34">
        <v>2436</v>
      </c>
      <c r="JJ34">
        <v>0</v>
      </c>
      <c r="JK34">
        <v>25</v>
      </c>
      <c r="JL34">
        <v>29317886.6</v>
      </c>
      <c r="JM34">
        <v>29317886.6</v>
      </c>
      <c r="JN34">
        <v>0.427246</v>
      </c>
      <c r="JO34">
        <v>2.65869</v>
      </c>
      <c r="JP34">
        <v>1.54785</v>
      </c>
      <c r="JQ34">
        <v>2.30957</v>
      </c>
      <c r="JR34">
        <v>1.64673</v>
      </c>
      <c r="JS34">
        <v>2.34131</v>
      </c>
      <c r="JT34">
        <v>33.8509</v>
      </c>
      <c r="JU34">
        <v>24.2013</v>
      </c>
      <c r="JV34">
        <v>18</v>
      </c>
      <c r="JW34">
        <v>509.225</v>
      </c>
      <c r="JX34">
        <v>324.655</v>
      </c>
      <c r="JY34">
        <v>29.1094</v>
      </c>
      <c r="JZ34">
        <v>28.1343</v>
      </c>
      <c r="KA34">
        <v>29.9995</v>
      </c>
      <c r="KB34">
        <v>28.2097</v>
      </c>
      <c r="KC34">
        <v>28.1716</v>
      </c>
      <c r="KD34">
        <v>8.4548</v>
      </c>
      <c r="KE34">
        <v>19.8525</v>
      </c>
      <c r="KF34">
        <v>50.7969</v>
      </c>
      <c r="KG34">
        <v>29.1099</v>
      </c>
      <c r="KH34">
        <v>129.713</v>
      </c>
      <c r="KI34">
        <v>17.1947</v>
      </c>
      <c r="KJ34">
        <v>96.7386</v>
      </c>
      <c r="KK34">
        <v>94.7011</v>
      </c>
    </row>
    <row r="35" spans="1:297">
      <c r="A35">
        <v>19</v>
      </c>
      <c r="B35">
        <v>1759073202</v>
      </c>
      <c r="C35">
        <v>90</v>
      </c>
      <c r="D35" t="s">
        <v>480</v>
      </c>
      <c r="E35" t="s">
        <v>481</v>
      </c>
      <c r="F35">
        <v>5</v>
      </c>
      <c r="G35" t="s">
        <v>435</v>
      </c>
      <c r="H35" t="s">
        <v>436</v>
      </c>
      <c r="I35">
        <v>1759073193.84615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151.232171580952</v>
      </c>
      <c r="AK35">
        <v>159.349375757576</v>
      </c>
      <c r="AL35">
        <v>-3.15149577922079</v>
      </c>
      <c r="AM35">
        <v>66.03</v>
      </c>
      <c r="AN35">
        <f>(AP35 - AO35 + DY35*1E3/(8.314*(EA35+273.15)) * AR35/DX35 * AQ35) * DX35/(100*DL35) * 1000/(1000 - AP35)</f>
        <v>0</v>
      </c>
      <c r="AO35">
        <v>17.1600581308009</v>
      </c>
      <c r="AP35">
        <v>24.0505096969697</v>
      </c>
      <c r="AQ35">
        <v>0.00113681000480788</v>
      </c>
      <c r="AR35">
        <v>114.36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5.79</v>
      </c>
      <c r="DM35">
        <v>0.5</v>
      </c>
      <c r="DN35" t="s">
        <v>438</v>
      </c>
      <c r="DO35">
        <v>2</v>
      </c>
      <c r="DP35" t="b">
        <v>1</v>
      </c>
      <c r="DQ35">
        <v>1759073193.84615</v>
      </c>
      <c r="DR35">
        <v>177.866923076923</v>
      </c>
      <c r="DS35">
        <v>165.493307692308</v>
      </c>
      <c r="DT35">
        <v>24.0267384615385</v>
      </c>
      <c r="DU35">
        <v>17.1467692307692</v>
      </c>
      <c r="DV35">
        <v>176.436538461538</v>
      </c>
      <c r="DW35">
        <v>23.6529769230769</v>
      </c>
      <c r="DX35">
        <v>500.036153846154</v>
      </c>
      <c r="DY35">
        <v>90.7723153846154</v>
      </c>
      <c r="DZ35">
        <v>0.0338027076923077</v>
      </c>
      <c r="EA35">
        <v>30.4597846153846</v>
      </c>
      <c r="EB35">
        <v>29.9958230769231</v>
      </c>
      <c r="EC35">
        <v>999.9</v>
      </c>
      <c r="ED35">
        <v>0</v>
      </c>
      <c r="EE35">
        <v>0</v>
      </c>
      <c r="EF35">
        <v>10022.1669230769</v>
      </c>
      <c r="EG35">
        <v>0</v>
      </c>
      <c r="EH35">
        <v>14.4713538461538</v>
      </c>
      <c r="EI35">
        <v>12.3736307692308</v>
      </c>
      <c r="EJ35">
        <v>182.245230769231</v>
      </c>
      <c r="EK35">
        <v>168.380230769231</v>
      </c>
      <c r="EL35">
        <v>6.87996769230769</v>
      </c>
      <c r="EM35">
        <v>165.493307692308</v>
      </c>
      <c r="EN35">
        <v>17.1467692307692</v>
      </c>
      <c r="EO35">
        <v>2.18096153846154</v>
      </c>
      <c r="EP35">
        <v>1.55645230769231</v>
      </c>
      <c r="EQ35">
        <v>18.8231615384615</v>
      </c>
      <c r="ER35">
        <v>13.5342615384615</v>
      </c>
      <c r="ES35">
        <v>1999.93</v>
      </c>
      <c r="ET35">
        <v>0.980005153846154</v>
      </c>
      <c r="EU35">
        <v>0.0199950923076923</v>
      </c>
      <c r="EV35">
        <v>0</v>
      </c>
      <c r="EW35">
        <v>1141.10384615385</v>
      </c>
      <c r="EX35">
        <v>5.00059</v>
      </c>
      <c r="EY35">
        <v>22985.6692307692</v>
      </c>
      <c r="EZ35">
        <v>17359.7230769231</v>
      </c>
      <c r="FA35">
        <v>40.812</v>
      </c>
      <c r="FB35">
        <v>40.4903076923077</v>
      </c>
      <c r="FC35">
        <v>40.187</v>
      </c>
      <c r="FD35">
        <v>39.9903076923077</v>
      </c>
      <c r="FE35">
        <v>41.812</v>
      </c>
      <c r="FF35">
        <v>1955.03769230769</v>
      </c>
      <c r="FG35">
        <v>39.8923076923077</v>
      </c>
      <c r="FH35">
        <v>0</v>
      </c>
      <c r="FI35">
        <v>1759073187.9</v>
      </c>
      <c r="FJ35">
        <v>0</v>
      </c>
      <c r="FK35">
        <v>1141.23307692308</v>
      </c>
      <c r="FL35">
        <v>21.3613675332371</v>
      </c>
      <c r="FM35">
        <v>412.704273496846</v>
      </c>
      <c r="FN35">
        <v>22989.5846153846</v>
      </c>
      <c r="FO35">
        <v>15</v>
      </c>
      <c r="FP35">
        <v>0</v>
      </c>
      <c r="FQ35" t="s">
        <v>439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11.8999523809524</v>
      </c>
      <c r="GD35">
        <v>11.0655896103896</v>
      </c>
      <c r="GE35">
        <v>1.17757731426253</v>
      </c>
      <c r="GF35">
        <v>0</v>
      </c>
      <c r="GG35">
        <v>1140.24441176471</v>
      </c>
      <c r="GH35">
        <v>20.4157372068798</v>
      </c>
      <c r="GI35">
        <v>2.01801765161123</v>
      </c>
      <c r="GJ35">
        <v>-1</v>
      </c>
      <c r="GK35">
        <v>6.88821619047619</v>
      </c>
      <c r="GL35">
        <v>-0.111578961038945</v>
      </c>
      <c r="GM35">
        <v>0.0185770602206029</v>
      </c>
      <c r="GN35">
        <v>0</v>
      </c>
      <c r="GO35">
        <v>0</v>
      </c>
      <c r="GP35">
        <v>2</v>
      </c>
      <c r="GQ35" t="s">
        <v>455</v>
      </c>
      <c r="GR35">
        <v>3.1312</v>
      </c>
      <c r="GS35">
        <v>2.71178</v>
      </c>
      <c r="GT35">
        <v>0.0378434</v>
      </c>
      <c r="GU35">
        <v>0.0349482</v>
      </c>
      <c r="GV35">
        <v>0.103463</v>
      </c>
      <c r="GW35">
        <v>0.0816576</v>
      </c>
      <c r="GX35">
        <v>36281.8</v>
      </c>
      <c r="GY35">
        <v>38983.4</v>
      </c>
      <c r="GZ35">
        <v>34116.9</v>
      </c>
      <c r="HA35">
        <v>36574.6</v>
      </c>
      <c r="HB35">
        <v>43182.8</v>
      </c>
      <c r="HC35">
        <v>48218.7</v>
      </c>
      <c r="HD35">
        <v>53215.2</v>
      </c>
      <c r="HE35">
        <v>58447.4</v>
      </c>
      <c r="HF35">
        <v>1.96143</v>
      </c>
      <c r="HG35">
        <v>1.64298</v>
      </c>
      <c r="HH35">
        <v>0.126764</v>
      </c>
      <c r="HI35">
        <v>0</v>
      </c>
      <c r="HJ35">
        <v>27.9231</v>
      </c>
      <c r="HK35">
        <v>999.9</v>
      </c>
      <c r="HL35">
        <v>46.313</v>
      </c>
      <c r="HM35">
        <v>29.97</v>
      </c>
      <c r="HN35">
        <v>21.6997</v>
      </c>
      <c r="HO35">
        <v>54.6829</v>
      </c>
      <c r="HP35">
        <v>48.7981</v>
      </c>
      <c r="HQ35">
        <v>1</v>
      </c>
      <c r="HR35">
        <v>0.0558054</v>
      </c>
      <c r="HS35">
        <v>-0.99082</v>
      </c>
      <c r="HT35">
        <v>20.1111</v>
      </c>
      <c r="HU35">
        <v>5.19632</v>
      </c>
      <c r="HV35">
        <v>12.004</v>
      </c>
      <c r="HW35">
        <v>4.97515</v>
      </c>
      <c r="HX35">
        <v>3.29393</v>
      </c>
      <c r="HY35">
        <v>9999</v>
      </c>
      <c r="HZ35">
        <v>31.1</v>
      </c>
      <c r="IA35">
        <v>9999</v>
      </c>
      <c r="IB35">
        <v>9999</v>
      </c>
      <c r="IC35">
        <v>1.86325</v>
      </c>
      <c r="ID35">
        <v>1.86813</v>
      </c>
      <c r="IE35">
        <v>1.86791</v>
      </c>
      <c r="IF35">
        <v>1.86905</v>
      </c>
      <c r="IG35">
        <v>1.86984</v>
      </c>
      <c r="IH35">
        <v>1.86594</v>
      </c>
      <c r="II35">
        <v>1.86703</v>
      </c>
      <c r="IJ35">
        <v>1.86844</v>
      </c>
      <c r="IK35">
        <v>5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1.335</v>
      </c>
      <c r="IY35">
        <v>0.3749</v>
      </c>
      <c r="IZ35">
        <v>0.744305887368214</v>
      </c>
      <c r="JA35">
        <v>0.00400708050939433</v>
      </c>
      <c r="JB35">
        <v>-7.0817227887937e-07</v>
      </c>
      <c r="JC35">
        <v>2.11393634800483e-10</v>
      </c>
      <c r="JD35">
        <v>-0.0902750961418796</v>
      </c>
      <c r="JE35">
        <v>-0.0199519798578536</v>
      </c>
      <c r="JF35">
        <v>0.00231849078142986</v>
      </c>
      <c r="JG35">
        <v>-2.72917625674962e-05</v>
      </c>
      <c r="JH35">
        <v>4</v>
      </c>
      <c r="JI35">
        <v>2436</v>
      </c>
      <c r="JJ35">
        <v>0</v>
      </c>
      <c r="JK35">
        <v>25</v>
      </c>
      <c r="JL35">
        <v>29317886.7</v>
      </c>
      <c r="JM35">
        <v>29317886.7</v>
      </c>
      <c r="JN35">
        <v>0.390625</v>
      </c>
      <c r="JO35">
        <v>2.6709</v>
      </c>
      <c r="JP35">
        <v>1.54785</v>
      </c>
      <c r="JQ35">
        <v>2.30957</v>
      </c>
      <c r="JR35">
        <v>1.64673</v>
      </c>
      <c r="JS35">
        <v>2.21802</v>
      </c>
      <c r="JT35">
        <v>33.8283</v>
      </c>
      <c r="JU35">
        <v>24.1838</v>
      </c>
      <c r="JV35">
        <v>18</v>
      </c>
      <c r="JW35">
        <v>509.344</v>
      </c>
      <c r="JX35">
        <v>324.688</v>
      </c>
      <c r="JY35">
        <v>29.1098</v>
      </c>
      <c r="JZ35">
        <v>28.1271</v>
      </c>
      <c r="KA35">
        <v>29.9996</v>
      </c>
      <c r="KB35">
        <v>28.2025</v>
      </c>
      <c r="KC35">
        <v>28.1645</v>
      </c>
      <c r="KD35">
        <v>7.79943</v>
      </c>
      <c r="KE35">
        <v>19.8525</v>
      </c>
      <c r="KF35">
        <v>50.7969</v>
      </c>
      <c r="KG35">
        <v>29.114</v>
      </c>
      <c r="KH35">
        <v>116.234</v>
      </c>
      <c r="KI35">
        <v>17.1947</v>
      </c>
      <c r="KJ35">
        <v>96.7389</v>
      </c>
      <c r="KK35">
        <v>94.7019</v>
      </c>
    </row>
    <row r="36" spans="1:297">
      <c r="A36">
        <v>20</v>
      </c>
      <c r="B36">
        <v>1759073207</v>
      </c>
      <c r="C36">
        <v>95</v>
      </c>
      <c r="D36" t="s">
        <v>482</v>
      </c>
      <c r="E36" t="s">
        <v>483</v>
      </c>
      <c r="F36">
        <v>5</v>
      </c>
      <c r="G36" t="s">
        <v>435</v>
      </c>
      <c r="H36" t="s">
        <v>436</v>
      </c>
      <c r="I36">
        <v>1759073198.84615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133.756846628571</v>
      </c>
      <c r="AK36">
        <v>143.042054545454</v>
      </c>
      <c r="AL36">
        <v>-3.27967467532471</v>
      </c>
      <c r="AM36">
        <v>66.03</v>
      </c>
      <c r="AN36">
        <f>(AP36 - AO36 + DY36*1E3/(8.314*(EA36+273.15)) * AR36/DX36 * AQ36) * DX36/(100*DL36) * 1000/(1000 - AP36)</f>
        <v>0</v>
      </c>
      <c r="AO36">
        <v>17.1603793351407</v>
      </c>
      <c r="AP36">
        <v>24.0578442424242</v>
      </c>
      <c r="AQ36">
        <v>0.000336192949905726</v>
      </c>
      <c r="AR36">
        <v>114.36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5.79</v>
      </c>
      <c r="DM36">
        <v>0.5</v>
      </c>
      <c r="DN36" t="s">
        <v>438</v>
      </c>
      <c r="DO36">
        <v>2</v>
      </c>
      <c r="DP36" t="b">
        <v>1</v>
      </c>
      <c r="DQ36">
        <v>1759073198.84615</v>
      </c>
      <c r="DR36">
        <v>162.182769230769</v>
      </c>
      <c r="DS36">
        <v>148.567230769231</v>
      </c>
      <c r="DT36">
        <v>24.0415153846154</v>
      </c>
      <c r="DU36">
        <v>17.1584461538461</v>
      </c>
      <c r="DV36">
        <v>160.811538461538</v>
      </c>
      <c r="DW36">
        <v>23.6671153846154</v>
      </c>
      <c r="DX36">
        <v>500.005307692308</v>
      </c>
      <c r="DY36">
        <v>90.7730384615385</v>
      </c>
      <c r="DZ36">
        <v>0.0337629</v>
      </c>
      <c r="EA36">
        <v>30.4584692307692</v>
      </c>
      <c r="EB36">
        <v>29.9927230769231</v>
      </c>
      <c r="EC36">
        <v>999.9</v>
      </c>
      <c r="ED36">
        <v>0</v>
      </c>
      <c r="EE36">
        <v>0</v>
      </c>
      <c r="EF36">
        <v>10001.9284615385</v>
      </c>
      <c r="EG36">
        <v>0</v>
      </c>
      <c r="EH36">
        <v>14.4781384615385</v>
      </c>
      <c r="EI36">
        <v>13.6155769230769</v>
      </c>
      <c r="EJ36">
        <v>166.177692307692</v>
      </c>
      <c r="EK36">
        <v>151.161</v>
      </c>
      <c r="EL36">
        <v>6.88305384615385</v>
      </c>
      <c r="EM36">
        <v>148.567230769231</v>
      </c>
      <c r="EN36">
        <v>17.1584461538461</v>
      </c>
      <c r="EO36">
        <v>2.18231923076923</v>
      </c>
      <c r="EP36">
        <v>1.55752461538462</v>
      </c>
      <c r="EQ36">
        <v>18.8331230769231</v>
      </c>
      <c r="ER36">
        <v>13.5448538461538</v>
      </c>
      <c r="ES36">
        <v>1999.93615384615</v>
      </c>
      <c r="ET36">
        <v>0.980004</v>
      </c>
      <c r="EU36">
        <v>0.0199962076923077</v>
      </c>
      <c r="EV36">
        <v>0</v>
      </c>
      <c r="EW36">
        <v>1142.98384615385</v>
      </c>
      <c r="EX36">
        <v>5.00059</v>
      </c>
      <c r="EY36">
        <v>23022.1076923077</v>
      </c>
      <c r="EZ36">
        <v>17359.7769230769</v>
      </c>
      <c r="FA36">
        <v>40.812</v>
      </c>
      <c r="FB36">
        <v>40.4709230769231</v>
      </c>
      <c r="FC36">
        <v>40.187</v>
      </c>
      <c r="FD36">
        <v>39.9854615384615</v>
      </c>
      <c r="FE36">
        <v>41.812</v>
      </c>
      <c r="FF36">
        <v>1955.04153846154</v>
      </c>
      <c r="FG36">
        <v>39.8946153846154</v>
      </c>
      <c r="FH36">
        <v>0</v>
      </c>
      <c r="FI36">
        <v>1759073193.3</v>
      </c>
      <c r="FJ36">
        <v>0</v>
      </c>
      <c r="FK36">
        <v>1143.3828</v>
      </c>
      <c r="FL36">
        <v>23.1376923617928</v>
      </c>
      <c r="FM36">
        <v>455.776923809182</v>
      </c>
      <c r="FN36">
        <v>23030.588</v>
      </c>
      <c r="FO36">
        <v>15</v>
      </c>
      <c r="FP36">
        <v>0</v>
      </c>
      <c r="FQ36" t="s">
        <v>439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12.7195380952381</v>
      </c>
      <c r="GD36">
        <v>12.9509064935065</v>
      </c>
      <c r="GE36">
        <v>1.36304021338721</v>
      </c>
      <c r="GF36">
        <v>0</v>
      </c>
      <c r="GG36">
        <v>1141.72823529412</v>
      </c>
      <c r="GH36">
        <v>21.7423987829973</v>
      </c>
      <c r="GI36">
        <v>2.14782991794075</v>
      </c>
      <c r="GJ36">
        <v>-1</v>
      </c>
      <c r="GK36">
        <v>6.88460142857143</v>
      </c>
      <c r="GL36">
        <v>-0.000377922077917703</v>
      </c>
      <c r="GM36">
        <v>0.0147692235620512</v>
      </c>
      <c r="GN36">
        <v>1</v>
      </c>
      <c r="GO36">
        <v>1</v>
      </c>
      <c r="GP36">
        <v>2</v>
      </c>
      <c r="GQ36" t="s">
        <v>448</v>
      </c>
      <c r="GR36">
        <v>3.13128</v>
      </c>
      <c r="GS36">
        <v>2.71128</v>
      </c>
      <c r="GT36">
        <v>0.0341304</v>
      </c>
      <c r="GU36">
        <v>0.0309536</v>
      </c>
      <c r="GV36">
        <v>0.103491</v>
      </c>
      <c r="GW36">
        <v>0.0816614</v>
      </c>
      <c r="GX36">
        <v>36422.5</v>
      </c>
      <c r="GY36">
        <v>39145.2</v>
      </c>
      <c r="GZ36">
        <v>34117.4</v>
      </c>
      <c r="HA36">
        <v>36574.9</v>
      </c>
      <c r="HB36">
        <v>43181.3</v>
      </c>
      <c r="HC36">
        <v>48218.8</v>
      </c>
      <c r="HD36">
        <v>53215.7</v>
      </c>
      <c r="HE36">
        <v>58448.4</v>
      </c>
      <c r="HF36">
        <v>1.96102</v>
      </c>
      <c r="HG36">
        <v>1.64312</v>
      </c>
      <c r="HH36">
        <v>0.127021</v>
      </c>
      <c r="HI36">
        <v>0</v>
      </c>
      <c r="HJ36">
        <v>27.9187</v>
      </c>
      <c r="HK36">
        <v>999.9</v>
      </c>
      <c r="HL36">
        <v>46.264</v>
      </c>
      <c r="HM36">
        <v>29.97</v>
      </c>
      <c r="HN36">
        <v>21.6759</v>
      </c>
      <c r="HO36">
        <v>54.4229</v>
      </c>
      <c r="HP36">
        <v>48.6579</v>
      </c>
      <c r="HQ36">
        <v>1</v>
      </c>
      <c r="HR36">
        <v>0.0551143</v>
      </c>
      <c r="HS36">
        <v>-1.00224</v>
      </c>
      <c r="HT36">
        <v>20.1108</v>
      </c>
      <c r="HU36">
        <v>5.19348</v>
      </c>
      <c r="HV36">
        <v>12.004</v>
      </c>
      <c r="HW36">
        <v>4.97425</v>
      </c>
      <c r="HX36">
        <v>3.29358</v>
      </c>
      <c r="HY36">
        <v>9999</v>
      </c>
      <c r="HZ36">
        <v>31.1</v>
      </c>
      <c r="IA36">
        <v>9999</v>
      </c>
      <c r="IB36">
        <v>9999</v>
      </c>
      <c r="IC36">
        <v>1.86325</v>
      </c>
      <c r="ID36">
        <v>1.86813</v>
      </c>
      <c r="IE36">
        <v>1.86787</v>
      </c>
      <c r="IF36">
        <v>1.86905</v>
      </c>
      <c r="IG36">
        <v>1.86985</v>
      </c>
      <c r="IH36">
        <v>1.86588</v>
      </c>
      <c r="II36">
        <v>1.86704</v>
      </c>
      <c r="IJ36">
        <v>1.86844</v>
      </c>
      <c r="IK36">
        <v>5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1.273</v>
      </c>
      <c r="IY36">
        <v>0.3752</v>
      </c>
      <c r="IZ36">
        <v>0.744305887368214</v>
      </c>
      <c r="JA36">
        <v>0.00400708050939433</v>
      </c>
      <c r="JB36">
        <v>-7.0817227887937e-07</v>
      </c>
      <c r="JC36">
        <v>2.11393634800483e-10</v>
      </c>
      <c r="JD36">
        <v>-0.0902750961418796</v>
      </c>
      <c r="JE36">
        <v>-0.0199519798578536</v>
      </c>
      <c r="JF36">
        <v>0.00231849078142986</v>
      </c>
      <c r="JG36">
        <v>-2.72917625674962e-05</v>
      </c>
      <c r="JH36">
        <v>4</v>
      </c>
      <c r="JI36">
        <v>2436</v>
      </c>
      <c r="JJ36">
        <v>0</v>
      </c>
      <c r="JK36">
        <v>25</v>
      </c>
      <c r="JL36">
        <v>29317886.8</v>
      </c>
      <c r="JM36">
        <v>29317886.8</v>
      </c>
      <c r="JN36">
        <v>0.360107</v>
      </c>
      <c r="JO36">
        <v>2.65869</v>
      </c>
      <c r="JP36">
        <v>1.54785</v>
      </c>
      <c r="JQ36">
        <v>2.30957</v>
      </c>
      <c r="JR36">
        <v>1.64673</v>
      </c>
      <c r="JS36">
        <v>2.3291</v>
      </c>
      <c r="JT36">
        <v>33.8283</v>
      </c>
      <c r="JU36">
        <v>24.1926</v>
      </c>
      <c r="JV36">
        <v>18</v>
      </c>
      <c r="JW36">
        <v>509.021</v>
      </c>
      <c r="JX36">
        <v>324.724</v>
      </c>
      <c r="JY36">
        <v>29.1134</v>
      </c>
      <c r="JZ36">
        <v>28.1207</v>
      </c>
      <c r="KA36">
        <v>29.9995</v>
      </c>
      <c r="KB36">
        <v>28.196</v>
      </c>
      <c r="KC36">
        <v>28.1581</v>
      </c>
      <c r="KD36">
        <v>7.12704</v>
      </c>
      <c r="KE36">
        <v>19.8525</v>
      </c>
      <c r="KF36">
        <v>50.7969</v>
      </c>
      <c r="KG36">
        <v>29.1201</v>
      </c>
      <c r="KH36">
        <v>95.8521</v>
      </c>
      <c r="KI36">
        <v>17.1947</v>
      </c>
      <c r="KJ36">
        <v>96.7401</v>
      </c>
      <c r="KK36">
        <v>94.7032</v>
      </c>
    </row>
    <row r="37" spans="1:297">
      <c r="A37">
        <v>21</v>
      </c>
      <c r="B37">
        <v>1759073212</v>
      </c>
      <c r="C37">
        <v>100</v>
      </c>
      <c r="D37" t="s">
        <v>484</v>
      </c>
      <c r="E37" t="s">
        <v>485</v>
      </c>
      <c r="F37">
        <v>5</v>
      </c>
      <c r="G37" t="s">
        <v>435</v>
      </c>
      <c r="H37" t="s">
        <v>436</v>
      </c>
      <c r="I37">
        <v>1759073203.84615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117.410096</v>
      </c>
      <c r="AK37">
        <v>127.210636363636</v>
      </c>
      <c r="AL37">
        <v>-3.13453192640696</v>
      </c>
      <c r="AM37">
        <v>66.03</v>
      </c>
      <c r="AN37">
        <f>(AP37 - AO37 + DY37*1E3/(8.314*(EA37+273.15)) * AR37/DX37 * AQ37) * DX37/(100*DL37) * 1000/(1000 - AP37)</f>
        <v>0</v>
      </c>
      <c r="AO37">
        <v>17.1611621345455</v>
      </c>
      <c r="AP37">
        <v>24.078476969697</v>
      </c>
      <c r="AQ37">
        <v>0.000897801777168743</v>
      </c>
      <c r="AR37">
        <v>114.36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5.79</v>
      </c>
      <c r="DM37">
        <v>0.5</v>
      </c>
      <c r="DN37" t="s">
        <v>438</v>
      </c>
      <c r="DO37">
        <v>2</v>
      </c>
      <c r="DP37" t="b">
        <v>1</v>
      </c>
      <c r="DQ37">
        <v>1759073203.84615</v>
      </c>
      <c r="DR37">
        <v>146.457076923077</v>
      </c>
      <c r="DS37">
        <v>132.131846153846</v>
      </c>
      <c r="DT37">
        <v>24.0566153846154</v>
      </c>
      <c r="DU37">
        <v>17.1602230769231</v>
      </c>
      <c r="DV37">
        <v>145.145461538462</v>
      </c>
      <c r="DW37">
        <v>23.6815846153846</v>
      </c>
      <c r="DX37">
        <v>499.994230769231</v>
      </c>
      <c r="DY37">
        <v>90.7727538461538</v>
      </c>
      <c r="DZ37">
        <v>0.0336885307692308</v>
      </c>
      <c r="EA37">
        <v>30.4555846153846</v>
      </c>
      <c r="EB37">
        <v>29.9907769230769</v>
      </c>
      <c r="EC37">
        <v>999.9</v>
      </c>
      <c r="ED37">
        <v>0</v>
      </c>
      <c r="EE37">
        <v>0</v>
      </c>
      <c r="EF37">
        <v>9996.06538461539</v>
      </c>
      <c r="EG37">
        <v>0</v>
      </c>
      <c r="EH37">
        <v>14.4931846153846</v>
      </c>
      <c r="EI37">
        <v>14.3253769230769</v>
      </c>
      <c r="EJ37">
        <v>150.067076923077</v>
      </c>
      <c r="EK37">
        <v>134.438923076923</v>
      </c>
      <c r="EL37">
        <v>6.89638461538462</v>
      </c>
      <c r="EM37">
        <v>132.131846153846</v>
      </c>
      <c r="EN37">
        <v>17.1602230769231</v>
      </c>
      <c r="EO37">
        <v>2.18368461538462</v>
      </c>
      <c r="EP37">
        <v>1.55768</v>
      </c>
      <c r="EQ37">
        <v>18.8431230769231</v>
      </c>
      <c r="ER37">
        <v>13.5464</v>
      </c>
      <c r="ES37">
        <v>1999.94538461538</v>
      </c>
      <c r="ET37">
        <v>0.980005230769231</v>
      </c>
      <c r="EU37">
        <v>0.0199950692307692</v>
      </c>
      <c r="EV37">
        <v>0</v>
      </c>
      <c r="EW37">
        <v>1145.00615384615</v>
      </c>
      <c r="EX37">
        <v>5.00059</v>
      </c>
      <c r="EY37">
        <v>23060.5307692308</v>
      </c>
      <c r="EZ37">
        <v>17359.8615384615</v>
      </c>
      <c r="FA37">
        <v>40.812</v>
      </c>
      <c r="FB37">
        <v>40.4515384615385</v>
      </c>
      <c r="FC37">
        <v>40.1679230769231</v>
      </c>
      <c r="FD37">
        <v>39.9709230769231</v>
      </c>
      <c r="FE37">
        <v>41.8072307692308</v>
      </c>
      <c r="FF37">
        <v>1955.05307692308</v>
      </c>
      <c r="FG37">
        <v>39.8923076923077</v>
      </c>
      <c r="FH37">
        <v>0</v>
      </c>
      <c r="FI37">
        <v>1759073198.1</v>
      </c>
      <c r="FJ37">
        <v>0</v>
      </c>
      <c r="FK37">
        <v>1145.3436</v>
      </c>
      <c r="FL37">
        <v>25.426153895141</v>
      </c>
      <c r="FM37">
        <v>486.707693006819</v>
      </c>
      <c r="FN37">
        <v>23067.708</v>
      </c>
      <c r="FO37">
        <v>15</v>
      </c>
      <c r="FP37">
        <v>0</v>
      </c>
      <c r="FQ37" t="s">
        <v>439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13.886119047619</v>
      </c>
      <c r="GD37">
        <v>10.2098961038961</v>
      </c>
      <c r="GE37">
        <v>1.10236673986519</v>
      </c>
      <c r="GF37">
        <v>0</v>
      </c>
      <c r="GG37">
        <v>1144.03941176471</v>
      </c>
      <c r="GH37">
        <v>23.956302530727</v>
      </c>
      <c r="GI37">
        <v>2.36352545896078</v>
      </c>
      <c r="GJ37">
        <v>-1</v>
      </c>
      <c r="GK37">
        <v>6.88865523809524</v>
      </c>
      <c r="GL37">
        <v>0.153896103896099</v>
      </c>
      <c r="GM37">
        <v>0.0156572641346247</v>
      </c>
      <c r="GN37">
        <v>0</v>
      </c>
      <c r="GO37">
        <v>0</v>
      </c>
      <c r="GP37">
        <v>2</v>
      </c>
      <c r="GQ37" t="s">
        <v>455</v>
      </c>
      <c r="GR37">
        <v>3.1312</v>
      </c>
      <c r="GS37">
        <v>2.71177</v>
      </c>
      <c r="GT37">
        <v>0.0304926</v>
      </c>
      <c r="GU37">
        <v>0.0268713</v>
      </c>
      <c r="GV37">
        <v>0.103543</v>
      </c>
      <c r="GW37">
        <v>0.0816564</v>
      </c>
      <c r="GX37">
        <v>36559.9</v>
      </c>
      <c r="GY37">
        <v>39310.6</v>
      </c>
      <c r="GZ37">
        <v>34117.6</v>
      </c>
      <c r="HA37">
        <v>36575.4</v>
      </c>
      <c r="HB37">
        <v>43178.8</v>
      </c>
      <c r="HC37">
        <v>48219.1</v>
      </c>
      <c r="HD37">
        <v>53216.3</v>
      </c>
      <c r="HE37">
        <v>58449</v>
      </c>
      <c r="HF37">
        <v>1.9616</v>
      </c>
      <c r="HG37">
        <v>1.64287</v>
      </c>
      <c r="HH37">
        <v>0.126578</v>
      </c>
      <c r="HI37">
        <v>0</v>
      </c>
      <c r="HJ37">
        <v>27.9131</v>
      </c>
      <c r="HK37">
        <v>999.9</v>
      </c>
      <c r="HL37">
        <v>46.264</v>
      </c>
      <c r="HM37">
        <v>29.97</v>
      </c>
      <c r="HN37">
        <v>21.6787</v>
      </c>
      <c r="HO37">
        <v>54.3729</v>
      </c>
      <c r="HP37">
        <v>48.9583</v>
      </c>
      <c r="HQ37">
        <v>1</v>
      </c>
      <c r="HR37">
        <v>0.0545376</v>
      </c>
      <c r="HS37">
        <v>-1.02658</v>
      </c>
      <c r="HT37">
        <v>20.111</v>
      </c>
      <c r="HU37">
        <v>5.19438</v>
      </c>
      <c r="HV37">
        <v>12.004</v>
      </c>
      <c r="HW37">
        <v>4.97535</v>
      </c>
      <c r="HX37">
        <v>3.294</v>
      </c>
      <c r="HY37">
        <v>9999</v>
      </c>
      <c r="HZ37">
        <v>31.1</v>
      </c>
      <c r="IA37">
        <v>9999</v>
      </c>
      <c r="IB37">
        <v>9999</v>
      </c>
      <c r="IC37">
        <v>1.86325</v>
      </c>
      <c r="ID37">
        <v>1.86813</v>
      </c>
      <c r="IE37">
        <v>1.86788</v>
      </c>
      <c r="IF37">
        <v>1.86905</v>
      </c>
      <c r="IG37">
        <v>1.86986</v>
      </c>
      <c r="IH37">
        <v>1.8659</v>
      </c>
      <c r="II37">
        <v>1.86704</v>
      </c>
      <c r="IJ37">
        <v>1.86843</v>
      </c>
      <c r="IK37">
        <v>5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1.215</v>
      </c>
      <c r="IY37">
        <v>0.376</v>
      </c>
      <c r="IZ37">
        <v>0.744305887368214</v>
      </c>
      <c r="JA37">
        <v>0.00400708050939433</v>
      </c>
      <c r="JB37">
        <v>-7.0817227887937e-07</v>
      </c>
      <c r="JC37">
        <v>2.11393634800483e-10</v>
      </c>
      <c r="JD37">
        <v>-0.0902750961418796</v>
      </c>
      <c r="JE37">
        <v>-0.0199519798578536</v>
      </c>
      <c r="JF37">
        <v>0.00231849078142986</v>
      </c>
      <c r="JG37">
        <v>-2.72917625674962e-05</v>
      </c>
      <c r="JH37">
        <v>4</v>
      </c>
      <c r="JI37">
        <v>2436</v>
      </c>
      <c r="JJ37">
        <v>0</v>
      </c>
      <c r="JK37">
        <v>25</v>
      </c>
      <c r="JL37">
        <v>29317886.9</v>
      </c>
      <c r="JM37">
        <v>29317886.9</v>
      </c>
      <c r="JN37">
        <v>0.325928</v>
      </c>
      <c r="JO37">
        <v>2.677</v>
      </c>
      <c r="JP37">
        <v>1.54785</v>
      </c>
      <c r="JQ37">
        <v>2.30957</v>
      </c>
      <c r="JR37">
        <v>1.64673</v>
      </c>
      <c r="JS37">
        <v>2.25098</v>
      </c>
      <c r="JT37">
        <v>33.8283</v>
      </c>
      <c r="JU37">
        <v>24.1926</v>
      </c>
      <c r="JV37">
        <v>18</v>
      </c>
      <c r="JW37">
        <v>509.336</v>
      </c>
      <c r="JX37">
        <v>324.567</v>
      </c>
      <c r="JY37">
        <v>29.12</v>
      </c>
      <c r="JZ37">
        <v>28.1125</v>
      </c>
      <c r="KA37">
        <v>29.9995</v>
      </c>
      <c r="KB37">
        <v>28.1885</v>
      </c>
      <c r="KC37">
        <v>28.1505</v>
      </c>
      <c r="KD37">
        <v>6.50482</v>
      </c>
      <c r="KE37">
        <v>19.8525</v>
      </c>
      <c r="KF37">
        <v>50.7969</v>
      </c>
      <c r="KG37">
        <v>29.1282</v>
      </c>
      <c r="KH37">
        <v>82.2171</v>
      </c>
      <c r="KI37">
        <v>17.1852</v>
      </c>
      <c r="KJ37">
        <v>96.741</v>
      </c>
      <c r="KK37">
        <v>94.7043</v>
      </c>
    </row>
    <row r="38" spans="1:297">
      <c r="A38">
        <v>22</v>
      </c>
      <c r="B38">
        <v>1759073217</v>
      </c>
      <c r="C38">
        <v>105</v>
      </c>
      <c r="D38" t="s">
        <v>486</v>
      </c>
      <c r="E38" t="s">
        <v>487</v>
      </c>
      <c r="F38">
        <v>5</v>
      </c>
      <c r="G38" t="s">
        <v>435</v>
      </c>
      <c r="H38" t="s">
        <v>436</v>
      </c>
      <c r="I38">
        <v>1759073208.84615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99.5714477409524</v>
      </c>
      <c r="AK38">
        <v>110.792866666667</v>
      </c>
      <c r="AL38">
        <v>-3.31862023809525</v>
      </c>
      <c r="AM38">
        <v>66.03</v>
      </c>
      <c r="AN38">
        <f>(AP38 - AO38 + DY38*1E3/(8.314*(EA38+273.15)) * AR38/DX38 * AQ38) * DX38/(100*DL38) * 1000/(1000 - AP38)</f>
        <v>0</v>
      </c>
      <c r="AO38">
        <v>17.159184991645</v>
      </c>
      <c r="AP38">
        <v>24.0915139393939</v>
      </c>
      <c r="AQ38">
        <v>0.000510404401153922</v>
      </c>
      <c r="AR38">
        <v>114.36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5.79</v>
      </c>
      <c r="DM38">
        <v>0.5</v>
      </c>
      <c r="DN38" t="s">
        <v>438</v>
      </c>
      <c r="DO38">
        <v>2</v>
      </c>
      <c r="DP38" t="b">
        <v>1</v>
      </c>
      <c r="DQ38">
        <v>1759073208.84615</v>
      </c>
      <c r="DR38">
        <v>130.770692307692</v>
      </c>
      <c r="DS38">
        <v>115.166130769231</v>
      </c>
      <c r="DT38">
        <v>24.0701461538462</v>
      </c>
      <c r="DU38">
        <v>17.1602615384615</v>
      </c>
      <c r="DV38">
        <v>129.518846153846</v>
      </c>
      <c r="DW38">
        <v>23.6945538461538</v>
      </c>
      <c r="DX38">
        <v>499.999076923077</v>
      </c>
      <c r="DY38">
        <v>90.7715846153846</v>
      </c>
      <c r="DZ38">
        <v>0.0337351</v>
      </c>
      <c r="EA38">
        <v>30.4520769230769</v>
      </c>
      <c r="EB38">
        <v>29.9839538461538</v>
      </c>
      <c r="EC38">
        <v>999.9</v>
      </c>
      <c r="ED38">
        <v>0</v>
      </c>
      <c r="EE38">
        <v>0</v>
      </c>
      <c r="EF38">
        <v>9992.93307692308</v>
      </c>
      <c r="EG38">
        <v>0</v>
      </c>
      <c r="EH38">
        <v>14.5039846153846</v>
      </c>
      <c r="EI38">
        <v>15.6047</v>
      </c>
      <c r="EJ38">
        <v>133.995923076923</v>
      </c>
      <c r="EK38">
        <v>117.177</v>
      </c>
      <c r="EL38">
        <v>6.90988615384615</v>
      </c>
      <c r="EM38">
        <v>115.166130769231</v>
      </c>
      <c r="EN38">
        <v>17.1602615384615</v>
      </c>
      <c r="EO38">
        <v>2.18488615384615</v>
      </c>
      <c r="EP38">
        <v>1.55766307692308</v>
      </c>
      <c r="EQ38">
        <v>18.8519230769231</v>
      </c>
      <c r="ER38">
        <v>13.5462461538462</v>
      </c>
      <c r="ES38">
        <v>1999.95538461538</v>
      </c>
      <c r="ET38">
        <v>0.980005307692308</v>
      </c>
      <c r="EU38">
        <v>0.0199950461538462</v>
      </c>
      <c r="EV38">
        <v>0</v>
      </c>
      <c r="EW38">
        <v>1147.23307692308</v>
      </c>
      <c r="EX38">
        <v>5.00059</v>
      </c>
      <c r="EY38">
        <v>23102.7538461538</v>
      </c>
      <c r="EZ38">
        <v>17359.9615384615</v>
      </c>
      <c r="FA38">
        <v>40.812</v>
      </c>
      <c r="FB38">
        <v>40.4418461538462</v>
      </c>
      <c r="FC38">
        <v>40.1488461538462</v>
      </c>
      <c r="FD38">
        <v>39.9563846153846</v>
      </c>
      <c r="FE38">
        <v>41.8024615384615</v>
      </c>
      <c r="FF38">
        <v>1955.06307692308</v>
      </c>
      <c r="FG38">
        <v>39.8923076923077</v>
      </c>
      <c r="FH38">
        <v>0</v>
      </c>
      <c r="FI38">
        <v>1759073203.5</v>
      </c>
      <c r="FJ38">
        <v>0</v>
      </c>
      <c r="FK38">
        <v>1147.63269230769</v>
      </c>
      <c r="FL38">
        <v>27.7842734736732</v>
      </c>
      <c r="FM38">
        <v>532.170939409822</v>
      </c>
      <c r="FN38">
        <v>23111.3615384615</v>
      </c>
      <c r="FO38">
        <v>15</v>
      </c>
      <c r="FP38">
        <v>0</v>
      </c>
      <c r="FQ38" t="s">
        <v>439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14.7735619047619</v>
      </c>
      <c r="GD38">
        <v>13.0503038961039</v>
      </c>
      <c r="GE38">
        <v>1.40832146813019</v>
      </c>
      <c r="GF38">
        <v>0</v>
      </c>
      <c r="GG38">
        <v>1145.53382352941</v>
      </c>
      <c r="GH38">
        <v>26.0698243117789</v>
      </c>
      <c r="GI38">
        <v>2.56837327173753</v>
      </c>
      <c r="GJ38">
        <v>-1</v>
      </c>
      <c r="GK38">
        <v>6.89985619047619</v>
      </c>
      <c r="GL38">
        <v>0.157674545454558</v>
      </c>
      <c r="GM38">
        <v>0.0160649652753142</v>
      </c>
      <c r="GN38">
        <v>0</v>
      </c>
      <c r="GO38">
        <v>0</v>
      </c>
      <c r="GP38">
        <v>2</v>
      </c>
      <c r="GQ38" t="s">
        <v>455</v>
      </c>
      <c r="GR38">
        <v>3.13115</v>
      </c>
      <c r="GS38">
        <v>2.71173</v>
      </c>
      <c r="GT38">
        <v>0.0266078</v>
      </c>
      <c r="GU38">
        <v>0.0228053</v>
      </c>
      <c r="GV38">
        <v>0.103589</v>
      </c>
      <c r="GW38">
        <v>0.081657</v>
      </c>
      <c r="GX38">
        <v>36707.1</v>
      </c>
      <c r="GY38">
        <v>39475.7</v>
      </c>
      <c r="GZ38">
        <v>34118.2</v>
      </c>
      <c r="HA38">
        <v>36576</v>
      </c>
      <c r="HB38">
        <v>43176.5</v>
      </c>
      <c r="HC38">
        <v>48219.4</v>
      </c>
      <c r="HD38">
        <v>53216.8</v>
      </c>
      <c r="HE38">
        <v>58450</v>
      </c>
      <c r="HF38">
        <v>1.96117</v>
      </c>
      <c r="HG38">
        <v>1.64328</v>
      </c>
      <c r="HH38">
        <v>0.126831</v>
      </c>
      <c r="HI38">
        <v>0</v>
      </c>
      <c r="HJ38">
        <v>27.9083</v>
      </c>
      <c r="HK38">
        <v>999.9</v>
      </c>
      <c r="HL38">
        <v>46.24</v>
      </c>
      <c r="HM38">
        <v>29.98</v>
      </c>
      <c r="HN38">
        <v>21.6795</v>
      </c>
      <c r="HO38">
        <v>54.7729</v>
      </c>
      <c r="HP38">
        <v>48.8622</v>
      </c>
      <c r="HQ38">
        <v>1</v>
      </c>
      <c r="HR38">
        <v>0.0539456</v>
      </c>
      <c r="HS38">
        <v>-1.05334</v>
      </c>
      <c r="HT38">
        <v>20.1111</v>
      </c>
      <c r="HU38">
        <v>5.19318</v>
      </c>
      <c r="HV38">
        <v>12.004</v>
      </c>
      <c r="HW38">
        <v>4.9753</v>
      </c>
      <c r="HX38">
        <v>3.29398</v>
      </c>
      <c r="HY38">
        <v>9999</v>
      </c>
      <c r="HZ38">
        <v>31.1</v>
      </c>
      <c r="IA38">
        <v>9999</v>
      </c>
      <c r="IB38">
        <v>9999</v>
      </c>
      <c r="IC38">
        <v>1.86325</v>
      </c>
      <c r="ID38">
        <v>1.86813</v>
      </c>
      <c r="IE38">
        <v>1.86786</v>
      </c>
      <c r="IF38">
        <v>1.86905</v>
      </c>
      <c r="IG38">
        <v>1.86991</v>
      </c>
      <c r="IH38">
        <v>1.8659</v>
      </c>
      <c r="II38">
        <v>1.86701</v>
      </c>
      <c r="IJ38">
        <v>1.86844</v>
      </c>
      <c r="IK38">
        <v>5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1.153</v>
      </c>
      <c r="IY38">
        <v>0.3766</v>
      </c>
      <c r="IZ38">
        <v>0.744305887368214</v>
      </c>
      <c r="JA38">
        <v>0.00400708050939433</v>
      </c>
      <c r="JB38">
        <v>-7.0817227887937e-07</v>
      </c>
      <c r="JC38">
        <v>2.11393634800483e-10</v>
      </c>
      <c r="JD38">
        <v>-0.0902750961418796</v>
      </c>
      <c r="JE38">
        <v>-0.0199519798578536</v>
      </c>
      <c r="JF38">
        <v>0.00231849078142986</v>
      </c>
      <c r="JG38">
        <v>-2.72917625674962e-05</v>
      </c>
      <c r="JH38">
        <v>4</v>
      </c>
      <c r="JI38">
        <v>2436</v>
      </c>
      <c r="JJ38">
        <v>0</v>
      </c>
      <c r="JK38">
        <v>25</v>
      </c>
      <c r="JL38">
        <v>29317886.9</v>
      </c>
      <c r="JM38">
        <v>29317886.9</v>
      </c>
      <c r="JN38">
        <v>0.292969</v>
      </c>
      <c r="JO38">
        <v>2.67578</v>
      </c>
      <c r="JP38">
        <v>1.54785</v>
      </c>
      <c r="JQ38">
        <v>2.30957</v>
      </c>
      <c r="JR38">
        <v>1.64673</v>
      </c>
      <c r="JS38">
        <v>2.3291</v>
      </c>
      <c r="JT38">
        <v>33.8283</v>
      </c>
      <c r="JU38">
        <v>24.2013</v>
      </c>
      <c r="JV38">
        <v>18</v>
      </c>
      <c r="JW38">
        <v>508.994</v>
      </c>
      <c r="JX38">
        <v>324.715</v>
      </c>
      <c r="JY38">
        <v>29.1295</v>
      </c>
      <c r="JZ38">
        <v>28.1053</v>
      </c>
      <c r="KA38">
        <v>29.9994</v>
      </c>
      <c r="KB38">
        <v>28.1819</v>
      </c>
      <c r="KC38">
        <v>28.1434</v>
      </c>
      <c r="KD38">
        <v>5.91312</v>
      </c>
      <c r="KE38">
        <v>19.8525</v>
      </c>
      <c r="KF38">
        <v>50.7969</v>
      </c>
      <c r="KG38">
        <v>29.1453</v>
      </c>
      <c r="KH38">
        <v>61.9505</v>
      </c>
      <c r="KI38">
        <v>17.1712</v>
      </c>
      <c r="KJ38">
        <v>96.7422</v>
      </c>
      <c r="KK38">
        <v>94.706</v>
      </c>
    </row>
    <row r="39" spans="1:297">
      <c r="A39">
        <v>23</v>
      </c>
      <c r="B39">
        <v>1759073222</v>
      </c>
      <c r="C39">
        <v>110</v>
      </c>
      <c r="D39" t="s">
        <v>488</v>
      </c>
      <c r="E39" t="s">
        <v>489</v>
      </c>
      <c r="F39">
        <v>5</v>
      </c>
      <c r="G39" t="s">
        <v>435</v>
      </c>
      <c r="H39" t="s">
        <v>436</v>
      </c>
      <c r="I39">
        <v>1759073213.84615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83.4251409676191</v>
      </c>
      <c r="AK39">
        <v>95.0987563636364</v>
      </c>
      <c r="AL39">
        <v>-3.11169764069264</v>
      </c>
      <c r="AM39">
        <v>66.03</v>
      </c>
      <c r="AN39">
        <f>(AP39 - AO39 + DY39*1E3/(8.314*(EA39+273.15)) * AR39/DX39 * AQ39) * DX39/(100*DL39) * 1000/(1000 - AP39)</f>
        <v>0</v>
      </c>
      <c r="AO39">
        <v>17.1584044717532</v>
      </c>
      <c r="AP39">
        <v>24.1100484848485</v>
      </c>
      <c r="AQ39">
        <v>0.00058586117330872</v>
      </c>
      <c r="AR39">
        <v>114.36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5.79</v>
      </c>
      <c r="DM39">
        <v>0.5</v>
      </c>
      <c r="DN39" t="s">
        <v>438</v>
      </c>
      <c r="DO39">
        <v>2</v>
      </c>
      <c r="DP39" t="b">
        <v>1</v>
      </c>
      <c r="DQ39">
        <v>1759073213.84615</v>
      </c>
      <c r="DR39">
        <v>115.061453846154</v>
      </c>
      <c r="DS39">
        <v>98.6998923076923</v>
      </c>
      <c r="DT39">
        <v>24.0855</v>
      </c>
      <c r="DU39">
        <v>17.1598153846154</v>
      </c>
      <c r="DV39">
        <v>113.869769230769</v>
      </c>
      <c r="DW39">
        <v>23.7092692307692</v>
      </c>
      <c r="DX39">
        <v>500.001384615385</v>
      </c>
      <c r="DY39">
        <v>90.7703307692308</v>
      </c>
      <c r="DZ39">
        <v>0.0335869307692308</v>
      </c>
      <c r="EA39">
        <v>30.4507153846154</v>
      </c>
      <c r="EB39">
        <v>29.9795615384615</v>
      </c>
      <c r="EC39">
        <v>999.9</v>
      </c>
      <c r="ED39">
        <v>0</v>
      </c>
      <c r="EE39">
        <v>0</v>
      </c>
      <c r="EF39">
        <v>10005.0484615385</v>
      </c>
      <c r="EG39">
        <v>0</v>
      </c>
      <c r="EH39">
        <v>14.5081</v>
      </c>
      <c r="EI39">
        <v>16.3616</v>
      </c>
      <c r="EJ39">
        <v>117.900923076923</v>
      </c>
      <c r="EK39">
        <v>100.423146153846</v>
      </c>
      <c r="EL39">
        <v>6.92569461538462</v>
      </c>
      <c r="EM39">
        <v>98.6998923076923</v>
      </c>
      <c r="EN39">
        <v>17.1598153846154</v>
      </c>
      <c r="EO39">
        <v>2.18625076923077</v>
      </c>
      <c r="EP39">
        <v>1.5576</v>
      </c>
      <c r="EQ39">
        <v>18.8619076923077</v>
      </c>
      <c r="ER39">
        <v>13.5456307692308</v>
      </c>
      <c r="ES39">
        <v>1999.94384615385</v>
      </c>
      <c r="ET39">
        <v>0.980006230769231</v>
      </c>
      <c r="EU39">
        <v>0.0199941615384615</v>
      </c>
      <c r="EV39">
        <v>0</v>
      </c>
      <c r="EW39">
        <v>1149.44923076923</v>
      </c>
      <c r="EX39">
        <v>5.00059</v>
      </c>
      <c r="EY39">
        <v>23146.8615384615</v>
      </c>
      <c r="EZ39">
        <v>17359.8692307692</v>
      </c>
      <c r="FA39">
        <v>40.8024615384615</v>
      </c>
      <c r="FB39">
        <v>40.437</v>
      </c>
      <c r="FC39">
        <v>40.1297692307692</v>
      </c>
      <c r="FD39">
        <v>39.9418461538462</v>
      </c>
      <c r="FE39">
        <v>41.7929230769231</v>
      </c>
      <c r="FF39">
        <v>1955.05384615385</v>
      </c>
      <c r="FG39">
        <v>39.89</v>
      </c>
      <c r="FH39">
        <v>0</v>
      </c>
      <c r="FI39">
        <v>1759073208.3</v>
      </c>
      <c r="FJ39">
        <v>0</v>
      </c>
      <c r="FK39">
        <v>1149.83153846154</v>
      </c>
      <c r="FL39">
        <v>28.2297436163616</v>
      </c>
      <c r="FM39">
        <v>568.140171298061</v>
      </c>
      <c r="FN39">
        <v>23154.7423076923</v>
      </c>
      <c r="FO39">
        <v>15</v>
      </c>
      <c r="FP39">
        <v>0</v>
      </c>
      <c r="FQ39" t="s">
        <v>439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15.827835</v>
      </c>
      <c r="GD39">
        <v>10.8190691729323</v>
      </c>
      <c r="GE39">
        <v>1.16045391734226</v>
      </c>
      <c r="GF39">
        <v>0</v>
      </c>
      <c r="GG39">
        <v>1147.63705882353</v>
      </c>
      <c r="GH39">
        <v>27.1498853883953</v>
      </c>
      <c r="GI39">
        <v>2.67153572204956</v>
      </c>
      <c r="GJ39">
        <v>-1</v>
      </c>
      <c r="GK39">
        <v>6.9150615</v>
      </c>
      <c r="GL39">
        <v>0.183915338345872</v>
      </c>
      <c r="GM39">
        <v>0.0177810709112246</v>
      </c>
      <c r="GN39">
        <v>0</v>
      </c>
      <c r="GO39">
        <v>0</v>
      </c>
      <c r="GP39">
        <v>2</v>
      </c>
      <c r="GQ39" t="s">
        <v>455</v>
      </c>
      <c r="GR39">
        <v>3.13116</v>
      </c>
      <c r="GS39">
        <v>2.7117</v>
      </c>
      <c r="GT39">
        <v>0.0228459</v>
      </c>
      <c r="GU39">
        <v>0.0186906</v>
      </c>
      <c r="GV39">
        <v>0.103649</v>
      </c>
      <c r="GW39">
        <v>0.0816493</v>
      </c>
      <c r="GX39">
        <v>36849.4</v>
      </c>
      <c r="GY39">
        <v>39642.7</v>
      </c>
      <c r="GZ39">
        <v>34118.6</v>
      </c>
      <c r="HA39">
        <v>36576.8</v>
      </c>
      <c r="HB39">
        <v>43173.6</v>
      </c>
      <c r="HC39">
        <v>48220.2</v>
      </c>
      <c r="HD39">
        <v>53217.4</v>
      </c>
      <c r="HE39">
        <v>58451.1</v>
      </c>
      <c r="HF39">
        <v>1.96133</v>
      </c>
      <c r="HG39">
        <v>1.64307</v>
      </c>
      <c r="HH39">
        <v>0.126936</v>
      </c>
      <c r="HI39">
        <v>0</v>
      </c>
      <c r="HJ39">
        <v>27.9042</v>
      </c>
      <c r="HK39">
        <v>999.9</v>
      </c>
      <c r="HL39">
        <v>46.24</v>
      </c>
      <c r="HM39">
        <v>29.97</v>
      </c>
      <c r="HN39">
        <v>21.6668</v>
      </c>
      <c r="HO39">
        <v>54.2429</v>
      </c>
      <c r="HP39">
        <v>49.0345</v>
      </c>
      <c r="HQ39">
        <v>1</v>
      </c>
      <c r="HR39">
        <v>0.0534502</v>
      </c>
      <c r="HS39">
        <v>-1.08636</v>
      </c>
      <c r="HT39">
        <v>20.1109</v>
      </c>
      <c r="HU39">
        <v>5.19363</v>
      </c>
      <c r="HV39">
        <v>12.004</v>
      </c>
      <c r="HW39">
        <v>4.9753</v>
      </c>
      <c r="HX39">
        <v>3.29393</v>
      </c>
      <c r="HY39">
        <v>9999</v>
      </c>
      <c r="HZ39">
        <v>31.1</v>
      </c>
      <c r="IA39">
        <v>9999</v>
      </c>
      <c r="IB39">
        <v>9999</v>
      </c>
      <c r="IC39">
        <v>1.86325</v>
      </c>
      <c r="ID39">
        <v>1.86813</v>
      </c>
      <c r="IE39">
        <v>1.8679</v>
      </c>
      <c r="IF39">
        <v>1.86906</v>
      </c>
      <c r="IG39">
        <v>1.86985</v>
      </c>
      <c r="IH39">
        <v>1.86593</v>
      </c>
      <c r="II39">
        <v>1.86703</v>
      </c>
      <c r="IJ39">
        <v>1.86844</v>
      </c>
      <c r="IK39">
        <v>5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1.094</v>
      </c>
      <c r="IY39">
        <v>0.3774</v>
      </c>
      <c r="IZ39">
        <v>0.744305887368214</v>
      </c>
      <c r="JA39">
        <v>0.00400708050939433</v>
      </c>
      <c r="JB39">
        <v>-7.0817227887937e-07</v>
      </c>
      <c r="JC39">
        <v>2.11393634800483e-10</v>
      </c>
      <c r="JD39">
        <v>-0.0902750961418796</v>
      </c>
      <c r="JE39">
        <v>-0.0199519798578536</v>
      </c>
      <c r="JF39">
        <v>0.00231849078142986</v>
      </c>
      <c r="JG39">
        <v>-2.72917625674962e-05</v>
      </c>
      <c r="JH39">
        <v>4</v>
      </c>
      <c r="JI39">
        <v>2436</v>
      </c>
      <c r="JJ39">
        <v>0</v>
      </c>
      <c r="JK39">
        <v>25</v>
      </c>
      <c r="JL39">
        <v>29317887</v>
      </c>
      <c r="JM39">
        <v>29317887</v>
      </c>
      <c r="JN39">
        <v>0.268555</v>
      </c>
      <c r="JO39">
        <v>2.68433</v>
      </c>
      <c r="JP39">
        <v>1.54785</v>
      </c>
      <c r="JQ39">
        <v>2.30957</v>
      </c>
      <c r="JR39">
        <v>1.64673</v>
      </c>
      <c r="JS39">
        <v>2.29858</v>
      </c>
      <c r="JT39">
        <v>33.8509</v>
      </c>
      <c r="JU39">
        <v>24.1926</v>
      </c>
      <c r="JV39">
        <v>18</v>
      </c>
      <c r="JW39">
        <v>509.035</v>
      </c>
      <c r="JX39">
        <v>324.587</v>
      </c>
      <c r="JY39">
        <v>29.1467</v>
      </c>
      <c r="JZ39">
        <v>28.0977</v>
      </c>
      <c r="KA39">
        <v>29.9997</v>
      </c>
      <c r="KB39">
        <v>28.1754</v>
      </c>
      <c r="KC39">
        <v>28.1369</v>
      </c>
      <c r="KD39">
        <v>5.22081</v>
      </c>
      <c r="KE39">
        <v>19.8525</v>
      </c>
      <c r="KF39">
        <v>50.7969</v>
      </c>
      <c r="KG39">
        <v>29.162</v>
      </c>
      <c r="KH39">
        <v>48.417</v>
      </c>
      <c r="KI39">
        <v>17.147</v>
      </c>
      <c r="KJ39">
        <v>96.7433</v>
      </c>
      <c r="KK39">
        <v>94.7078</v>
      </c>
    </row>
    <row r="40" spans="1:297">
      <c r="A40">
        <v>24</v>
      </c>
      <c r="B40">
        <v>1759073227</v>
      </c>
      <c r="C40">
        <v>115</v>
      </c>
      <c r="D40" t="s">
        <v>490</v>
      </c>
      <c r="E40" t="s">
        <v>491</v>
      </c>
      <c r="F40">
        <v>5</v>
      </c>
      <c r="G40" t="s">
        <v>435</v>
      </c>
      <c r="H40" t="s">
        <v>436</v>
      </c>
      <c r="I40">
        <v>1759073218.84615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66.7545619809524</v>
      </c>
      <c r="AK40">
        <v>79.3299454545455</v>
      </c>
      <c r="AL40">
        <v>-3.14589901515152</v>
      </c>
      <c r="AM40">
        <v>66.03</v>
      </c>
      <c r="AN40">
        <f>(AP40 - AO40 + DY40*1E3/(8.314*(EA40+273.15)) * AR40/DX40 * AQ40) * DX40/(100*DL40) * 1000/(1000 - AP40)</f>
        <v>0</v>
      </c>
      <c r="AO40">
        <v>17.1572514119481</v>
      </c>
      <c r="AP40">
        <v>24.1253193939394</v>
      </c>
      <c r="AQ40">
        <v>0.000366672523554619</v>
      </c>
      <c r="AR40">
        <v>114.36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5.79</v>
      </c>
      <c r="DM40">
        <v>0.5</v>
      </c>
      <c r="DN40" t="s">
        <v>438</v>
      </c>
      <c r="DO40">
        <v>2</v>
      </c>
      <c r="DP40" t="b">
        <v>1</v>
      </c>
      <c r="DQ40">
        <v>1759073218.84615</v>
      </c>
      <c r="DR40">
        <v>99.5073076923077</v>
      </c>
      <c r="DS40">
        <v>82.1016692307692</v>
      </c>
      <c r="DT40">
        <v>24.1015076923077</v>
      </c>
      <c r="DU40">
        <v>17.1586384615385</v>
      </c>
      <c r="DV40">
        <v>98.3754923076923</v>
      </c>
      <c r="DW40">
        <v>23.7246153846154</v>
      </c>
      <c r="DX40">
        <v>500.010153846154</v>
      </c>
      <c r="DY40">
        <v>90.7696846153846</v>
      </c>
      <c r="DZ40">
        <v>0.0337184923076923</v>
      </c>
      <c r="EA40">
        <v>30.4501461538462</v>
      </c>
      <c r="EB40">
        <v>29.9756846153846</v>
      </c>
      <c r="EC40">
        <v>999.9</v>
      </c>
      <c r="ED40">
        <v>0</v>
      </c>
      <c r="EE40">
        <v>0</v>
      </c>
      <c r="EF40">
        <v>9996.72615384615</v>
      </c>
      <c r="EG40">
        <v>0</v>
      </c>
      <c r="EH40">
        <v>14.5081</v>
      </c>
      <c r="EI40">
        <v>17.4056153846154</v>
      </c>
      <c r="EJ40">
        <v>101.964492307692</v>
      </c>
      <c r="EK40">
        <v>83.5350615384615</v>
      </c>
      <c r="EL40">
        <v>6.94289</v>
      </c>
      <c r="EM40">
        <v>82.1016692307692</v>
      </c>
      <c r="EN40">
        <v>17.1586384615385</v>
      </c>
      <c r="EO40">
        <v>2.18768846153846</v>
      </c>
      <c r="EP40">
        <v>1.55748153846154</v>
      </c>
      <c r="EQ40">
        <v>18.8724384615385</v>
      </c>
      <c r="ER40">
        <v>13.5444692307692</v>
      </c>
      <c r="ES40">
        <v>1999.95846153846</v>
      </c>
      <c r="ET40">
        <v>0.980006230769231</v>
      </c>
      <c r="EU40">
        <v>0.0199941615384615</v>
      </c>
      <c r="EV40">
        <v>0</v>
      </c>
      <c r="EW40">
        <v>1151.94538461538</v>
      </c>
      <c r="EX40">
        <v>5.00059</v>
      </c>
      <c r="EY40">
        <v>23194.9</v>
      </c>
      <c r="EZ40">
        <v>17359.9923076923</v>
      </c>
      <c r="FA40">
        <v>40.7929230769231</v>
      </c>
      <c r="FB40">
        <v>40.437</v>
      </c>
      <c r="FC40">
        <v>40.125</v>
      </c>
      <c r="FD40">
        <v>39.937</v>
      </c>
      <c r="FE40">
        <v>41.7929230769231</v>
      </c>
      <c r="FF40">
        <v>1955.06846153846</v>
      </c>
      <c r="FG40">
        <v>39.89</v>
      </c>
      <c r="FH40">
        <v>0</v>
      </c>
      <c r="FI40">
        <v>1759073213.1</v>
      </c>
      <c r="FJ40">
        <v>0</v>
      </c>
      <c r="FK40">
        <v>1152.23115384615</v>
      </c>
      <c r="FL40">
        <v>30.4304273575067</v>
      </c>
      <c r="FM40">
        <v>588.564102609356</v>
      </c>
      <c r="FN40">
        <v>23201.5730769231</v>
      </c>
      <c r="FO40">
        <v>15</v>
      </c>
      <c r="FP40">
        <v>0</v>
      </c>
      <c r="FQ40" t="s">
        <v>439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16.852785</v>
      </c>
      <c r="GD40">
        <v>11.3382812030075</v>
      </c>
      <c r="GE40">
        <v>1.19680405717686</v>
      </c>
      <c r="GF40">
        <v>0</v>
      </c>
      <c r="GG40">
        <v>1150.47058823529</v>
      </c>
      <c r="GH40">
        <v>29.3738731672245</v>
      </c>
      <c r="GI40">
        <v>2.89530242368004</v>
      </c>
      <c r="GJ40">
        <v>-1</v>
      </c>
      <c r="GK40">
        <v>6.934829</v>
      </c>
      <c r="GL40">
        <v>0.209256541353385</v>
      </c>
      <c r="GM40">
        <v>0.0201470727154095</v>
      </c>
      <c r="GN40">
        <v>0</v>
      </c>
      <c r="GO40">
        <v>0</v>
      </c>
      <c r="GP40">
        <v>2</v>
      </c>
      <c r="GQ40" t="s">
        <v>455</v>
      </c>
      <c r="GR40">
        <v>3.13129</v>
      </c>
      <c r="GS40">
        <v>2.71157</v>
      </c>
      <c r="GT40">
        <v>0.0190192</v>
      </c>
      <c r="GU40">
        <v>0.0144836</v>
      </c>
      <c r="GV40">
        <v>0.103699</v>
      </c>
      <c r="GW40">
        <v>0.0816482</v>
      </c>
      <c r="GX40">
        <v>36994.3</v>
      </c>
      <c r="GY40">
        <v>39813.4</v>
      </c>
      <c r="GZ40">
        <v>34119.1</v>
      </c>
      <c r="HA40">
        <v>36577.4</v>
      </c>
      <c r="HB40">
        <v>43170.9</v>
      </c>
      <c r="HC40">
        <v>48220.6</v>
      </c>
      <c r="HD40">
        <v>53217.8</v>
      </c>
      <c r="HE40">
        <v>58452.2</v>
      </c>
      <c r="HF40">
        <v>1.9617</v>
      </c>
      <c r="HG40">
        <v>1.6431</v>
      </c>
      <c r="HH40">
        <v>0.127599</v>
      </c>
      <c r="HI40">
        <v>0</v>
      </c>
      <c r="HJ40">
        <v>27.9006</v>
      </c>
      <c r="HK40">
        <v>999.9</v>
      </c>
      <c r="HL40">
        <v>46.24</v>
      </c>
      <c r="HM40">
        <v>29.97</v>
      </c>
      <c r="HN40">
        <v>21.6652</v>
      </c>
      <c r="HO40">
        <v>54.6129</v>
      </c>
      <c r="HP40">
        <v>48.6018</v>
      </c>
      <c r="HQ40">
        <v>1</v>
      </c>
      <c r="HR40">
        <v>0.052998</v>
      </c>
      <c r="HS40">
        <v>-1.11078</v>
      </c>
      <c r="HT40">
        <v>20.1106</v>
      </c>
      <c r="HU40">
        <v>5.19318</v>
      </c>
      <c r="HV40">
        <v>12.004</v>
      </c>
      <c r="HW40">
        <v>4.9752</v>
      </c>
      <c r="HX40">
        <v>3.29388</v>
      </c>
      <c r="HY40">
        <v>9999</v>
      </c>
      <c r="HZ40">
        <v>31.1</v>
      </c>
      <c r="IA40">
        <v>9999</v>
      </c>
      <c r="IB40">
        <v>9999</v>
      </c>
      <c r="IC40">
        <v>1.86325</v>
      </c>
      <c r="ID40">
        <v>1.86814</v>
      </c>
      <c r="IE40">
        <v>1.86785</v>
      </c>
      <c r="IF40">
        <v>1.86907</v>
      </c>
      <c r="IG40">
        <v>1.86985</v>
      </c>
      <c r="IH40">
        <v>1.86593</v>
      </c>
      <c r="II40">
        <v>1.86705</v>
      </c>
      <c r="IJ40">
        <v>1.86844</v>
      </c>
      <c r="IK40">
        <v>5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1.035</v>
      </c>
      <c r="IY40">
        <v>0.3782</v>
      </c>
      <c r="IZ40">
        <v>0.744305887368214</v>
      </c>
      <c r="JA40">
        <v>0.00400708050939433</v>
      </c>
      <c r="JB40">
        <v>-7.0817227887937e-07</v>
      </c>
      <c r="JC40">
        <v>2.11393634800483e-10</v>
      </c>
      <c r="JD40">
        <v>-0.0902750961418796</v>
      </c>
      <c r="JE40">
        <v>-0.0199519798578536</v>
      </c>
      <c r="JF40">
        <v>0.00231849078142986</v>
      </c>
      <c r="JG40">
        <v>-2.72917625674962e-05</v>
      </c>
      <c r="JH40">
        <v>4</v>
      </c>
      <c r="JI40">
        <v>2436</v>
      </c>
      <c r="JJ40">
        <v>0</v>
      </c>
      <c r="JK40">
        <v>25</v>
      </c>
      <c r="JL40">
        <v>29317887.1</v>
      </c>
      <c r="JM40">
        <v>29317887.1</v>
      </c>
      <c r="JN40">
        <v>0.230713</v>
      </c>
      <c r="JO40">
        <v>2.69653</v>
      </c>
      <c r="JP40">
        <v>1.54785</v>
      </c>
      <c r="JQ40">
        <v>2.30957</v>
      </c>
      <c r="JR40">
        <v>1.64551</v>
      </c>
      <c r="JS40">
        <v>2.28149</v>
      </c>
      <c r="JT40">
        <v>33.8283</v>
      </c>
      <c r="JU40">
        <v>24.1926</v>
      </c>
      <c r="JV40">
        <v>18</v>
      </c>
      <c r="JW40">
        <v>509.221</v>
      </c>
      <c r="JX40">
        <v>324.564</v>
      </c>
      <c r="JY40">
        <v>29.1652</v>
      </c>
      <c r="JZ40">
        <v>28.0905</v>
      </c>
      <c r="KA40">
        <v>29.9995</v>
      </c>
      <c r="KB40">
        <v>28.1682</v>
      </c>
      <c r="KC40">
        <v>28.1304</v>
      </c>
      <c r="KD40">
        <v>4.61708</v>
      </c>
      <c r="KE40">
        <v>19.8525</v>
      </c>
      <c r="KF40">
        <v>50.4222</v>
      </c>
      <c r="KG40">
        <v>29.1795</v>
      </c>
      <c r="KH40">
        <v>34.8646</v>
      </c>
      <c r="KI40">
        <v>17.115</v>
      </c>
      <c r="KJ40">
        <v>96.7442</v>
      </c>
      <c r="KK40">
        <v>94.7094</v>
      </c>
    </row>
    <row r="41" spans="1:297">
      <c r="A41">
        <v>25</v>
      </c>
      <c r="B41">
        <v>1759073324</v>
      </c>
      <c r="C41">
        <v>212</v>
      </c>
      <c r="D41" t="s">
        <v>492</v>
      </c>
      <c r="E41" t="s">
        <v>493</v>
      </c>
      <c r="F41">
        <v>5</v>
      </c>
      <c r="G41" t="s">
        <v>435</v>
      </c>
      <c r="H41" t="s">
        <v>436</v>
      </c>
      <c r="I41">
        <v>1759073315.5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427.196555885714</v>
      </c>
      <c r="AK41">
        <v>408.113472727273</v>
      </c>
      <c r="AL41">
        <v>-0.00138322510822573</v>
      </c>
      <c r="AM41">
        <v>66.03</v>
      </c>
      <c r="AN41">
        <f>(AP41 - AO41 + DY41*1E3/(8.314*(EA41+273.15)) * AR41/DX41 * AQ41) * DX41/(100*DL41) * 1000/(1000 - AP41)</f>
        <v>0</v>
      </c>
      <c r="AO41">
        <v>16.7402381283874</v>
      </c>
      <c r="AP41">
        <v>24.1336848484848</v>
      </c>
      <c r="AQ41">
        <v>0.000203128138527882</v>
      </c>
      <c r="AR41">
        <v>114.36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5.79</v>
      </c>
      <c r="DM41">
        <v>0.5</v>
      </c>
      <c r="DN41" t="s">
        <v>438</v>
      </c>
      <c r="DO41">
        <v>2</v>
      </c>
      <c r="DP41" t="b">
        <v>1</v>
      </c>
      <c r="DQ41">
        <v>1759073315.5</v>
      </c>
      <c r="DR41">
        <v>398.2859375</v>
      </c>
      <c r="DS41">
        <v>420.0336875</v>
      </c>
      <c r="DT41">
        <v>24.13070625</v>
      </c>
      <c r="DU41">
        <v>16.75036875</v>
      </c>
      <c r="DV41">
        <v>396.052625</v>
      </c>
      <c r="DW41">
        <v>23.75255625</v>
      </c>
      <c r="DX41">
        <v>500.007</v>
      </c>
      <c r="DY41">
        <v>90.77795625</v>
      </c>
      <c r="DZ41">
        <v>0.033985725</v>
      </c>
      <c r="EA41">
        <v>30.51230625</v>
      </c>
      <c r="EB41">
        <v>29.97379375</v>
      </c>
      <c r="EC41">
        <v>999.9</v>
      </c>
      <c r="ED41">
        <v>0</v>
      </c>
      <c r="EE41">
        <v>0</v>
      </c>
      <c r="EF41">
        <v>10004.75875</v>
      </c>
      <c r="EG41">
        <v>0</v>
      </c>
      <c r="EH41">
        <v>14.5081</v>
      </c>
      <c r="EI41">
        <v>-21.7479125</v>
      </c>
      <c r="EJ41">
        <v>408.1345</v>
      </c>
      <c r="EK41">
        <v>427.1895</v>
      </c>
      <c r="EL41">
        <v>7.380329375</v>
      </c>
      <c r="EM41">
        <v>420.0336875</v>
      </c>
      <c r="EN41">
        <v>16.75036875</v>
      </c>
      <c r="EO41">
        <v>2.190536875</v>
      </c>
      <c r="EP41">
        <v>1.520565625</v>
      </c>
      <c r="EQ41">
        <v>18.8932625</v>
      </c>
      <c r="ER41">
        <v>13.176525</v>
      </c>
      <c r="ES41">
        <v>1999.989375</v>
      </c>
      <c r="ET41">
        <v>0.98000525</v>
      </c>
      <c r="EU41">
        <v>0.01999511875</v>
      </c>
      <c r="EV41">
        <v>0</v>
      </c>
      <c r="EW41">
        <v>1113.613125</v>
      </c>
      <c r="EX41">
        <v>5.00059</v>
      </c>
      <c r="EY41">
        <v>22436.06875</v>
      </c>
      <c r="EZ41">
        <v>17360.25</v>
      </c>
      <c r="FA41">
        <v>40.675375</v>
      </c>
      <c r="FB41">
        <v>40.312</v>
      </c>
      <c r="FC41">
        <v>40.011625</v>
      </c>
      <c r="FD41">
        <v>39.8159375</v>
      </c>
      <c r="FE41">
        <v>41.687</v>
      </c>
      <c r="FF41">
        <v>1955.0975</v>
      </c>
      <c r="FG41">
        <v>39.891875</v>
      </c>
      <c r="FH41">
        <v>0</v>
      </c>
      <c r="FI41">
        <v>1759073310.3</v>
      </c>
      <c r="FJ41">
        <v>0</v>
      </c>
      <c r="FK41">
        <v>1113.57961538462</v>
      </c>
      <c r="FL41">
        <v>0.869401702859759</v>
      </c>
      <c r="FM41">
        <v>33.5829059784187</v>
      </c>
      <c r="FN41">
        <v>22436.7961538462</v>
      </c>
      <c r="FO41">
        <v>15</v>
      </c>
      <c r="FP41">
        <v>0</v>
      </c>
      <c r="FQ41" t="s">
        <v>439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-21.7266142857143</v>
      </c>
      <c r="GD41">
        <v>-0.429483116883119</v>
      </c>
      <c r="GE41">
        <v>0.0497759866154094</v>
      </c>
      <c r="GF41">
        <v>1</v>
      </c>
      <c r="GG41">
        <v>1113.51823529412</v>
      </c>
      <c r="GH41">
        <v>1.11841099876814</v>
      </c>
      <c r="GI41">
        <v>0.202723668606189</v>
      </c>
      <c r="GJ41">
        <v>-1</v>
      </c>
      <c r="GK41">
        <v>7.36756666666667</v>
      </c>
      <c r="GL41">
        <v>0.219974805194823</v>
      </c>
      <c r="GM41">
        <v>0.0250775206364153</v>
      </c>
      <c r="GN41">
        <v>0</v>
      </c>
      <c r="GO41">
        <v>1</v>
      </c>
      <c r="GP41">
        <v>2</v>
      </c>
      <c r="GQ41" t="s">
        <v>448</v>
      </c>
      <c r="GR41">
        <v>3.13125</v>
      </c>
      <c r="GS41">
        <v>2.71167</v>
      </c>
      <c r="GT41">
        <v>0.0861612</v>
      </c>
      <c r="GU41">
        <v>0.0902264</v>
      </c>
      <c r="GV41">
        <v>0.103763</v>
      </c>
      <c r="GW41">
        <v>0.0802142</v>
      </c>
      <c r="GX41">
        <v>34470.9</v>
      </c>
      <c r="GY41">
        <v>36765.3</v>
      </c>
      <c r="GZ41">
        <v>34126.7</v>
      </c>
      <c r="HA41">
        <v>36588.3</v>
      </c>
      <c r="HB41">
        <v>43182.5</v>
      </c>
      <c r="HC41">
        <v>48319.8</v>
      </c>
      <c r="HD41">
        <v>53227.7</v>
      </c>
      <c r="HE41">
        <v>58468.8</v>
      </c>
      <c r="HF41">
        <v>1.96382</v>
      </c>
      <c r="HG41">
        <v>1.6451</v>
      </c>
      <c r="HH41">
        <v>0.127748</v>
      </c>
      <c r="HI41">
        <v>0</v>
      </c>
      <c r="HJ41">
        <v>27.9</v>
      </c>
      <c r="HK41">
        <v>999.9</v>
      </c>
      <c r="HL41">
        <v>45.8</v>
      </c>
      <c r="HM41">
        <v>30.001</v>
      </c>
      <c r="HN41">
        <v>21.4971</v>
      </c>
      <c r="HO41">
        <v>55.0829</v>
      </c>
      <c r="HP41">
        <v>49.0224</v>
      </c>
      <c r="HQ41">
        <v>1</v>
      </c>
      <c r="HR41">
        <v>0.0430386</v>
      </c>
      <c r="HS41">
        <v>-1.40551</v>
      </c>
      <c r="HT41">
        <v>20.1082</v>
      </c>
      <c r="HU41">
        <v>5.19797</v>
      </c>
      <c r="HV41">
        <v>12.004</v>
      </c>
      <c r="HW41">
        <v>4.97535</v>
      </c>
      <c r="HX41">
        <v>3.29393</v>
      </c>
      <c r="HY41">
        <v>9999</v>
      </c>
      <c r="HZ41">
        <v>31.1</v>
      </c>
      <c r="IA41">
        <v>9999</v>
      </c>
      <c r="IB41">
        <v>9999</v>
      </c>
      <c r="IC41">
        <v>1.86325</v>
      </c>
      <c r="ID41">
        <v>1.86813</v>
      </c>
      <c r="IE41">
        <v>1.86786</v>
      </c>
      <c r="IF41">
        <v>1.86905</v>
      </c>
      <c r="IG41">
        <v>1.86984</v>
      </c>
      <c r="IH41">
        <v>1.8659</v>
      </c>
      <c r="II41">
        <v>1.867</v>
      </c>
      <c r="IJ41">
        <v>1.86844</v>
      </c>
      <c r="IK41">
        <v>5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2.233</v>
      </c>
      <c r="IY41">
        <v>0.3783</v>
      </c>
      <c r="IZ41">
        <v>0.744305887368214</v>
      </c>
      <c r="JA41">
        <v>0.00400708050939433</v>
      </c>
      <c r="JB41">
        <v>-7.0817227887937e-07</v>
      </c>
      <c r="JC41">
        <v>2.11393634800483e-10</v>
      </c>
      <c r="JD41">
        <v>-0.0902750961418796</v>
      </c>
      <c r="JE41">
        <v>-0.0199519798578536</v>
      </c>
      <c r="JF41">
        <v>0.00231849078142986</v>
      </c>
      <c r="JG41">
        <v>-2.72917625674962e-05</v>
      </c>
      <c r="JH41">
        <v>4</v>
      </c>
      <c r="JI41">
        <v>2436</v>
      </c>
      <c r="JJ41">
        <v>0</v>
      </c>
      <c r="JK41">
        <v>25</v>
      </c>
      <c r="JL41">
        <v>29317888.7</v>
      </c>
      <c r="JM41">
        <v>29317888.7</v>
      </c>
      <c r="JN41">
        <v>0.947266</v>
      </c>
      <c r="JO41">
        <v>2.65381</v>
      </c>
      <c r="JP41">
        <v>1.54785</v>
      </c>
      <c r="JQ41">
        <v>2.30957</v>
      </c>
      <c r="JR41">
        <v>1.64673</v>
      </c>
      <c r="JS41">
        <v>2.24365</v>
      </c>
      <c r="JT41">
        <v>33.8057</v>
      </c>
      <c r="JU41">
        <v>24.1926</v>
      </c>
      <c r="JV41">
        <v>18</v>
      </c>
      <c r="JW41">
        <v>509.437</v>
      </c>
      <c r="JX41">
        <v>324.784</v>
      </c>
      <c r="JY41">
        <v>29.6687</v>
      </c>
      <c r="JZ41">
        <v>27.9526</v>
      </c>
      <c r="KA41">
        <v>29.9996</v>
      </c>
      <c r="KB41">
        <v>28.0347</v>
      </c>
      <c r="KC41">
        <v>27.9973</v>
      </c>
      <c r="KD41">
        <v>19.0551</v>
      </c>
      <c r="KE41">
        <v>21.2923</v>
      </c>
      <c r="KF41">
        <v>49.6755</v>
      </c>
      <c r="KG41">
        <v>29.6718</v>
      </c>
      <c r="KH41">
        <v>426.818</v>
      </c>
      <c r="KI41">
        <v>16.7413</v>
      </c>
      <c r="KJ41">
        <v>96.7637</v>
      </c>
      <c r="KK41">
        <v>94.7369</v>
      </c>
    </row>
    <row r="42" spans="1:297">
      <c r="A42">
        <v>26</v>
      </c>
      <c r="B42">
        <v>1759073329</v>
      </c>
      <c r="C42">
        <v>217</v>
      </c>
      <c r="D42" t="s">
        <v>494</v>
      </c>
      <c r="E42" t="s">
        <v>495</v>
      </c>
      <c r="F42">
        <v>5</v>
      </c>
      <c r="G42" t="s">
        <v>435</v>
      </c>
      <c r="H42" t="s">
        <v>436</v>
      </c>
      <c r="I42">
        <v>1759073320.26667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427.433816533333</v>
      </c>
      <c r="AK42">
        <v>408.078951515151</v>
      </c>
      <c r="AL42">
        <v>-0.0012113172541839</v>
      </c>
      <c r="AM42">
        <v>66.03</v>
      </c>
      <c r="AN42">
        <f>(AP42 - AO42 + DY42*1E3/(8.314*(EA42+273.15)) * AR42/DX42 * AQ42) * DX42/(100*DL42) * 1000/(1000 - AP42)</f>
        <v>0</v>
      </c>
      <c r="AO42">
        <v>16.739570486039</v>
      </c>
      <c r="AP42">
        <v>24.1446151515152</v>
      </c>
      <c r="AQ42">
        <v>0.000163407319952361</v>
      </c>
      <c r="AR42">
        <v>114.36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5.79</v>
      </c>
      <c r="DM42">
        <v>0.5</v>
      </c>
      <c r="DN42" t="s">
        <v>438</v>
      </c>
      <c r="DO42">
        <v>2</v>
      </c>
      <c r="DP42" t="b">
        <v>1</v>
      </c>
      <c r="DQ42">
        <v>1759073320.26667</v>
      </c>
      <c r="DR42">
        <v>398.2682</v>
      </c>
      <c r="DS42">
        <v>420.154133333333</v>
      </c>
      <c r="DT42">
        <v>24.13076</v>
      </c>
      <c r="DU42">
        <v>16.74114</v>
      </c>
      <c r="DV42">
        <v>396.035066666667</v>
      </c>
      <c r="DW42">
        <v>23.7526</v>
      </c>
      <c r="DX42">
        <v>500.0112</v>
      </c>
      <c r="DY42">
        <v>90.7783133333333</v>
      </c>
      <c r="DZ42">
        <v>0.03390772</v>
      </c>
      <c r="EA42">
        <v>30.5159066666667</v>
      </c>
      <c r="EB42">
        <v>29.9753</v>
      </c>
      <c r="EC42">
        <v>999.9</v>
      </c>
      <c r="ED42">
        <v>0</v>
      </c>
      <c r="EE42">
        <v>0</v>
      </c>
      <c r="EF42">
        <v>10013.2426666667</v>
      </c>
      <c r="EG42">
        <v>0</v>
      </c>
      <c r="EH42">
        <v>14.5081</v>
      </c>
      <c r="EI42">
        <v>-21.8858333333333</v>
      </c>
      <c r="EJ42">
        <v>408.116466666667</v>
      </c>
      <c r="EK42">
        <v>427.3078</v>
      </c>
      <c r="EL42">
        <v>7.389602</v>
      </c>
      <c r="EM42">
        <v>420.154133333333</v>
      </c>
      <c r="EN42">
        <v>16.74114</v>
      </c>
      <c r="EO42">
        <v>2.19055</v>
      </c>
      <c r="EP42">
        <v>1.519734</v>
      </c>
      <c r="EQ42">
        <v>18.8933533333333</v>
      </c>
      <c r="ER42">
        <v>13.16816</v>
      </c>
      <c r="ES42">
        <v>1999.99266666667</v>
      </c>
      <c r="ET42">
        <v>0.9800062</v>
      </c>
      <c r="EU42">
        <v>0.0199942</v>
      </c>
      <c r="EV42">
        <v>0</v>
      </c>
      <c r="EW42">
        <v>1113.72266666667</v>
      </c>
      <c r="EX42">
        <v>5.00059</v>
      </c>
      <c r="EY42">
        <v>22438.86</v>
      </c>
      <c r="EZ42">
        <v>17360.28</v>
      </c>
      <c r="FA42">
        <v>40.6663333333333</v>
      </c>
      <c r="FB42">
        <v>40.312</v>
      </c>
      <c r="FC42">
        <v>40</v>
      </c>
      <c r="FD42">
        <v>39.812</v>
      </c>
      <c r="FE42">
        <v>41.687</v>
      </c>
      <c r="FF42">
        <v>1955.10266666667</v>
      </c>
      <c r="FG42">
        <v>39.89</v>
      </c>
      <c r="FH42">
        <v>0</v>
      </c>
      <c r="FI42">
        <v>1759073315.1</v>
      </c>
      <c r="FJ42">
        <v>0</v>
      </c>
      <c r="FK42">
        <v>1113.71769230769</v>
      </c>
      <c r="FL42">
        <v>1.61025640870982</v>
      </c>
      <c r="FM42">
        <v>32.7863248389566</v>
      </c>
      <c r="FN42">
        <v>22439.7461538462</v>
      </c>
      <c r="FO42">
        <v>15</v>
      </c>
      <c r="FP42">
        <v>0</v>
      </c>
      <c r="FQ42" t="s">
        <v>439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-21.84284</v>
      </c>
      <c r="GD42">
        <v>-1.61732030075189</v>
      </c>
      <c r="GE42">
        <v>0.297988440044241</v>
      </c>
      <c r="GF42">
        <v>0</v>
      </c>
      <c r="GG42">
        <v>1113.64441176471</v>
      </c>
      <c r="GH42">
        <v>1.25637891080934</v>
      </c>
      <c r="GI42">
        <v>0.197680538130877</v>
      </c>
      <c r="GJ42">
        <v>-1</v>
      </c>
      <c r="GK42">
        <v>7.3869965</v>
      </c>
      <c r="GL42">
        <v>0.0953643609022576</v>
      </c>
      <c r="GM42">
        <v>0.0103118389606316</v>
      </c>
      <c r="GN42">
        <v>1</v>
      </c>
      <c r="GO42">
        <v>1</v>
      </c>
      <c r="GP42">
        <v>2</v>
      </c>
      <c r="GQ42" t="s">
        <v>448</v>
      </c>
      <c r="GR42">
        <v>3.13123</v>
      </c>
      <c r="GS42">
        <v>2.712</v>
      </c>
      <c r="GT42">
        <v>0.086187</v>
      </c>
      <c r="GU42">
        <v>0.0906894</v>
      </c>
      <c r="GV42">
        <v>0.103806</v>
      </c>
      <c r="GW42">
        <v>0.0802134</v>
      </c>
      <c r="GX42">
        <v>34470.1</v>
      </c>
      <c r="GY42">
        <v>36747.1</v>
      </c>
      <c r="GZ42">
        <v>34126.9</v>
      </c>
      <c r="HA42">
        <v>36588.8</v>
      </c>
      <c r="HB42">
        <v>43180.6</v>
      </c>
      <c r="HC42">
        <v>48320.4</v>
      </c>
      <c r="HD42">
        <v>53228</v>
      </c>
      <c r="HE42">
        <v>58469.5</v>
      </c>
      <c r="HF42">
        <v>1.96388</v>
      </c>
      <c r="HG42">
        <v>1.64517</v>
      </c>
      <c r="HH42">
        <v>0.12669</v>
      </c>
      <c r="HI42">
        <v>0</v>
      </c>
      <c r="HJ42">
        <v>27.9</v>
      </c>
      <c r="HK42">
        <v>999.9</v>
      </c>
      <c r="HL42">
        <v>45.8</v>
      </c>
      <c r="HM42">
        <v>30.001</v>
      </c>
      <c r="HN42">
        <v>21.4939</v>
      </c>
      <c r="HO42">
        <v>54.1029</v>
      </c>
      <c r="HP42">
        <v>48.6538</v>
      </c>
      <c r="HQ42">
        <v>1</v>
      </c>
      <c r="HR42">
        <v>0.0424924</v>
      </c>
      <c r="HS42">
        <v>-1.40152</v>
      </c>
      <c r="HT42">
        <v>20.1082</v>
      </c>
      <c r="HU42">
        <v>5.19752</v>
      </c>
      <c r="HV42">
        <v>12.004</v>
      </c>
      <c r="HW42">
        <v>4.97515</v>
      </c>
      <c r="HX42">
        <v>3.2939</v>
      </c>
      <c r="HY42">
        <v>9999</v>
      </c>
      <c r="HZ42">
        <v>31.2</v>
      </c>
      <c r="IA42">
        <v>9999</v>
      </c>
      <c r="IB42">
        <v>9999</v>
      </c>
      <c r="IC42">
        <v>1.86325</v>
      </c>
      <c r="ID42">
        <v>1.86813</v>
      </c>
      <c r="IE42">
        <v>1.86789</v>
      </c>
      <c r="IF42">
        <v>1.86905</v>
      </c>
      <c r="IG42">
        <v>1.86985</v>
      </c>
      <c r="IH42">
        <v>1.86592</v>
      </c>
      <c r="II42">
        <v>1.86703</v>
      </c>
      <c r="IJ42">
        <v>1.86844</v>
      </c>
      <c r="IK42">
        <v>5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2.234</v>
      </c>
      <c r="IY42">
        <v>0.3789</v>
      </c>
      <c r="IZ42">
        <v>0.744305887368214</v>
      </c>
      <c r="JA42">
        <v>0.00400708050939433</v>
      </c>
      <c r="JB42">
        <v>-7.0817227887937e-07</v>
      </c>
      <c r="JC42">
        <v>2.11393634800483e-10</v>
      </c>
      <c r="JD42">
        <v>-0.0902750961418796</v>
      </c>
      <c r="JE42">
        <v>-0.0199519798578536</v>
      </c>
      <c r="JF42">
        <v>0.00231849078142986</v>
      </c>
      <c r="JG42">
        <v>-2.72917625674962e-05</v>
      </c>
      <c r="JH42">
        <v>4</v>
      </c>
      <c r="JI42">
        <v>2436</v>
      </c>
      <c r="JJ42">
        <v>0</v>
      </c>
      <c r="JK42">
        <v>25</v>
      </c>
      <c r="JL42">
        <v>29317888.8</v>
      </c>
      <c r="JM42">
        <v>29317888.8</v>
      </c>
      <c r="JN42">
        <v>0.974121</v>
      </c>
      <c r="JO42">
        <v>2.63672</v>
      </c>
      <c r="JP42">
        <v>1.54785</v>
      </c>
      <c r="JQ42">
        <v>2.30957</v>
      </c>
      <c r="JR42">
        <v>1.64673</v>
      </c>
      <c r="JS42">
        <v>2.34131</v>
      </c>
      <c r="JT42">
        <v>33.8057</v>
      </c>
      <c r="JU42">
        <v>24.1926</v>
      </c>
      <c r="JV42">
        <v>18</v>
      </c>
      <c r="JW42">
        <v>509.412</v>
      </c>
      <c r="JX42">
        <v>324.788</v>
      </c>
      <c r="JY42">
        <v>29.6854</v>
      </c>
      <c r="JZ42">
        <v>27.9455</v>
      </c>
      <c r="KA42">
        <v>29.9997</v>
      </c>
      <c r="KB42">
        <v>28.0282</v>
      </c>
      <c r="KC42">
        <v>27.9915</v>
      </c>
      <c r="KD42">
        <v>19.5702</v>
      </c>
      <c r="KE42">
        <v>21.2923</v>
      </c>
      <c r="KF42">
        <v>49.6755</v>
      </c>
      <c r="KG42">
        <v>29.6873</v>
      </c>
      <c r="KH42">
        <v>440.373</v>
      </c>
      <c r="KI42">
        <v>16.7413</v>
      </c>
      <c r="KJ42">
        <v>96.7642</v>
      </c>
      <c r="KK42">
        <v>94.738</v>
      </c>
    </row>
    <row r="43" spans="1:297">
      <c r="A43">
        <v>27</v>
      </c>
      <c r="B43">
        <v>1759073334</v>
      </c>
      <c r="C43">
        <v>222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1759073325.35714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434.594099428571</v>
      </c>
      <c r="AK43">
        <v>411.291236363636</v>
      </c>
      <c r="AL43">
        <v>0.821175216450145</v>
      </c>
      <c r="AM43">
        <v>66.03</v>
      </c>
      <c r="AN43">
        <f>(AP43 - AO43 + DY43*1E3/(8.314*(EA43+273.15)) * AR43/DX43 * AQ43) * DX43/(100*DL43) * 1000/(1000 - AP43)</f>
        <v>0</v>
      </c>
      <c r="AO43">
        <v>16.7427756071212</v>
      </c>
      <c r="AP43">
        <v>24.1615381818182</v>
      </c>
      <c r="AQ43">
        <v>0.000207706782106595</v>
      </c>
      <c r="AR43">
        <v>114.36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5.79</v>
      </c>
      <c r="DM43">
        <v>0.5</v>
      </c>
      <c r="DN43" t="s">
        <v>438</v>
      </c>
      <c r="DO43">
        <v>2</v>
      </c>
      <c r="DP43" t="b">
        <v>1</v>
      </c>
      <c r="DQ43">
        <v>1759073325.35714</v>
      </c>
      <c r="DR43">
        <v>398.751714285714</v>
      </c>
      <c r="DS43">
        <v>422.825214285714</v>
      </c>
      <c r="DT43">
        <v>24.1400785714286</v>
      </c>
      <c r="DU43">
        <v>16.7407857142857</v>
      </c>
      <c r="DV43">
        <v>396.516928571429</v>
      </c>
      <c r="DW43">
        <v>23.7615357142857</v>
      </c>
      <c r="DX43">
        <v>500.015642857143</v>
      </c>
      <c r="DY43">
        <v>90.7791571428571</v>
      </c>
      <c r="DZ43">
        <v>0.0338000714285714</v>
      </c>
      <c r="EA43">
        <v>30.5202571428571</v>
      </c>
      <c r="EB43">
        <v>29.9745857142857</v>
      </c>
      <c r="EC43">
        <v>999.9</v>
      </c>
      <c r="ED43">
        <v>0</v>
      </c>
      <c r="EE43">
        <v>0</v>
      </c>
      <c r="EF43">
        <v>10014.7278571429</v>
      </c>
      <c r="EG43">
        <v>0</v>
      </c>
      <c r="EH43">
        <v>14.5081</v>
      </c>
      <c r="EI43">
        <v>-24.07325</v>
      </c>
      <c r="EJ43">
        <v>408.615857142857</v>
      </c>
      <c r="EK43">
        <v>430.024071428571</v>
      </c>
      <c r="EL43">
        <v>7.39926714285714</v>
      </c>
      <c r="EM43">
        <v>422.825214285714</v>
      </c>
      <c r="EN43">
        <v>16.7407857142857</v>
      </c>
      <c r="EO43">
        <v>2.19141571428571</v>
      </c>
      <c r="EP43">
        <v>1.51971571428571</v>
      </c>
      <c r="EQ43">
        <v>18.8996857142857</v>
      </c>
      <c r="ER43">
        <v>13.1679928571429</v>
      </c>
      <c r="ES43">
        <v>2000.00071428571</v>
      </c>
      <c r="ET43">
        <v>0.980006214285714</v>
      </c>
      <c r="EU43">
        <v>0.0199941857142857</v>
      </c>
      <c r="EV43">
        <v>0</v>
      </c>
      <c r="EW43">
        <v>1113.86357142857</v>
      </c>
      <c r="EX43">
        <v>5.00059</v>
      </c>
      <c r="EY43">
        <v>22439.5142857143</v>
      </c>
      <c r="EZ43">
        <v>17360.3571428571</v>
      </c>
      <c r="FA43">
        <v>40.656</v>
      </c>
      <c r="FB43">
        <v>40.312</v>
      </c>
      <c r="FC43">
        <v>40</v>
      </c>
      <c r="FD43">
        <v>39.812</v>
      </c>
      <c r="FE43">
        <v>41.687</v>
      </c>
      <c r="FF43">
        <v>1955.11071428571</v>
      </c>
      <c r="FG43">
        <v>39.89</v>
      </c>
      <c r="FH43">
        <v>0</v>
      </c>
      <c r="FI43">
        <v>1759073319.9</v>
      </c>
      <c r="FJ43">
        <v>0</v>
      </c>
      <c r="FK43">
        <v>1113.80807692308</v>
      </c>
      <c r="FL43">
        <v>1.20717948279992</v>
      </c>
      <c r="FM43">
        <v>-15.5487179930679</v>
      </c>
      <c r="FN43">
        <v>22439.6307692308</v>
      </c>
      <c r="FO43">
        <v>15</v>
      </c>
      <c r="FP43">
        <v>0</v>
      </c>
      <c r="FQ43" t="s">
        <v>439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-23.4290047619048</v>
      </c>
      <c r="GD43">
        <v>-22.8976753246753</v>
      </c>
      <c r="GE43">
        <v>3.12415612765709</v>
      </c>
      <c r="GF43">
        <v>0</v>
      </c>
      <c r="GG43">
        <v>1113.76205882353</v>
      </c>
      <c r="GH43">
        <v>1.57142857177682</v>
      </c>
      <c r="GI43">
        <v>0.243247385715548</v>
      </c>
      <c r="GJ43">
        <v>-1</v>
      </c>
      <c r="GK43">
        <v>7.39572428571428</v>
      </c>
      <c r="GL43">
        <v>0.118004415584413</v>
      </c>
      <c r="GM43">
        <v>0.0123512847110575</v>
      </c>
      <c r="GN43">
        <v>0</v>
      </c>
      <c r="GO43">
        <v>0</v>
      </c>
      <c r="GP43">
        <v>2</v>
      </c>
      <c r="GQ43" t="s">
        <v>455</v>
      </c>
      <c r="GR43">
        <v>3.13108</v>
      </c>
      <c r="GS43">
        <v>2.71185</v>
      </c>
      <c r="GT43">
        <v>0.0869573</v>
      </c>
      <c r="GU43">
        <v>0.0929668</v>
      </c>
      <c r="GV43">
        <v>0.103855</v>
      </c>
      <c r="GW43">
        <v>0.080231</v>
      </c>
      <c r="GX43">
        <v>34441.4</v>
      </c>
      <c r="GY43">
        <v>36655.9</v>
      </c>
      <c r="GZ43">
        <v>34127.2</v>
      </c>
      <c r="HA43">
        <v>36589.5</v>
      </c>
      <c r="HB43">
        <v>43178.5</v>
      </c>
      <c r="HC43">
        <v>48320.7</v>
      </c>
      <c r="HD43">
        <v>53228.4</v>
      </c>
      <c r="HE43">
        <v>58470.6</v>
      </c>
      <c r="HF43">
        <v>1.96395</v>
      </c>
      <c r="HG43">
        <v>1.6456</v>
      </c>
      <c r="HH43">
        <v>0.127427</v>
      </c>
      <c r="HI43">
        <v>0</v>
      </c>
      <c r="HJ43">
        <v>27.9016</v>
      </c>
      <c r="HK43">
        <v>999.9</v>
      </c>
      <c r="HL43">
        <v>45.776</v>
      </c>
      <c r="HM43">
        <v>30.001</v>
      </c>
      <c r="HN43">
        <v>21.4839</v>
      </c>
      <c r="HO43">
        <v>54.5329</v>
      </c>
      <c r="HP43">
        <v>49.0264</v>
      </c>
      <c r="HQ43">
        <v>1</v>
      </c>
      <c r="HR43">
        <v>0.0421291</v>
      </c>
      <c r="HS43">
        <v>-1.42323</v>
      </c>
      <c r="HT43">
        <v>20.108</v>
      </c>
      <c r="HU43">
        <v>5.19722</v>
      </c>
      <c r="HV43">
        <v>12.004</v>
      </c>
      <c r="HW43">
        <v>4.97515</v>
      </c>
      <c r="HX43">
        <v>3.29393</v>
      </c>
      <c r="HY43">
        <v>9999</v>
      </c>
      <c r="HZ43">
        <v>31.2</v>
      </c>
      <c r="IA43">
        <v>9999</v>
      </c>
      <c r="IB43">
        <v>9999</v>
      </c>
      <c r="IC43">
        <v>1.86325</v>
      </c>
      <c r="ID43">
        <v>1.86813</v>
      </c>
      <c r="IE43">
        <v>1.86788</v>
      </c>
      <c r="IF43">
        <v>1.86905</v>
      </c>
      <c r="IG43">
        <v>1.86986</v>
      </c>
      <c r="IH43">
        <v>1.86592</v>
      </c>
      <c r="II43">
        <v>1.86705</v>
      </c>
      <c r="IJ43">
        <v>1.86843</v>
      </c>
      <c r="IK43">
        <v>5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2.25</v>
      </c>
      <c r="IY43">
        <v>0.3796</v>
      </c>
      <c r="IZ43">
        <v>0.744305887368214</v>
      </c>
      <c r="JA43">
        <v>0.00400708050939433</v>
      </c>
      <c r="JB43">
        <v>-7.0817227887937e-07</v>
      </c>
      <c r="JC43">
        <v>2.11393634800483e-10</v>
      </c>
      <c r="JD43">
        <v>-0.0902750961418796</v>
      </c>
      <c r="JE43">
        <v>-0.0199519798578536</v>
      </c>
      <c r="JF43">
        <v>0.00231849078142986</v>
      </c>
      <c r="JG43">
        <v>-2.72917625674962e-05</v>
      </c>
      <c r="JH43">
        <v>4</v>
      </c>
      <c r="JI43">
        <v>2436</v>
      </c>
      <c r="JJ43">
        <v>0</v>
      </c>
      <c r="JK43">
        <v>25</v>
      </c>
      <c r="JL43">
        <v>29317888.9</v>
      </c>
      <c r="JM43">
        <v>29317888.9</v>
      </c>
      <c r="JN43">
        <v>1.00098</v>
      </c>
      <c r="JO43">
        <v>2.64038</v>
      </c>
      <c r="JP43">
        <v>1.54785</v>
      </c>
      <c r="JQ43">
        <v>2.30957</v>
      </c>
      <c r="JR43">
        <v>1.64673</v>
      </c>
      <c r="JS43">
        <v>2.31323</v>
      </c>
      <c r="JT43">
        <v>33.8057</v>
      </c>
      <c r="JU43">
        <v>24.1926</v>
      </c>
      <c r="JV43">
        <v>18</v>
      </c>
      <c r="JW43">
        <v>509.401</v>
      </c>
      <c r="JX43">
        <v>324.95</v>
      </c>
      <c r="JY43">
        <v>29.701</v>
      </c>
      <c r="JZ43">
        <v>27.9388</v>
      </c>
      <c r="KA43">
        <v>29.9996</v>
      </c>
      <c r="KB43">
        <v>28.0215</v>
      </c>
      <c r="KC43">
        <v>27.9847</v>
      </c>
      <c r="KD43">
        <v>20.1831</v>
      </c>
      <c r="KE43">
        <v>21.2923</v>
      </c>
      <c r="KF43">
        <v>49.6755</v>
      </c>
      <c r="KG43">
        <v>29.7075</v>
      </c>
      <c r="KH43">
        <v>460.663</v>
      </c>
      <c r="KI43">
        <v>16.7413</v>
      </c>
      <c r="KJ43">
        <v>96.765</v>
      </c>
      <c r="KK43">
        <v>94.7399</v>
      </c>
    </row>
    <row r="44" spans="1:297">
      <c r="A44">
        <v>28</v>
      </c>
      <c r="B44">
        <v>1759073339</v>
      </c>
      <c r="C44">
        <v>227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1759073330.84615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450.481616228571</v>
      </c>
      <c r="AK44">
        <v>421.059296969697</v>
      </c>
      <c r="AL44">
        <v>2.10807002164499</v>
      </c>
      <c r="AM44">
        <v>66.03</v>
      </c>
      <c r="AN44">
        <f>(AP44 - AO44 + DY44*1E3/(8.314*(EA44+273.15)) * AR44/DX44 * AQ44) * DX44/(100*DL44) * 1000/(1000 - AP44)</f>
        <v>0</v>
      </c>
      <c r="AO44">
        <v>16.7451779286688</v>
      </c>
      <c r="AP44">
        <v>24.1782539393939</v>
      </c>
      <c r="AQ44">
        <v>0.000235048951048805</v>
      </c>
      <c r="AR44">
        <v>114.36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5.79</v>
      </c>
      <c r="DM44">
        <v>0.5</v>
      </c>
      <c r="DN44" t="s">
        <v>438</v>
      </c>
      <c r="DO44">
        <v>2</v>
      </c>
      <c r="DP44" t="b">
        <v>1</v>
      </c>
      <c r="DQ44">
        <v>1759073330.84615</v>
      </c>
      <c r="DR44">
        <v>401.671153846154</v>
      </c>
      <c r="DS44">
        <v>430.681769230769</v>
      </c>
      <c r="DT44">
        <v>24.1549846153846</v>
      </c>
      <c r="DU44">
        <v>16.7419769230769</v>
      </c>
      <c r="DV44">
        <v>399.426076923077</v>
      </c>
      <c r="DW44">
        <v>23.7758153846154</v>
      </c>
      <c r="DX44">
        <v>500.023153846154</v>
      </c>
      <c r="DY44">
        <v>90.7805307692308</v>
      </c>
      <c r="DZ44">
        <v>0.0338303923076923</v>
      </c>
      <c r="EA44">
        <v>30.5243384615385</v>
      </c>
      <c r="EB44">
        <v>29.9747615384615</v>
      </c>
      <c r="EC44">
        <v>999.9</v>
      </c>
      <c r="ED44">
        <v>0</v>
      </c>
      <c r="EE44">
        <v>0</v>
      </c>
      <c r="EF44">
        <v>10003.0761538462</v>
      </c>
      <c r="EG44">
        <v>0</v>
      </c>
      <c r="EH44">
        <v>14.5081</v>
      </c>
      <c r="EI44">
        <v>-29.0103384615385</v>
      </c>
      <c r="EJ44">
        <v>411.613769230769</v>
      </c>
      <c r="EK44">
        <v>438.014846153846</v>
      </c>
      <c r="EL44">
        <v>7.41299923076923</v>
      </c>
      <c r="EM44">
        <v>430.681769230769</v>
      </c>
      <c r="EN44">
        <v>16.7419769230769</v>
      </c>
      <c r="EO44">
        <v>2.19280307692308</v>
      </c>
      <c r="EP44">
        <v>1.51984692307692</v>
      </c>
      <c r="EQ44">
        <v>18.9098153846154</v>
      </c>
      <c r="ER44">
        <v>13.1693076923077</v>
      </c>
      <c r="ES44">
        <v>2000.00769230769</v>
      </c>
      <c r="ET44">
        <v>0.980006230769231</v>
      </c>
      <c r="EU44">
        <v>0.0199941692307692</v>
      </c>
      <c r="EV44">
        <v>0</v>
      </c>
      <c r="EW44">
        <v>1113.69846153846</v>
      </c>
      <c r="EX44">
        <v>5.00059</v>
      </c>
      <c r="EY44">
        <v>22434.6230769231</v>
      </c>
      <c r="EZ44">
        <v>17360.4153846154</v>
      </c>
      <c r="FA44">
        <v>40.6488461538462</v>
      </c>
      <c r="FB44">
        <v>40.312</v>
      </c>
      <c r="FC44">
        <v>40</v>
      </c>
      <c r="FD44">
        <v>39.812</v>
      </c>
      <c r="FE44">
        <v>41.6822307692308</v>
      </c>
      <c r="FF44">
        <v>1955.11769230769</v>
      </c>
      <c r="FG44">
        <v>39.89</v>
      </c>
      <c r="FH44">
        <v>0</v>
      </c>
      <c r="FI44">
        <v>1759073325.3</v>
      </c>
      <c r="FJ44">
        <v>0</v>
      </c>
      <c r="FK44">
        <v>1113.5748</v>
      </c>
      <c r="FL44">
        <v>-5.98307693971543</v>
      </c>
      <c r="FM44">
        <v>-128.976923295748</v>
      </c>
      <c r="FN44">
        <v>22433.364</v>
      </c>
      <c r="FO44">
        <v>15</v>
      </c>
      <c r="FP44">
        <v>0</v>
      </c>
      <c r="FQ44" t="s">
        <v>439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-27.20746</v>
      </c>
      <c r="GD44">
        <v>-60.513645112782</v>
      </c>
      <c r="GE44">
        <v>6.2611694931059</v>
      </c>
      <c r="GF44">
        <v>0</v>
      </c>
      <c r="GG44">
        <v>1113.67</v>
      </c>
      <c r="GH44">
        <v>-1.60672269175385</v>
      </c>
      <c r="GI44">
        <v>0.364368914539049</v>
      </c>
      <c r="GJ44">
        <v>-1</v>
      </c>
      <c r="GK44">
        <v>7.407119</v>
      </c>
      <c r="GL44">
        <v>0.15355218045113</v>
      </c>
      <c r="GM44">
        <v>0.0147983738633676</v>
      </c>
      <c r="GN44">
        <v>0</v>
      </c>
      <c r="GO44">
        <v>0</v>
      </c>
      <c r="GP44">
        <v>2</v>
      </c>
      <c r="GQ44" t="s">
        <v>455</v>
      </c>
      <c r="GR44">
        <v>3.13106</v>
      </c>
      <c r="GS44">
        <v>2.71181</v>
      </c>
      <c r="GT44">
        <v>0.0886626</v>
      </c>
      <c r="GU44">
        <v>0.0956896</v>
      </c>
      <c r="GV44">
        <v>0.103913</v>
      </c>
      <c r="GW44">
        <v>0.080239</v>
      </c>
      <c r="GX44">
        <v>34377.4</v>
      </c>
      <c r="GY44">
        <v>36546.4</v>
      </c>
      <c r="GZ44">
        <v>34127.5</v>
      </c>
      <c r="HA44">
        <v>36590</v>
      </c>
      <c r="HB44">
        <v>43176.2</v>
      </c>
      <c r="HC44">
        <v>48321.3</v>
      </c>
      <c r="HD44">
        <v>53228.9</v>
      </c>
      <c r="HE44">
        <v>58471.4</v>
      </c>
      <c r="HF44">
        <v>1.96417</v>
      </c>
      <c r="HG44">
        <v>1.64575</v>
      </c>
      <c r="HH44">
        <v>0.126742</v>
      </c>
      <c r="HI44">
        <v>0</v>
      </c>
      <c r="HJ44">
        <v>27.9023</v>
      </c>
      <c r="HK44">
        <v>999.9</v>
      </c>
      <c r="HL44">
        <v>45.776</v>
      </c>
      <c r="HM44">
        <v>30.011</v>
      </c>
      <c r="HN44">
        <v>21.4956</v>
      </c>
      <c r="HO44">
        <v>54.1529</v>
      </c>
      <c r="HP44">
        <v>48.8542</v>
      </c>
      <c r="HQ44">
        <v>1</v>
      </c>
      <c r="HR44">
        <v>0.0415752</v>
      </c>
      <c r="HS44">
        <v>-1.42468</v>
      </c>
      <c r="HT44">
        <v>20.108</v>
      </c>
      <c r="HU44">
        <v>5.19737</v>
      </c>
      <c r="HV44">
        <v>12.004</v>
      </c>
      <c r="HW44">
        <v>4.97505</v>
      </c>
      <c r="HX44">
        <v>3.29393</v>
      </c>
      <c r="HY44">
        <v>9999</v>
      </c>
      <c r="HZ44">
        <v>31.2</v>
      </c>
      <c r="IA44">
        <v>9999</v>
      </c>
      <c r="IB44">
        <v>9999</v>
      </c>
      <c r="IC44">
        <v>1.86325</v>
      </c>
      <c r="ID44">
        <v>1.86813</v>
      </c>
      <c r="IE44">
        <v>1.86787</v>
      </c>
      <c r="IF44">
        <v>1.86905</v>
      </c>
      <c r="IG44">
        <v>1.86988</v>
      </c>
      <c r="IH44">
        <v>1.86594</v>
      </c>
      <c r="II44">
        <v>1.86703</v>
      </c>
      <c r="IJ44">
        <v>1.86842</v>
      </c>
      <c r="IK44">
        <v>5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2.286</v>
      </c>
      <c r="IY44">
        <v>0.3803</v>
      </c>
      <c r="IZ44">
        <v>0.744305887368214</v>
      </c>
      <c r="JA44">
        <v>0.00400708050939433</v>
      </c>
      <c r="JB44">
        <v>-7.0817227887937e-07</v>
      </c>
      <c r="JC44">
        <v>2.11393634800483e-10</v>
      </c>
      <c r="JD44">
        <v>-0.0902750961418796</v>
      </c>
      <c r="JE44">
        <v>-0.0199519798578536</v>
      </c>
      <c r="JF44">
        <v>0.00231849078142986</v>
      </c>
      <c r="JG44">
        <v>-2.72917625674962e-05</v>
      </c>
      <c r="JH44">
        <v>4</v>
      </c>
      <c r="JI44">
        <v>2436</v>
      </c>
      <c r="JJ44">
        <v>0</v>
      </c>
      <c r="JK44">
        <v>25</v>
      </c>
      <c r="JL44">
        <v>29317889</v>
      </c>
      <c r="JM44">
        <v>29317889</v>
      </c>
      <c r="JN44">
        <v>1.03271</v>
      </c>
      <c r="JO44">
        <v>2.64038</v>
      </c>
      <c r="JP44">
        <v>1.54785</v>
      </c>
      <c r="JQ44">
        <v>2.30957</v>
      </c>
      <c r="JR44">
        <v>1.64673</v>
      </c>
      <c r="JS44">
        <v>2.26685</v>
      </c>
      <c r="JT44">
        <v>33.8057</v>
      </c>
      <c r="JU44">
        <v>24.1926</v>
      </c>
      <c r="JV44">
        <v>18</v>
      </c>
      <c r="JW44">
        <v>509.495</v>
      </c>
      <c r="JX44">
        <v>324.983</v>
      </c>
      <c r="JY44">
        <v>29.7215</v>
      </c>
      <c r="JZ44">
        <v>27.9319</v>
      </c>
      <c r="KA44">
        <v>29.9996</v>
      </c>
      <c r="KB44">
        <v>28.0152</v>
      </c>
      <c r="KC44">
        <v>27.9779</v>
      </c>
      <c r="KD44">
        <v>20.7496</v>
      </c>
      <c r="KE44">
        <v>21.2923</v>
      </c>
      <c r="KF44">
        <v>49.6755</v>
      </c>
      <c r="KG44">
        <v>29.7246</v>
      </c>
      <c r="KH44">
        <v>474.184</v>
      </c>
      <c r="KI44">
        <v>16.7413</v>
      </c>
      <c r="KJ44">
        <v>96.7659</v>
      </c>
      <c r="KK44">
        <v>94.7412</v>
      </c>
    </row>
    <row r="45" spans="1:297">
      <c r="A45">
        <v>29</v>
      </c>
      <c r="B45">
        <v>1759073344</v>
      </c>
      <c r="C45">
        <v>232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1759073335.84615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468.212751619048</v>
      </c>
      <c r="AK45">
        <v>434.713296969697</v>
      </c>
      <c r="AL45">
        <v>2.8606652597402</v>
      </c>
      <c r="AM45">
        <v>66.03</v>
      </c>
      <c r="AN45">
        <f>(AP45 - AO45 + DY45*1E3/(8.314*(EA45+273.15)) * AR45/DX45 * AQ45) * DX45/(100*DL45) * 1000/(1000 - AP45)</f>
        <v>0</v>
      </c>
      <c r="AO45">
        <v>16.7451021538528</v>
      </c>
      <c r="AP45">
        <v>24.1945157575758</v>
      </c>
      <c r="AQ45">
        <v>0.000146004947433523</v>
      </c>
      <c r="AR45">
        <v>114.36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5.79</v>
      </c>
      <c r="DM45">
        <v>0.5</v>
      </c>
      <c r="DN45" t="s">
        <v>438</v>
      </c>
      <c r="DO45">
        <v>2</v>
      </c>
      <c r="DP45" t="b">
        <v>1</v>
      </c>
      <c r="DQ45">
        <v>1759073335.84615</v>
      </c>
      <c r="DR45">
        <v>408.344307692308</v>
      </c>
      <c r="DS45">
        <v>443.673</v>
      </c>
      <c r="DT45">
        <v>24.1712</v>
      </c>
      <c r="DU45">
        <v>16.7436461538462</v>
      </c>
      <c r="DV45">
        <v>406.075692307692</v>
      </c>
      <c r="DW45">
        <v>23.7913538461539</v>
      </c>
      <c r="DX45">
        <v>500.044384615385</v>
      </c>
      <c r="DY45">
        <v>90.7816923076923</v>
      </c>
      <c r="DZ45">
        <v>0.0336784384615385</v>
      </c>
      <c r="EA45">
        <v>30.5289461538462</v>
      </c>
      <c r="EB45">
        <v>29.9713692307692</v>
      </c>
      <c r="EC45">
        <v>999.9</v>
      </c>
      <c r="ED45">
        <v>0</v>
      </c>
      <c r="EE45">
        <v>0</v>
      </c>
      <c r="EF45">
        <v>10005.5753846154</v>
      </c>
      <c r="EG45">
        <v>0</v>
      </c>
      <c r="EH45">
        <v>14.5081</v>
      </c>
      <c r="EI45">
        <v>-35.3285230769231</v>
      </c>
      <c r="EJ45">
        <v>418.459076923077</v>
      </c>
      <c r="EK45">
        <v>451.228</v>
      </c>
      <c r="EL45">
        <v>7.42755076923077</v>
      </c>
      <c r="EM45">
        <v>443.673</v>
      </c>
      <c r="EN45">
        <v>16.7436461538462</v>
      </c>
      <c r="EO45">
        <v>2.19430384615385</v>
      </c>
      <c r="EP45">
        <v>1.52001692307692</v>
      </c>
      <c r="EQ45">
        <v>18.9207692307692</v>
      </c>
      <c r="ER45">
        <v>13.1710307692308</v>
      </c>
      <c r="ES45">
        <v>2000.00923076923</v>
      </c>
      <c r="ET45">
        <v>0.980006230769231</v>
      </c>
      <c r="EU45">
        <v>0.0199941615384615</v>
      </c>
      <c r="EV45">
        <v>0</v>
      </c>
      <c r="EW45">
        <v>1113.24923076923</v>
      </c>
      <c r="EX45">
        <v>5.00059</v>
      </c>
      <c r="EY45">
        <v>22425.4769230769</v>
      </c>
      <c r="EZ45">
        <v>17360.4307692308</v>
      </c>
      <c r="FA45">
        <v>40.6488461538462</v>
      </c>
      <c r="FB45">
        <v>40.312</v>
      </c>
      <c r="FC45">
        <v>40</v>
      </c>
      <c r="FD45">
        <v>39.812</v>
      </c>
      <c r="FE45">
        <v>41.6822307692308</v>
      </c>
      <c r="FF45">
        <v>1955.11923076923</v>
      </c>
      <c r="FG45">
        <v>39.89</v>
      </c>
      <c r="FH45">
        <v>0</v>
      </c>
      <c r="FI45">
        <v>1759073330.1</v>
      </c>
      <c r="FJ45">
        <v>0</v>
      </c>
      <c r="FK45">
        <v>1113.0904</v>
      </c>
      <c r="FL45">
        <v>-8.77153848786104</v>
      </c>
      <c r="FM45">
        <v>-143.884615681426</v>
      </c>
      <c r="FN45">
        <v>22423.388</v>
      </c>
      <c r="FO45">
        <v>15</v>
      </c>
      <c r="FP45">
        <v>0</v>
      </c>
      <c r="FQ45" t="s">
        <v>439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-31.21207</v>
      </c>
      <c r="GD45">
        <v>-79.3686947368421</v>
      </c>
      <c r="GE45">
        <v>7.73930067216024</v>
      </c>
      <c r="GF45">
        <v>0</v>
      </c>
      <c r="GG45">
        <v>1113.41764705882</v>
      </c>
      <c r="GH45">
        <v>-4.97081741830579</v>
      </c>
      <c r="GI45">
        <v>0.605951166851773</v>
      </c>
      <c r="GJ45">
        <v>-1</v>
      </c>
      <c r="GK45">
        <v>7.4182795</v>
      </c>
      <c r="GL45">
        <v>0.16778842105262</v>
      </c>
      <c r="GM45">
        <v>0.0162160607038208</v>
      </c>
      <c r="GN45">
        <v>0</v>
      </c>
      <c r="GO45">
        <v>0</v>
      </c>
      <c r="GP45">
        <v>2</v>
      </c>
      <c r="GQ45" t="s">
        <v>455</v>
      </c>
      <c r="GR45">
        <v>3.13119</v>
      </c>
      <c r="GS45">
        <v>2.7114</v>
      </c>
      <c r="GT45">
        <v>0.090934</v>
      </c>
      <c r="GU45">
        <v>0.0982842</v>
      </c>
      <c r="GV45">
        <v>0.103954</v>
      </c>
      <c r="GW45">
        <v>0.0802418</v>
      </c>
      <c r="GX45">
        <v>34292.5</v>
      </c>
      <c r="GY45">
        <v>36442.1</v>
      </c>
      <c r="GZ45">
        <v>34128.2</v>
      </c>
      <c r="HA45">
        <v>36590.6</v>
      </c>
      <c r="HB45">
        <v>43174.9</v>
      </c>
      <c r="HC45">
        <v>48322</v>
      </c>
      <c r="HD45">
        <v>53229.6</v>
      </c>
      <c r="HE45">
        <v>58472.1</v>
      </c>
      <c r="HF45">
        <v>1.96437</v>
      </c>
      <c r="HG45">
        <v>1.64565</v>
      </c>
      <c r="HH45">
        <v>0.12733</v>
      </c>
      <c r="HI45">
        <v>0</v>
      </c>
      <c r="HJ45">
        <v>27.9</v>
      </c>
      <c r="HK45">
        <v>999.9</v>
      </c>
      <c r="HL45">
        <v>45.751</v>
      </c>
      <c r="HM45">
        <v>30.031</v>
      </c>
      <c r="HN45">
        <v>21.5103</v>
      </c>
      <c r="HO45">
        <v>54.4629</v>
      </c>
      <c r="HP45">
        <v>48.9062</v>
      </c>
      <c r="HQ45">
        <v>1</v>
      </c>
      <c r="HR45">
        <v>0.0412017</v>
      </c>
      <c r="HS45">
        <v>-1.44039</v>
      </c>
      <c r="HT45">
        <v>20.1078</v>
      </c>
      <c r="HU45">
        <v>5.19767</v>
      </c>
      <c r="HV45">
        <v>12.004</v>
      </c>
      <c r="HW45">
        <v>4.97505</v>
      </c>
      <c r="HX45">
        <v>3.29395</v>
      </c>
      <c r="HY45">
        <v>9999</v>
      </c>
      <c r="HZ45">
        <v>31.2</v>
      </c>
      <c r="IA45">
        <v>9999</v>
      </c>
      <c r="IB45">
        <v>9999</v>
      </c>
      <c r="IC45">
        <v>1.86325</v>
      </c>
      <c r="ID45">
        <v>1.86813</v>
      </c>
      <c r="IE45">
        <v>1.86786</v>
      </c>
      <c r="IF45">
        <v>1.86905</v>
      </c>
      <c r="IG45">
        <v>1.8699</v>
      </c>
      <c r="IH45">
        <v>1.86592</v>
      </c>
      <c r="II45">
        <v>1.867</v>
      </c>
      <c r="IJ45">
        <v>1.86843</v>
      </c>
      <c r="IK45">
        <v>5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2.335</v>
      </c>
      <c r="IY45">
        <v>0.3808</v>
      </c>
      <c r="IZ45">
        <v>0.744305887368214</v>
      </c>
      <c r="JA45">
        <v>0.00400708050939433</v>
      </c>
      <c r="JB45">
        <v>-7.0817227887937e-07</v>
      </c>
      <c r="JC45">
        <v>2.11393634800483e-10</v>
      </c>
      <c r="JD45">
        <v>-0.0902750961418796</v>
      </c>
      <c r="JE45">
        <v>-0.0199519798578536</v>
      </c>
      <c r="JF45">
        <v>0.00231849078142986</v>
      </c>
      <c r="JG45">
        <v>-2.72917625674962e-05</v>
      </c>
      <c r="JH45">
        <v>4</v>
      </c>
      <c r="JI45">
        <v>2436</v>
      </c>
      <c r="JJ45">
        <v>0</v>
      </c>
      <c r="JK45">
        <v>25</v>
      </c>
      <c r="JL45">
        <v>29317889.1</v>
      </c>
      <c r="JM45">
        <v>29317889.1</v>
      </c>
      <c r="JN45">
        <v>1.06079</v>
      </c>
      <c r="JO45">
        <v>2.6355</v>
      </c>
      <c r="JP45">
        <v>1.54785</v>
      </c>
      <c r="JQ45">
        <v>2.30957</v>
      </c>
      <c r="JR45">
        <v>1.64551</v>
      </c>
      <c r="JS45">
        <v>2.34741</v>
      </c>
      <c r="JT45">
        <v>33.8057</v>
      </c>
      <c r="JU45">
        <v>24.2013</v>
      </c>
      <c r="JV45">
        <v>18</v>
      </c>
      <c r="JW45">
        <v>509.566</v>
      </c>
      <c r="JX45">
        <v>324.904</v>
      </c>
      <c r="JY45">
        <v>29.7402</v>
      </c>
      <c r="JZ45">
        <v>27.9251</v>
      </c>
      <c r="KA45">
        <v>29.9997</v>
      </c>
      <c r="KB45">
        <v>28.0084</v>
      </c>
      <c r="KC45">
        <v>27.9717</v>
      </c>
      <c r="KD45">
        <v>21.3694</v>
      </c>
      <c r="KE45">
        <v>21.2923</v>
      </c>
      <c r="KF45">
        <v>49.3049</v>
      </c>
      <c r="KG45">
        <v>29.7447</v>
      </c>
      <c r="KH45">
        <v>494.412</v>
      </c>
      <c r="KI45">
        <v>16.7395</v>
      </c>
      <c r="KJ45">
        <v>96.7674</v>
      </c>
      <c r="KK45">
        <v>94.7424</v>
      </c>
    </row>
    <row r="46" spans="1:297">
      <c r="A46">
        <v>30</v>
      </c>
      <c r="B46">
        <v>1759073349</v>
      </c>
      <c r="C46">
        <v>237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1759073340.84615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484.83015047619</v>
      </c>
      <c r="AK46">
        <v>449.731303030303</v>
      </c>
      <c r="AL46">
        <v>3.0446002164502</v>
      </c>
      <c r="AM46">
        <v>66.03</v>
      </c>
      <c r="AN46">
        <f>(AP46 - AO46 + DY46*1E3/(8.314*(EA46+273.15)) * AR46/DX46 * AQ46) * DX46/(100*DL46) * 1000/(1000 - AP46)</f>
        <v>0</v>
      </c>
      <c r="AO46">
        <v>16.7262341364502</v>
      </c>
      <c r="AP46">
        <v>24.2028696969697</v>
      </c>
      <c r="AQ46">
        <v>9.68248196246195e-05</v>
      </c>
      <c r="AR46">
        <v>114.36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5.79</v>
      </c>
      <c r="DM46">
        <v>0.5</v>
      </c>
      <c r="DN46" t="s">
        <v>438</v>
      </c>
      <c r="DO46">
        <v>2</v>
      </c>
      <c r="DP46" t="b">
        <v>1</v>
      </c>
      <c r="DQ46">
        <v>1759073340.84615</v>
      </c>
      <c r="DR46">
        <v>419.179076923077</v>
      </c>
      <c r="DS46">
        <v>459.794615384615</v>
      </c>
      <c r="DT46">
        <v>24.1855846153846</v>
      </c>
      <c r="DU46">
        <v>16.7413846153846</v>
      </c>
      <c r="DV46">
        <v>416.872307692308</v>
      </c>
      <c r="DW46">
        <v>23.8051230769231</v>
      </c>
      <c r="DX46">
        <v>500.009923076923</v>
      </c>
      <c r="DY46">
        <v>90.7818538461538</v>
      </c>
      <c r="DZ46">
        <v>0.0337275923076923</v>
      </c>
      <c r="EA46">
        <v>30.5331846153846</v>
      </c>
      <c r="EB46">
        <v>29.9746615384615</v>
      </c>
      <c r="EC46">
        <v>999.9</v>
      </c>
      <c r="ED46">
        <v>0</v>
      </c>
      <c r="EE46">
        <v>0</v>
      </c>
      <c r="EF46">
        <v>9995.24076923077</v>
      </c>
      <c r="EG46">
        <v>0</v>
      </c>
      <c r="EH46">
        <v>14.5081</v>
      </c>
      <c r="EI46">
        <v>-40.6155</v>
      </c>
      <c r="EJ46">
        <v>429.568461538462</v>
      </c>
      <c r="EK46">
        <v>467.623076923077</v>
      </c>
      <c r="EL46">
        <v>7.44419461538462</v>
      </c>
      <c r="EM46">
        <v>459.794615384615</v>
      </c>
      <c r="EN46">
        <v>16.7413846153846</v>
      </c>
      <c r="EO46">
        <v>2.19561230769231</v>
      </c>
      <c r="EP46">
        <v>1.51981384615385</v>
      </c>
      <c r="EQ46">
        <v>18.9303230769231</v>
      </c>
      <c r="ER46">
        <v>13.1689769230769</v>
      </c>
      <c r="ES46">
        <v>2000.01461538462</v>
      </c>
      <c r="ET46">
        <v>0.980006230769231</v>
      </c>
      <c r="EU46">
        <v>0.0199941615384615</v>
      </c>
      <c r="EV46">
        <v>0</v>
      </c>
      <c r="EW46">
        <v>1112.76461538462</v>
      </c>
      <c r="EX46">
        <v>5.00059</v>
      </c>
      <c r="EY46">
        <v>22416.9</v>
      </c>
      <c r="EZ46">
        <v>17360.4769230769</v>
      </c>
      <c r="FA46">
        <v>40.6583846153846</v>
      </c>
      <c r="FB46">
        <v>40.3024615384615</v>
      </c>
      <c r="FC46">
        <v>40</v>
      </c>
      <c r="FD46">
        <v>39.812</v>
      </c>
      <c r="FE46">
        <v>41.6774615384615</v>
      </c>
      <c r="FF46">
        <v>1955.12461538462</v>
      </c>
      <c r="FG46">
        <v>39.89</v>
      </c>
      <c r="FH46">
        <v>0</v>
      </c>
      <c r="FI46">
        <v>1759073334.9</v>
      </c>
      <c r="FJ46">
        <v>0</v>
      </c>
      <c r="FK46">
        <v>1112.6736</v>
      </c>
      <c r="FL46">
        <v>-2.42153846177487</v>
      </c>
      <c r="FM46">
        <v>-63.7076922107766</v>
      </c>
      <c r="FN46">
        <v>22415.504</v>
      </c>
      <c r="FO46">
        <v>15</v>
      </c>
      <c r="FP46">
        <v>0</v>
      </c>
      <c r="FQ46" t="s">
        <v>439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-37.771415</v>
      </c>
      <c r="GD46">
        <v>-63.3295624060151</v>
      </c>
      <c r="GE46">
        <v>6.34187298637201</v>
      </c>
      <c r="GF46">
        <v>0</v>
      </c>
      <c r="GG46">
        <v>1113.03529411765</v>
      </c>
      <c r="GH46">
        <v>-5.63972498493572</v>
      </c>
      <c r="GI46">
        <v>0.646607596679063</v>
      </c>
      <c r="GJ46">
        <v>-1</v>
      </c>
      <c r="GK46">
        <v>7.436791</v>
      </c>
      <c r="GL46">
        <v>0.201525112781969</v>
      </c>
      <c r="GM46">
        <v>0.0200072634060734</v>
      </c>
      <c r="GN46">
        <v>0</v>
      </c>
      <c r="GO46">
        <v>0</v>
      </c>
      <c r="GP46">
        <v>2</v>
      </c>
      <c r="GQ46" t="s">
        <v>455</v>
      </c>
      <c r="GR46">
        <v>3.13114</v>
      </c>
      <c r="GS46">
        <v>2.71164</v>
      </c>
      <c r="GT46">
        <v>0.093341</v>
      </c>
      <c r="GU46">
        <v>0.100973</v>
      </c>
      <c r="GV46">
        <v>0.103979</v>
      </c>
      <c r="GW46">
        <v>0.0800963</v>
      </c>
      <c r="GX46">
        <v>34202.1</v>
      </c>
      <c r="GY46">
        <v>36333.9</v>
      </c>
      <c r="GZ46">
        <v>34128.5</v>
      </c>
      <c r="HA46">
        <v>36591</v>
      </c>
      <c r="HB46">
        <v>43174.2</v>
      </c>
      <c r="HC46">
        <v>48330.6</v>
      </c>
      <c r="HD46">
        <v>53230</v>
      </c>
      <c r="HE46">
        <v>58472.7</v>
      </c>
      <c r="HF46">
        <v>1.96472</v>
      </c>
      <c r="HG46">
        <v>1.6456</v>
      </c>
      <c r="HH46">
        <v>0.127576</v>
      </c>
      <c r="HI46">
        <v>0</v>
      </c>
      <c r="HJ46">
        <v>27.9</v>
      </c>
      <c r="HK46">
        <v>999.9</v>
      </c>
      <c r="HL46">
        <v>45.727</v>
      </c>
      <c r="HM46">
        <v>30.001</v>
      </c>
      <c r="HN46">
        <v>21.4619</v>
      </c>
      <c r="HO46">
        <v>55.2529</v>
      </c>
      <c r="HP46">
        <v>48.9784</v>
      </c>
      <c r="HQ46">
        <v>1</v>
      </c>
      <c r="HR46">
        <v>0.0405945</v>
      </c>
      <c r="HS46">
        <v>-1.45688</v>
      </c>
      <c r="HT46">
        <v>20.1078</v>
      </c>
      <c r="HU46">
        <v>5.19767</v>
      </c>
      <c r="HV46">
        <v>12.004</v>
      </c>
      <c r="HW46">
        <v>4.97525</v>
      </c>
      <c r="HX46">
        <v>3.2939</v>
      </c>
      <c r="HY46">
        <v>9999</v>
      </c>
      <c r="HZ46">
        <v>31.2</v>
      </c>
      <c r="IA46">
        <v>9999</v>
      </c>
      <c r="IB46">
        <v>9999</v>
      </c>
      <c r="IC46">
        <v>1.86325</v>
      </c>
      <c r="ID46">
        <v>1.86813</v>
      </c>
      <c r="IE46">
        <v>1.86788</v>
      </c>
      <c r="IF46">
        <v>1.86905</v>
      </c>
      <c r="IG46">
        <v>1.86991</v>
      </c>
      <c r="IH46">
        <v>1.86594</v>
      </c>
      <c r="II46">
        <v>1.867</v>
      </c>
      <c r="IJ46">
        <v>1.86844</v>
      </c>
      <c r="IK46">
        <v>5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2.387</v>
      </c>
      <c r="IY46">
        <v>0.3813</v>
      </c>
      <c r="IZ46">
        <v>0.744305887368214</v>
      </c>
      <c r="JA46">
        <v>0.00400708050939433</v>
      </c>
      <c r="JB46">
        <v>-7.0817227887937e-07</v>
      </c>
      <c r="JC46">
        <v>2.11393634800483e-10</v>
      </c>
      <c r="JD46">
        <v>-0.0902750961418796</v>
      </c>
      <c r="JE46">
        <v>-0.0199519798578536</v>
      </c>
      <c r="JF46">
        <v>0.00231849078142986</v>
      </c>
      <c r="JG46">
        <v>-2.72917625674962e-05</v>
      </c>
      <c r="JH46">
        <v>4</v>
      </c>
      <c r="JI46">
        <v>2436</v>
      </c>
      <c r="JJ46">
        <v>0</v>
      </c>
      <c r="JK46">
        <v>25</v>
      </c>
      <c r="JL46">
        <v>29317889.1</v>
      </c>
      <c r="JM46">
        <v>29317889.1</v>
      </c>
      <c r="JN46">
        <v>1.09253</v>
      </c>
      <c r="JO46">
        <v>2.64404</v>
      </c>
      <c r="JP46">
        <v>1.54785</v>
      </c>
      <c r="JQ46">
        <v>2.30957</v>
      </c>
      <c r="JR46">
        <v>1.64673</v>
      </c>
      <c r="JS46">
        <v>2.21924</v>
      </c>
      <c r="JT46">
        <v>33.8057</v>
      </c>
      <c r="JU46">
        <v>24.1838</v>
      </c>
      <c r="JV46">
        <v>18</v>
      </c>
      <c r="JW46">
        <v>509.743</v>
      </c>
      <c r="JX46">
        <v>324.841</v>
      </c>
      <c r="JY46">
        <v>29.7592</v>
      </c>
      <c r="JZ46">
        <v>27.9183</v>
      </c>
      <c r="KA46">
        <v>29.9996</v>
      </c>
      <c r="KB46">
        <v>28.0022</v>
      </c>
      <c r="KC46">
        <v>27.9644</v>
      </c>
      <c r="KD46">
        <v>21.9292</v>
      </c>
      <c r="KE46">
        <v>21.2923</v>
      </c>
      <c r="KF46">
        <v>49.3049</v>
      </c>
      <c r="KG46">
        <v>29.7643</v>
      </c>
      <c r="KH46">
        <v>507.86</v>
      </c>
      <c r="KI46">
        <v>16.7333</v>
      </c>
      <c r="KJ46">
        <v>96.7683</v>
      </c>
      <c r="KK46">
        <v>94.7435</v>
      </c>
    </row>
    <row r="47" spans="1:297">
      <c r="A47">
        <v>31</v>
      </c>
      <c r="B47">
        <v>1759073354</v>
      </c>
      <c r="C47">
        <v>242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1759073345.84615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502.692897676191</v>
      </c>
      <c r="AK47">
        <v>466.063436363637</v>
      </c>
      <c r="AL47">
        <v>3.30687283549786</v>
      </c>
      <c r="AM47">
        <v>66.03</v>
      </c>
      <c r="AN47">
        <f>(AP47 - AO47 + DY47*1E3/(8.314*(EA47+273.15)) * AR47/DX47 * AQ47) * DX47/(100*DL47) * 1000/(1000 - AP47)</f>
        <v>0</v>
      </c>
      <c r="AO47">
        <v>16.6869567337338</v>
      </c>
      <c r="AP47">
        <v>24.1993957575758</v>
      </c>
      <c r="AQ47">
        <v>-9.25909090910668e-05</v>
      </c>
      <c r="AR47">
        <v>114.36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5.79</v>
      </c>
      <c r="DM47">
        <v>0.5</v>
      </c>
      <c r="DN47" t="s">
        <v>438</v>
      </c>
      <c r="DO47">
        <v>2</v>
      </c>
      <c r="DP47" t="b">
        <v>1</v>
      </c>
      <c r="DQ47">
        <v>1759073345.84615</v>
      </c>
      <c r="DR47">
        <v>432.898384615385</v>
      </c>
      <c r="DS47">
        <v>476.866923076923</v>
      </c>
      <c r="DT47">
        <v>24.1960692307692</v>
      </c>
      <c r="DU47">
        <v>16.7248615384615</v>
      </c>
      <c r="DV47">
        <v>430.543307692308</v>
      </c>
      <c r="DW47">
        <v>23.8151692307692</v>
      </c>
      <c r="DX47">
        <v>499.986846153846</v>
      </c>
      <c r="DY47">
        <v>90.7808769230769</v>
      </c>
      <c r="DZ47">
        <v>0.0337759153846154</v>
      </c>
      <c r="EA47">
        <v>30.5367384615385</v>
      </c>
      <c r="EB47">
        <v>29.9778076923077</v>
      </c>
      <c r="EC47">
        <v>999.9</v>
      </c>
      <c r="ED47">
        <v>0</v>
      </c>
      <c r="EE47">
        <v>0</v>
      </c>
      <c r="EF47">
        <v>9988.69692307692</v>
      </c>
      <c r="EG47">
        <v>0</v>
      </c>
      <c r="EH47">
        <v>14.5081</v>
      </c>
      <c r="EI47">
        <v>-43.9686538461538</v>
      </c>
      <c r="EJ47">
        <v>443.632461538462</v>
      </c>
      <c r="EK47">
        <v>484.977692307692</v>
      </c>
      <c r="EL47">
        <v>7.47119384615385</v>
      </c>
      <c r="EM47">
        <v>476.866923076923</v>
      </c>
      <c r="EN47">
        <v>16.7248615384615</v>
      </c>
      <c r="EO47">
        <v>2.19654</v>
      </c>
      <c r="EP47">
        <v>1.51829846153846</v>
      </c>
      <c r="EQ47">
        <v>18.9371</v>
      </c>
      <c r="ER47">
        <v>13.1536846153846</v>
      </c>
      <c r="ES47">
        <v>2000.03461538462</v>
      </c>
      <c r="ET47">
        <v>0.980006</v>
      </c>
      <c r="EU47">
        <v>0.0199944</v>
      </c>
      <c r="EV47">
        <v>0</v>
      </c>
      <c r="EW47">
        <v>1112.65769230769</v>
      </c>
      <c r="EX47">
        <v>5.00059</v>
      </c>
      <c r="EY47">
        <v>22415.6461538461</v>
      </c>
      <c r="EZ47">
        <v>17360.6538461538</v>
      </c>
      <c r="FA47">
        <v>40.6536153846154</v>
      </c>
      <c r="FB47">
        <v>40.3024615384615</v>
      </c>
      <c r="FC47">
        <v>39.9951538461538</v>
      </c>
      <c r="FD47">
        <v>39.812</v>
      </c>
      <c r="FE47">
        <v>41.6726923076923</v>
      </c>
      <c r="FF47">
        <v>1955.14461538462</v>
      </c>
      <c r="FG47">
        <v>39.89</v>
      </c>
      <c r="FH47">
        <v>0</v>
      </c>
      <c r="FI47">
        <v>1759073340.3</v>
      </c>
      <c r="FJ47">
        <v>0</v>
      </c>
      <c r="FK47">
        <v>1112.62461538462</v>
      </c>
      <c r="FL47">
        <v>2.7083760672413</v>
      </c>
      <c r="FM47">
        <v>51.152136691901</v>
      </c>
      <c r="FN47">
        <v>22415.3461538462</v>
      </c>
      <c r="FO47">
        <v>15</v>
      </c>
      <c r="FP47">
        <v>0</v>
      </c>
      <c r="FQ47" t="s">
        <v>439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-41.52987</v>
      </c>
      <c r="GD47">
        <v>-41.9689172932331</v>
      </c>
      <c r="GE47">
        <v>4.21763304533479</v>
      </c>
      <c r="GF47">
        <v>0</v>
      </c>
      <c r="GG47">
        <v>1112.77823529412</v>
      </c>
      <c r="GH47">
        <v>-1.76195569319859</v>
      </c>
      <c r="GI47">
        <v>0.379662935558214</v>
      </c>
      <c r="GJ47">
        <v>-1</v>
      </c>
      <c r="GK47">
        <v>7.4557365</v>
      </c>
      <c r="GL47">
        <v>0.30603563909774</v>
      </c>
      <c r="GM47">
        <v>0.030792761694106</v>
      </c>
      <c r="GN47">
        <v>0</v>
      </c>
      <c r="GO47">
        <v>0</v>
      </c>
      <c r="GP47">
        <v>2</v>
      </c>
      <c r="GQ47" t="s">
        <v>455</v>
      </c>
      <c r="GR47">
        <v>3.1312</v>
      </c>
      <c r="GS47">
        <v>2.7118</v>
      </c>
      <c r="GT47">
        <v>0.0958914</v>
      </c>
      <c r="GU47">
        <v>0.10347</v>
      </c>
      <c r="GV47">
        <v>0.103958</v>
      </c>
      <c r="GW47">
        <v>0.0800333</v>
      </c>
      <c r="GX47">
        <v>34106.2</v>
      </c>
      <c r="GY47">
        <v>36233.4</v>
      </c>
      <c r="GZ47">
        <v>34128.8</v>
      </c>
      <c r="HA47">
        <v>36591.3</v>
      </c>
      <c r="HB47">
        <v>43175.5</v>
      </c>
      <c r="HC47">
        <v>48334.8</v>
      </c>
      <c r="HD47">
        <v>53230</v>
      </c>
      <c r="HE47">
        <v>58473.4</v>
      </c>
      <c r="HF47">
        <v>1.96472</v>
      </c>
      <c r="HG47">
        <v>1.64578</v>
      </c>
      <c r="HH47">
        <v>0.128217</v>
      </c>
      <c r="HI47">
        <v>0</v>
      </c>
      <c r="HJ47">
        <v>27.8976</v>
      </c>
      <c r="HK47">
        <v>999.9</v>
      </c>
      <c r="HL47">
        <v>45.703</v>
      </c>
      <c r="HM47">
        <v>30.001</v>
      </c>
      <c r="HN47">
        <v>21.4494</v>
      </c>
      <c r="HO47">
        <v>54.9629</v>
      </c>
      <c r="HP47">
        <v>48.7099</v>
      </c>
      <c r="HQ47">
        <v>1</v>
      </c>
      <c r="HR47">
        <v>0.0400025</v>
      </c>
      <c r="HS47">
        <v>-1.43363</v>
      </c>
      <c r="HT47">
        <v>20.108</v>
      </c>
      <c r="HU47">
        <v>5.19752</v>
      </c>
      <c r="HV47">
        <v>12.004</v>
      </c>
      <c r="HW47">
        <v>4.97505</v>
      </c>
      <c r="HX47">
        <v>3.29388</v>
      </c>
      <c r="HY47">
        <v>9999</v>
      </c>
      <c r="HZ47">
        <v>31.2</v>
      </c>
      <c r="IA47">
        <v>9999</v>
      </c>
      <c r="IB47">
        <v>9999</v>
      </c>
      <c r="IC47">
        <v>1.86325</v>
      </c>
      <c r="ID47">
        <v>1.86813</v>
      </c>
      <c r="IE47">
        <v>1.86786</v>
      </c>
      <c r="IF47">
        <v>1.86905</v>
      </c>
      <c r="IG47">
        <v>1.8699</v>
      </c>
      <c r="IH47">
        <v>1.86595</v>
      </c>
      <c r="II47">
        <v>1.86704</v>
      </c>
      <c r="IJ47">
        <v>1.86844</v>
      </c>
      <c r="IK47">
        <v>5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2.443</v>
      </c>
      <c r="IY47">
        <v>0.381</v>
      </c>
      <c r="IZ47">
        <v>0.744305887368214</v>
      </c>
      <c r="JA47">
        <v>0.00400708050939433</v>
      </c>
      <c r="JB47">
        <v>-7.0817227887937e-07</v>
      </c>
      <c r="JC47">
        <v>2.11393634800483e-10</v>
      </c>
      <c r="JD47">
        <v>-0.0902750961418796</v>
      </c>
      <c r="JE47">
        <v>-0.0199519798578536</v>
      </c>
      <c r="JF47">
        <v>0.00231849078142986</v>
      </c>
      <c r="JG47">
        <v>-2.72917625674962e-05</v>
      </c>
      <c r="JH47">
        <v>4</v>
      </c>
      <c r="JI47">
        <v>2436</v>
      </c>
      <c r="JJ47">
        <v>0</v>
      </c>
      <c r="JK47">
        <v>25</v>
      </c>
      <c r="JL47">
        <v>29317889.2</v>
      </c>
      <c r="JM47">
        <v>29317889.2</v>
      </c>
      <c r="JN47">
        <v>1.12061</v>
      </c>
      <c r="JO47">
        <v>2.62939</v>
      </c>
      <c r="JP47">
        <v>1.54785</v>
      </c>
      <c r="JQ47">
        <v>2.30957</v>
      </c>
      <c r="JR47">
        <v>1.64673</v>
      </c>
      <c r="JS47">
        <v>2.3291</v>
      </c>
      <c r="JT47">
        <v>33.8057</v>
      </c>
      <c r="JU47">
        <v>24.1926</v>
      </c>
      <c r="JV47">
        <v>18</v>
      </c>
      <c r="JW47">
        <v>509.68</v>
      </c>
      <c r="JX47">
        <v>324.886</v>
      </c>
      <c r="JY47">
        <v>29.777</v>
      </c>
      <c r="JZ47">
        <v>27.9119</v>
      </c>
      <c r="KA47">
        <v>29.9996</v>
      </c>
      <c r="KB47">
        <v>27.9953</v>
      </c>
      <c r="KC47">
        <v>27.9576</v>
      </c>
      <c r="KD47">
        <v>22.4605</v>
      </c>
      <c r="KE47">
        <v>21.2923</v>
      </c>
      <c r="KF47">
        <v>49.3049</v>
      </c>
      <c r="KG47">
        <v>29.7772</v>
      </c>
      <c r="KH47">
        <v>528.13</v>
      </c>
      <c r="KI47">
        <v>16.7357</v>
      </c>
      <c r="KJ47">
        <v>96.7686</v>
      </c>
      <c r="KK47">
        <v>94.7445</v>
      </c>
    </row>
    <row r="48" spans="1:297">
      <c r="A48">
        <v>32</v>
      </c>
      <c r="B48">
        <v>1759073359</v>
      </c>
      <c r="C48">
        <v>247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1759073350.84615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519.138660952381</v>
      </c>
      <c r="AK48">
        <v>482.072303030303</v>
      </c>
      <c r="AL48">
        <v>3.19438950216441</v>
      </c>
      <c r="AM48">
        <v>66.03</v>
      </c>
      <c r="AN48">
        <f>(AP48 - AO48 + DY48*1E3/(8.314*(EA48+273.15)) * AR48/DX48 * AQ48) * DX48/(100*DL48) * 1000/(1000 - AP48)</f>
        <v>0</v>
      </c>
      <c r="AO48">
        <v>16.6863009517857</v>
      </c>
      <c r="AP48">
        <v>24.1910521212121</v>
      </c>
      <c r="AQ48">
        <v>-6.3867583397206e-05</v>
      </c>
      <c r="AR48">
        <v>114.36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5.79</v>
      </c>
      <c r="DM48">
        <v>0.5</v>
      </c>
      <c r="DN48" t="s">
        <v>438</v>
      </c>
      <c r="DO48">
        <v>2</v>
      </c>
      <c r="DP48" t="b">
        <v>1</v>
      </c>
      <c r="DQ48">
        <v>1759073350.84615</v>
      </c>
      <c r="DR48">
        <v>448.020769230769</v>
      </c>
      <c r="DS48">
        <v>493.561307692308</v>
      </c>
      <c r="DT48">
        <v>24.1979</v>
      </c>
      <c r="DU48">
        <v>16.7066923076923</v>
      </c>
      <c r="DV48">
        <v>445.612692307692</v>
      </c>
      <c r="DW48">
        <v>23.8169307692308</v>
      </c>
      <c r="DX48">
        <v>499.955461538462</v>
      </c>
      <c r="DY48">
        <v>90.7803461538462</v>
      </c>
      <c r="DZ48">
        <v>0.0339663</v>
      </c>
      <c r="EA48">
        <v>30.5407153846154</v>
      </c>
      <c r="EB48">
        <v>29.9868769230769</v>
      </c>
      <c r="EC48">
        <v>999.9</v>
      </c>
      <c r="ED48">
        <v>0</v>
      </c>
      <c r="EE48">
        <v>0</v>
      </c>
      <c r="EF48">
        <v>9984.94769230769</v>
      </c>
      <c r="EG48">
        <v>0</v>
      </c>
      <c r="EH48">
        <v>14.5081</v>
      </c>
      <c r="EI48">
        <v>-45.5407307692308</v>
      </c>
      <c r="EJ48">
        <v>459.130461538462</v>
      </c>
      <c r="EK48">
        <v>501.946846153846</v>
      </c>
      <c r="EL48">
        <v>7.4912</v>
      </c>
      <c r="EM48">
        <v>493.561307692308</v>
      </c>
      <c r="EN48">
        <v>16.7066923076923</v>
      </c>
      <c r="EO48">
        <v>2.19669307692308</v>
      </c>
      <c r="EP48">
        <v>1.51664</v>
      </c>
      <c r="EQ48">
        <v>18.9382153846154</v>
      </c>
      <c r="ER48">
        <v>13.1369461538462</v>
      </c>
      <c r="ES48">
        <v>2000.00846153846</v>
      </c>
      <c r="ET48">
        <v>0.980005230769231</v>
      </c>
      <c r="EU48">
        <v>0.0199951307692308</v>
      </c>
      <c r="EV48">
        <v>0</v>
      </c>
      <c r="EW48">
        <v>1113.03461538462</v>
      </c>
      <c r="EX48">
        <v>5.00059</v>
      </c>
      <c r="EY48">
        <v>22422.1615384615</v>
      </c>
      <c r="EZ48">
        <v>17360.4384615385</v>
      </c>
      <c r="FA48">
        <v>40.6488461538462</v>
      </c>
      <c r="FB48">
        <v>40.2881538461538</v>
      </c>
      <c r="FC48">
        <v>39.9903076923077</v>
      </c>
      <c r="FD48">
        <v>39.812</v>
      </c>
      <c r="FE48">
        <v>41.6726923076923</v>
      </c>
      <c r="FF48">
        <v>1955.11846153846</v>
      </c>
      <c r="FG48">
        <v>39.89</v>
      </c>
      <c r="FH48">
        <v>0</v>
      </c>
      <c r="FI48">
        <v>1759073345.1</v>
      </c>
      <c r="FJ48">
        <v>0</v>
      </c>
      <c r="FK48">
        <v>1113.05730769231</v>
      </c>
      <c r="FL48">
        <v>6.69230768379569</v>
      </c>
      <c r="FM48">
        <v>140.42393160752</v>
      </c>
      <c r="FN48">
        <v>22422.8923076923</v>
      </c>
      <c r="FO48">
        <v>15</v>
      </c>
      <c r="FP48">
        <v>0</v>
      </c>
      <c r="FQ48" t="s">
        <v>439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-44.73055</v>
      </c>
      <c r="GD48">
        <v>-18.9691127819548</v>
      </c>
      <c r="GE48">
        <v>1.91514492885003</v>
      </c>
      <c r="GF48">
        <v>0</v>
      </c>
      <c r="GG48">
        <v>1112.85676470588</v>
      </c>
      <c r="GH48">
        <v>4.56913674470037</v>
      </c>
      <c r="GI48">
        <v>0.524621547561763</v>
      </c>
      <c r="GJ48">
        <v>-1</v>
      </c>
      <c r="GK48">
        <v>7.4807595</v>
      </c>
      <c r="GL48">
        <v>0.278600751879699</v>
      </c>
      <c r="GM48">
        <v>0.0291002194965948</v>
      </c>
      <c r="GN48">
        <v>0</v>
      </c>
      <c r="GO48">
        <v>0</v>
      </c>
      <c r="GP48">
        <v>2</v>
      </c>
      <c r="GQ48" t="s">
        <v>455</v>
      </c>
      <c r="GR48">
        <v>3.13125</v>
      </c>
      <c r="GS48">
        <v>2.71226</v>
      </c>
      <c r="GT48">
        <v>0.0983552</v>
      </c>
      <c r="GU48">
        <v>0.106045</v>
      </c>
      <c r="GV48">
        <v>0.103949</v>
      </c>
      <c r="GW48">
        <v>0.0800335</v>
      </c>
      <c r="GX48">
        <v>34013.9</v>
      </c>
      <c r="GY48">
        <v>36130.3</v>
      </c>
      <c r="GZ48">
        <v>34129.4</v>
      </c>
      <c r="HA48">
        <v>36592.2</v>
      </c>
      <c r="HB48">
        <v>43177</v>
      </c>
      <c r="HC48">
        <v>48336</v>
      </c>
      <c r="HD48">
        <v>53231</v>
      </c>
      <c r="HE48">
        <v>58474.5</v>
      </c>
      <c r="HF48">
        <v>1.96485</v>
      </c>
      <c r="HG48">
        <v>1.64575</v>
      </c>
      <c r="HH48">
        <v>0.128642</v>
      </c>
      <c r="HI48">
        <v>0</v>
      </c>
      <c r="HJ48">
        <v>27.8976</v>
      </c>
      <c r="HK48">
        <v>999.9</v>
      </c>
      <c r="HL48">
        <v>45.678</v>
      </c>
      <c r="HM48">
        <v>30.011</v>
      </c>
      <c r="HN48">
        <v>21.4517</v>
      </c>
      <c r="HO48">
        <v>54.7629</v>
      </c>
      <c r="HP48">
        <v>49.0064</v>
      </c>
      <c r="HQ48">
        <v>1</v>
      </c>
      <c r="HR48">
        <v>0.0396291</v>
      </c>
      <c r="HS48">
        <v>-1.41083</v>
      </c>
      <c r="HT48">
        <v>20.1083</v>
      </c>
      <c r="HU48">
        <v>5.19737</v>
      </c>
      <c r="HV48">
        <v>12.004</v>
      </c>
      <c r="HW48">
        <v>4.97515</v>
      </c>
      <c r="HX48">
        <v>3.29393</v>
      </c>
      <c r="HY48">
        <v>9999</v>
      </c>
      <c r="HZ48">
        <v>31.2</v>
      </c>
      <c r="IA48">
        <v>9999</v>
      </c>
      <c r="IB48">
        <v>9999</v>
      </c>
      <c r="IC48">
        <v>1.86325</v>
      </c>
      <c r="ID48">
        <v>1.86813</v>
      </c>
      <c r="IE48">
        <v>1.86784</v>
      </c>
      <c r="IF48">
        <v>1.86905</v>
      </c>
      <c r="IG48">
        <v>1.86986</v>
      </c>
      <c r="IH48">
        <v>1.86591</v>
      </c>
      <c r="II48">
        <v>1.86701</v>
      </c>
      <c r="IJ48">
        <v>1.86843</v>
      </c>
      <c r="IK48">
        <v>5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2.497</v>
      </c>
      <c r="IY48">
        <v>0.3808</v>
      </c>
      <c r="IZ48">
        <v>0.744305887368214</v>
      </c>
      <c r="JA48">
        <v>0.00400708050939433</v>
      </c>
      <c r="JB48">
        <v>-7.0817227887937e-07</v>
      </c>
      <c r="JC48">
        <v>2.11393634800483e-10</v>
      </c>
      <c r="JD48">
        <v>-0.0902750961418796</v>
      </c>
      <c r="JE48">
        <v>-0.0199519798578536</v>
      </c>
      <c r="JF48">
        <v>0.00231849078142986</v>
      </c>
      <c r="JG48">
        <v>-2.72917625674962e-05</v>
      </c>
      <c r="JH48">
        <v>4</v>
      </c>
      <c r="JI48">
        <v>2436</v>
      </c>
      <c r="JJ48">
        <v>0</v>
      </c>
      <c r="JK48">
        <v>25</v>
      </c>
      <c r="JL48">
        <v>29317889.3</v>
      </c>
      <c r="JM48">
        <v>29317889.3</v>
      </c>
      <c r="JN48">
        <v>1.14868</v>
      </c>
      <c r="JO48">
        <v>2.63916</v>
      </c>
      <c r="JP48">
        <v>1.54785</v>
      </c>
      <c r="JQ48">
        <v>2.30957</v>
      </c>
      <c r="JR48">
        <v>1.64673</v>
      </c>
      <c r="JS48">
        <v>2.28271</v>
      </c>
      <c r="JT48">
        <v>33.8057</v>
      </c>
      <c r="JU48">
        <v>24.1926</v>
      </c>
      <c r="JV48">
        <v>18</v>
      </c>
      <c r="JW48">
        <v>509.699</v>
      </c>
      <c r="JX48">
        <v>324.842</v>
      </c>
      <c r="JY48">
        <v>29.7873</v>
      </c>
      <c r="JZ48">
        <v>27.9046</v>
      </c>
      <c r="KA48">
        <v>29.9997</v>
      </c>
      <c r="KB48">
        <v>27.9881</v>
      </c>
      <c r="KC48">
        <v>27.9515</v>
      </c>
      <c r="KD48">
        <v>23.0509</v>
      </c>
      <c r="KE48">
        <v>21.2923</v>
      </c>
      <c r="KF48">
        <v>49.3049</v>
      </c>
      <c r="KG48">
        <v>29.7851</v>
      </c>
      <c r="KH48">
        <v>541.567</v>
      </c>
      <c r="KI48">
        <v>16.7362</v>
      </c>
      <c r="KJ48">
        <v>96.7703</v>
      </c>
      <c r="KK48">
        <v>94.7465</v>
      </c>
    </row>
    <row r="49" spans="1:297">
      <c r="A49">
        <v>33</v>
      </c>
      <c r="B49">
        <v>1759073364</v>
      </c>
      <c r="C49">
        <v>252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1759073355.84615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536.716238933333</v>
      </c>
      <c r="AK49">
        <v>498.742521212121</v>
      </c>
      <c r="AL49">
        <v>3.34427056277049</v>
      </c>
      <c r="AM49">
        <v>66.03</v>
      </c>
      <c r="AN49">
        <f>(AP49 - AO49 + DY49*1E3/(8.314*(EA49+273.15)) * AR49/DX49 * AQ49) * DX49/(100*DL49) * 1000/(1000 - AP49)</f>
        <v>0</v>
      </c>
      <c r="AO49">
        <v>16.6866588568398</v>
      </c>
      <c r="AP49">
        <v>24.1957115151515</v>
      </c>
      <c r="AQ49">
        <v>4.97315055313196e-05</v>
      </c>
      <c r="AR49">
        <v>114.36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5.79</v>
      </c>
      <c r="DM49">
        <v>0.5</v>
      </c>
      <c r="DN49" t="s">
        <v>438</v>
      </c>
      <c r="DO49">
        <v>2</v>
      </c>
      <c r="DP49" t="b">
        <v>1</v>
      </c>
      <c r="DQ49">
        <v>1759073355.84615</v>
      </c>
      <c r="DR49">
        <v>463.737</v>
      </c>
      <c r="DS49">
        <v>510.559153846154</v>
      </c>
      <c r="DT49">
        <v>24.1968461538462</v>
      </c>
      <c r="DU49">
        <v>16.6901538461538</v>
      </c>
      <c r="DV49">
        <v>461.274384615385</v>
      </c>
      <c r="DW49">
        <v>23.8159230769231</v>
      </c>
      <c r="DX49">
        <v>499.983538461538</v>
      </c>
      <c r="DY49">
        <v>90.7797692307692</v>
      </c>
      <c r="DZ49">
        <v>0.0341088230769231</v>
      </c>
      <c r="EA49">
        <v>30.5448307692308</v>
      </c>
      <c r="EB49">
        <v>29.9915153846154</v>
      </c>
      <c r="EC49">
        <v>999.9</v>
      </c>
      <c r="ED49">
        <v>0</v>
      </c>
      <c r="EE49">
        <v>0</v>
      </c>
      <c r="EF49">
        <v>9989.17461538462</v>
      </c>
      <c r="EG49">
        <v>0</v>
      </c>
      <c r="EH49">
        <v>14.5081</v>
      </c>
      <c r="EI49">
        <v>-46.8221923076923</v>
      </c>
      <c r="EJ49">
        <v>475.236076923077</v>
      </c>
      <c r="EK49">
        <v>519.225076923077</v>
      </c>
      <c r="EL49">
        <v>7.50669</v>
      </c>
      <c r="EM49">
        <v>510.559153846154</v>
      </c>
      <c r="EN49">
        <v>16.6901538461538</v>
      </c>
      <c r="EO49">
        <v>2.19658384615385</v>
      </c>
      <c r="EP49">
        <v>1.51512923076923</v>
      </c>
      <c r="EQ49">
        <v>18.9374230769231</v>
      </c>
      <c r="ER49">
        <v>13.1216846153846</v>
      </c>
      <c r="ES49">
        <v>2000.03076923077</v>
      </c>
      <c r="ET49">
        <v>0.980005</v>
      </c>
      <c r="EU49">
        <v>0.0199953769230769</v>
      </c>
      <c r="EV49">
        <v>0</v>
      </c>
      <c r="EW49">
        <v>1113.70461538462</v>
      </c>
      <c r="EX49">
        <v>5.00059</v>
      </c>
      <c r="EY49">
        <v>22436.3461538461</v>
      </c>
      <c r="EZ49">
        <v>17360.6230769231</v>
      </c>
      <c r="FA49">
        <v>40.6393076923077</v>
      </c>
      <c r="FB49">
        <v>40.2738461538462</v>
      </c>
      <c r="FC49">
        <v>39.9854615384615</v>
      </c>
      <c r="FD49">
        <v>39.812</v>
      </c>
      <c r="FE49">
        <v>41.6631538461538</v>
      </c>
      <c r="FF49">
        <v>1955.14076923077</v>
      </c>
      <c r="FG49">
        <v>39.89</v>
      </c>
      <c r="FH49">
        <v>0</v>
      </c>
      <c r="FI49">
        <v>1759073350.5</v>
      </c>
      <c r="FJ49">
        <v>0</v>
      </c>
      <c r="FK49">
        <v>1113.858</v>
      </c>
      <c r="FL49">
        <v>11.1761538228097</v>
      </c>
      <c r="FM49">
        <v>217.869230429056</v>
      </c>
      <c r="FN49">
        <v>22439.864</v>
      </c>
      <c r="FO49">
        <v>15</v>
      </c>
      <c r="FP49">
        <v>0</v>
      </c>
      <c r="FQ49" t="s">
        <v>439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-45.95403</v>
      </c>
      <c r="GD49">
        <v>-15.1045984962407</v>
      </c>
      <c r="GE49">
        <v>1.52647862582481</v>
      </c>
      <c r="GF49">
        <v>0</v>
      </c>
      <c r="GG49">
        <v>1113.18088235294</v>
      </c>
      <c r="GH49">
        <v>6.96699770751629</v>
      </c>
      <c r="GI49">
        <v>0.725089721211268</v>
      </c>
      <c r="GJ49">
        <v>-1</v>
      </c>
      <c r="GK49">
        <v>7.493713</v>
      </c>
      <c r="GL49">
        <v>0.188428872180446</v>
      </c>
      <c r="GM49">
        <v>0.0229106108822964</v>
      </c>
      <c r="GN49">
        <v>0</v>
      </c>
      <c r="GO49">
        <v>0</v>
      </c>
      <c r="GP49">
        <v>2</v>
      </c>
      <c r="GQ49" t="s">
        <v>455</v>
      </c>
      <c r="GR49">
        <v>3.13116</v>
      </c>
      <c r="GS49">
        <v>2.71197</v>
      </c>
      <c r="GT49">
        <v>0.100848</v>
      </c>
      <c r="GU49">
        <v>0.108383</v>
      </c>
      <c r="GV49">
        <v>0.103957</v>
      </c>
      <c r="GW49">
        <v>0.0800358</v>
      </c>
      <c r="GX49">
        <v>33920.2</v>
      </c>
      <c r="GY49">
        <v>36036.2</v>
      </c>
      <c r="GZ49">
        <v>34129.7</v>
      </c>
      <c r="HA49">
        <v>36592.6</v>
      </c>
      <c r="HB49">
        <v>43177</v>
      </c>
      <c r="HC49">
        <v>48336.7</v>
      </c>
      <c r="HD49">
        <v>53231.2</v>
      </c>
      <c r="HE49">
        <v>58475.2</v>
      </c>
      <c r="HF49">
        <v>1.96495</v>
      </c>
      <c r="HG49">
        <v>1.64605</v>
      </c>
      <c r="HH49">
        <v>0.12891</v>
      </c>
      <c r="HI49">
        <v>0</v>
      </c>
      <c r="HJ49">
        <v>27.8976</v>
      </c>
      <c r="HK49">
        <v>999.9</v>
      </c>
      <c r="HL49">
        <v>45.678</v>
      </c>
      <c r="HM49">
        <v>30.011</v>
      </c>
      <c r="HN49">
        <v>21.4522</v>
      </c>
      <c r="HO49">
        <v>55.0429</v>
      </c>
      <c r="HP49">
        <v>48.7981</v>
      </c>
      <c r="HQ49">
        <v>1</v>
      </c>
      <c r="HR49">
        <v>0.0391108</v>
      </c>
      <c r="HS49">
        <v>-1.38382</v>
      </c>
      <c r="HT49">
        <v>20.1084</v>
      </c>
      <c r="HU49">
        <v>5.19767</v>
      </c>
      <c r="HV49">
        <v>12.004</v>
      </c>
      <c r="HW49">
        <v>4.9753</v>
      </c>
      <c r="HX49">
        <v>3.29393</v>
      </c>
      <c r="HY49">
        <v>9999</v>
      </c>
      <c r="HZ49">
        <v>31.2</v>
      </c>
      <c r="IA49">
        <v>9999</v>
      </c>
      <c r="IB49">
        <v>9999</v>
      </c>
      <c r="IC49">
        <v>1.86325</v>
      </c>
      <c r="ID49">
        <v>1.86813</v>
      </c>
      <c r="IE49">
        <v>1.86786</v>
      </c>
      <c r="IF49">
        <v>1.86906</v>
      </c>
      <c r="IG49">
        <v>1.86987</v>
      </c>
      <c r="IH49">
        <v>1.86591</v>
      </c>
      <c r="II49">
        <v>1.86701</v>
      </c>
      <c r="IJ49">
        <v>1.86844</v>
      </c>
      <c r="IK49">
        <v>5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2.553</v>
      </c>
      <c r="IY49">
        <v>0.3809</v>
      </c>
      <c r="IZ49">
        <v>0.744305887368214</v>
      </c>
      <c r="JA49">
        <v>0.00400708050939433</v>
      </c>
      <c r="JB49">
        <v>-7.0817227887937e-07</v>
      </c>
      <c r="JC49">
        <v>2.11393634800483e-10</v>
      </c>
      <c r="JD49">
        <v>-0.0902750961418796</v>
      </c>
      <c r="JE49">
        <v>-0.0199519798578536</v>
      </c>
      <c r="JF49">
        <v>0.00231849078142986</v>
      </c>
      <c r="JG49">
        <v>-2.72917625674962e-05</v>
      </c>
      <c r="JH49">
        <v>4</v>
      </c>
      <c r="JI49">
        <v>2436</v>
      </c>
      <c r="JJ49">
        <v>0</v>
      </c>
      <c r="JK49">
        <v>25</v>
      </c>
      <c r="JL49">
        <v>29317889.4</v>
      </c>
      <c r="JM49">
        <v>29317889.4</v>
      </c>
      <c r="JN49">
        <v>1.17676</v>
      </c>
      <c r="JO49">
        <v>2.64282</v>
      </c>
      <c r="JP49">
        <v>1.54785</v>
      </c>
      <c r="JQ49">
        <v>2.30957</v>
      </c>
      <c r="JR49">
        <v>1.64551</v>
      </c>
      <c r="JS49">
        <v>2.21558</v>
      </c>
      <c r="JT49">
        <v>33.8057</v>
      </c>
      <c r="JU49">
        <v>24.1926</v>
      </c>
      <c r="JV49">
        <v>18</v>
      </c>
      <c r="JW49">
        <v>509.712</v>
      </c>
      <c r="JX49">
        <v>324.944</v>
      </c>
      <c r="JY49">
        <v>29.7917</v>
      </c>
      <c r="JZ49">
        <v>27.898</v>
      </c>
      <c r="KA49">
        <v>29.9996</v>
      </c>
      <c r="KB49">
        <v>27.982</v>
      </c>
      <c r="KC49">
        <v>27.9445</v>
      </c>
      <c r="KD49">
        <v>23.5806</v>
      </c>
      <c r="KE49">
        <v>21.2923</v>
      </c>
      <c r="KF49">
        <v>49.3049</v>
      </c>
      <c r="KG49">
        <v>29.7877</v>
      </c>
      <c r="KH49">
        <v>561.758</v>
      </c>
      <c r="KI49">
        <v>16.7318</v>
      </c>
      <c r="KJ49">
        <v>96.7709</v>
      </c>
      <c r="KK49">
        <v>94.7475</v>
      </c>
    </row>
    <row r="50" spans="1:297">
      <c r="A50">
        <v>34</v>
      </c>
      <c r="B50">
        <v>1759073369</v>
      </c>
      <c r="C50">
        <v>257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1759073360.84615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552.769828952381</v>
      </c>
      <c r="AK50">
        <v>514.645751515151</v>
      </c>
      <c r="AL50">
        <v>3.16712748917746</v>
      </c>
      <c r="AM50">
        <v>66.03</v>
      </c>
      <c r="AN50">
        <f>(AP50 - AO50 + DY50*1E3/(8.314*(EA50+273.15)) * AR50/DX50 * AQ50) * DX50/(100*DL50) * 1000/(1000 - AP50)</f>
        <v>0</v>
      </c>
      <c r="AO50">
        <v>16.6888583738095</v>
      </c>
      <c r="AP50">
        <v>24.1977357575757</v>
      </c>
      <c r="AQ50">
        <v>1.4647254499851e-05</v>
      </c>
      <c r="AR50">
        <v>114.36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5.79</v>
      </c>
      <c r="DM50">
        <v>0.5</v>
      </c>
      <c r="DN50" t="s">
        <v>438</v>
      </c>
      <c r="DO50">
        <v>2</v>
      </c>
      <c r="DP50" t="b">
        <v>1</v>
      </c>
      <c r="DQ50">
        <v>1759073360.84615</v>
      </c>
      <c r="DR50">
        <v>479.624076923077</v>
      </c>
      <c r="DS50">
        <v>527.005230769231</v>
      </c>
      <c r="DT50">
        <v>24.1951307692308</v>
      </c>
      <c r="DU50">
        <v>16.6871461538462</v>
      </c>
      <c r="DV50">
        <v>477.106307692308</v>
      </c>
      <c r="DW50">
        <v>23.8142846153846</v>
      </c>
      <c r="DX50">
        <v>500.024769230769</v>
      </c>
      <c r="DY50">
        <v>90.7792846153846</v>
      </c>
      <c r="DZ50">
        <v>0.0339476230769231</v>
      </c>
      <c r="EA50">
        <v>30.5500153846154</v>
      </c>
      <c r="EB50">
        <v>29.9979</v>
      </c>
      <c r="EC50">
        <v>999.9</v>
      </c>
      <c r="ED50">
        <v>0</v>
      </c>
      <c r="EE50">
        <v>0</v>
      </c>
      <c r="EF50">
        <v>10012.0146153846</v>
      </c>
      <c r="EG50">
        <v>0</v>
      </c>
      <c r="EH50">
        <v>14.5081</v>
      </c>
      <c r="EI50">
        <v>-47.3812</v>
      </c>
      <c r="EJ50">
        <v>491.516384615385</v>
      </c>
      <c r="EK50">
        <v>535.948615384615</v>
      </c>
      <c r="EL50">
        <v>7.50797692307692</v>
      </c>
      <c r="EM50">
        <v>527.005230769231</v>
      </c>
      <c r="EN50">
        <v>16.6871461538462</v>
      </c>
      <c r="EO50">
        <v>2.19641692307692</v>
      </c>
      <c r="EP50">
        <v>1.51484846153846</v>
      </c>
      <c r="EQ50">
        <v>18.9361923076923</v>
      </c>
      <c r="ER50">
        <v>13.1188538461538</v>
      </c>
      <c r="ES50">
        <v>2000.04384615385</v>
      </c>
      <c r="ET50">
        <v>0.980004923076923</v>
      </c>
      <c r="EU50">
        <v>0.0199953923076923</v>
      </c>
      <c r="EV50">
        <v>0</v>
      </c>
      <c r="EW50">
        <v>1114.63230769231</v>
      </c>
      <c r="EX50">
        <v>5.00059</v>
      </c>
      <c r="EY50">
        <v>22455.8</v>
      </c>
      <c r="EZ50">
        <v>17360.7384615385</v>
      </c>
      <c r="FA50">
        <v>40.6297692307692</v>
      </c>
      <c r="FB50">
        <v>40.2595384615385</v>
      </c>
      <c r="FC50">
        <v>39.9660769230769</v>
      </c>
      <c r="FD50">
        <v>39.812</v>
      </c>
      <c r="FE50">
        <v>41.6536153846154</v>
      </c>
      <c r="FF50">
        <v>1955.15384615385</v>
      </c>
      <c r="FG50">
        <v>39.89</v>
      </c>
      <c r="FH50">
        <v>0</v>
      </c>
      <c r="FI50">
        <v>1759073355.3</v>
      </c>
      <c r="FJ50">
        <v>0</v>
      </c>
      <c r="FK50">
        <v>1114.8788</v>
      </c>
      <c r="FL50">
        <v>13.6476923177406</v>
      </c>
      <c r="FM50">
        <v>273.438462011136</v>
      </c>
      <c r="FN50">
        <v>22459.72</v>
      </c>
      <c r="FO50">
        <v>15</v>
      </c>
      <c r="FP50">
        <v>0</v>
      </c>
      <c r="FQ50" t="s">
        <v>439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-46.8276952380952</v>
      </c>
      <c r="GD50">
        <v>-8.4515220779221</v>
      </c>
      <c r="GE50">
        <v>0.960823441724754</v>
      </c>
      <c r="GF50">
        <v>0</v>
      </c>
      <c r="GG50">
        <v>1113.90323529412</v>
      </c>
      <c r="GH50">
        <v>10.6357524696869</v>
      </c>
      <c r="GI50">
        <v>1.0817788199188</v>
      </c>
      <c r="GJ50">
        <v>-1</v>
      </c>
      <c r="GK50">
        <v>7.50519</v>
      </c>
      <c r="GL50">
        <v>0.0461267532467534</v>
      </c>
      <c r="GM50">
        <v>0.00944786345209977</v>
      </c>
      <c r="GN50">
        <v>1</v>
      </c>
      <c r="GO50">
        <v>1</v>
      </c>
      <c r="GP50">
        <v>2</v>
      </c>
      <c r="GQ50" t="s">
        <v>448</v>
      </c>
      <c r="GR50">
        <v>3.13133</v>
      </c>
      <c r="GS50">
        <v>2.71187</v>
      </c>
      <c r="GT50">
        <v>0.103223</v>
      </c>
      <c r="GU50">
        <v>0.110846</v>
      </c>
      <c r="GV50">
        <v>0.103962</v>
      </c>
      <c r="GW50">
        <v>0.0800443</v>
      </c>
      <c r="GX50">
        <v>33830.9</v>
      </c>
      <c r="GY50">
        <v>35937.4</v>
      </c>
      <c r="GZ50">
        <v>34130</v>
      </c>
      <c r="HA50">
        <v>36593.3</v>
      </c>
      <c r="HB50">
        <v>43177.2</v>
      </c>
      <c r="HC50">
        <v>48337.2</v>
      </c>
      <c r="HD50">
        <v>53231.4</v>
      </c>
      <c r="HE50">
        <v>58475.9</v>
      </c>
      <c r="HF50">
        <v>1.9651</v>
      </c>
      <c r="HG50">
        <v>1.64608</v>
      </c>
      <c r="HH50">
        <v>0.129402</v>
      </c>
      <c r="HI50">
        <v>0</v>
      </c>
      <c r="HJ50">
        <v>27.9</v>
      </c>
      <c r="HK50">
        <v>999.9</v>
      </c>
      <c r="HL50">
        <v>45.654</v>
      </c>
      <c r="HM50">
        <v>30.011</v>
      </c>
      <c r="HN50">
        <v>21.4397</v>
      </c>
      <c r="HO50">
        <v>54.4829</v>
      </c>
      <c r="HP50">
        <v>48.742</v>
      </c>
      <c r="HQ50">
        <v>1</v>
      </c>
      <c r="HR50">
        <v>0.038628</v>
      </c>
      <c r="HS50">
        <v>-1.37292</v>
      </c>
      <c r="HT50">
        <v>20.1085</v>
      </c>
      <c r="HU50">
        <v>5.19737</v>
      </c>
      <c r="HV50">
        <v>12.004</v>
      </c>
      <c r="HW50">
        <v>4.97505</v>
      </c>
      <c r="HX50">
        <v>3.294</v>
      </c>
      <c r="HY50">
        <v>9999</v>
      </c>
      <c r="HZ50">
        <v>31.2</v>
      </c>
      <c r="IA50">
        <v>9999</v>
      </c>
      <c r="IB50">
        <v>9999</v>
      </c>
      <c r="IC50">
        <v>1.86325</v>
      </c>
      <c r="ID50">
        <v>1.86813</v>
      </c>
      <c r="IE50">
        <v>1.86784</v>
      </c>
      <c r="IF50">
        <v>1.86905</v>
      </c>
      <c r="IG50">
        <v>1.86982</v>
      </c>
      <c r="IH50">
        <v>1.86592</v>
      </c>
      <c r="II50">
        <v>1.86702</v>
      </c>
      <c r="IJ50">
        <v>1.86844</v>
      </c>
      <c r="IK50">
        <v>5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2.607</v>
      </c>
      <c r="IY50">
        <v>0.3809</v>
      </c>
      <c r="IZ50">
        <v>0.744305887368214</v>
      </c>
      <c r="JA50">
        <v>0.00400708050939433</v>
      </c>
      <c r="JB50">
        <v>-7.0817227887937e-07</v>
      </c>
      <c r="JC50">
        <v>2.11393634800483e-10</v>
      </c>
      <c r="JD50">
        <v>-0.0902750961418796</v>
      </c>
      <c r="JE50">
        <v>-0.0199519798578536</v>
      </c>
      <c r="JF50">
        <v>0.00231849078142986</v>
      </c>
      <c r="JG50">
        <v>-2.72917625674962e-05</v>
      </c>
      <c r="JH50">
        <v>4</v>
      </c>
      <c r="JI50">
        <v>2436</v>
      </c>
      <c r="JJ50">
        <v>0</v>
      </c>
      <c r="JK50">
        <v>25</v>
      </c>
      <c r="JL50">
        <v>29317889.5</v>
      </c>
      <c r="JM50">
        <v>29317889.5</v>
      </c>
      <c r="JN50">
        <v>1.19873</v>
      </c>
      <c r="JO50">
        <v>2.62939</v>
      </c>
      <c r="JP50">
        <v>1.54785</v>
      </c>
      <c r="JQ50">
        <v>2.30957</v>
      </c>
      <c r="JR50">
        <v>1.64673</v>
      </c>
      <c r="JS50">
        <v>2.34497</v>
      </c>
      <c r="JT50">
        <v>33.7832</v>
      </c>
      <c r="JU50">
        <v>24.1926</v>
      </c>
      <c r="JV50">
        <v>18</v>
      </c>
      <c r="JW50">
        <v>509.748</v>
      </c>
      <c r="JX50">
        <v>324.924</v>
      </c>
      <c r="JY50">
        <v>29.7923</v>
      </c>
      <c r="JZ50">
        <v>27.8916</v>
      </c>
      <c r="KA50">
        <v>29.9996</v>
      </c>
      <c r="KB50">
        <v>27.9751</v>
      </c>
      <c r="KC50">
        <v>27.9386</v>
      </c>
      <c r="KD50">
        <v>24.2017</v>
      </c>
      <c r="KE50">
        <v>21.2923</v>
      </c>
      <c r="KF50">
        <v>49.3049</v>
      </c>
      <c r="KG50">
        <v>29.7895</v>
      </c>
      <c r="KH50">
        <v>576.052</v>
      </c>
      <c r="KI50">
        <v>16.7315</v>
      </c>
      <c r="KJ50">
        <v>96.7714</v>
      </c>
      <c r="KK50">
        <v>94.749</v>
      </c>
    </row>
    <row r="51" spans="1:297">
      <c r="A51">
        <v>35</v>
      </c>
      <c r="B51">
        <v>1759073374</v>
      </c>
      <c r="C51">
        <v>262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1759073365.84615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569.960658057143</v>
      </c>
      <c r="AK51">
        <v>531.043278787879</v>
      </c>
      <c r="AL51">
        <v>3.27350800865798</v>
      </c>
      <c r="AM51">
        <v>66.03</v>
      </c>
      <c r="AN51">
        <f>(AP51 - AO51 + DY51*1E3/(8.314*(EA51+273.15)) * AR51/DX51 * AQ51) * DX51/(100*DL51) * 1000/(1000 - AP51)</f>
        <v>0</v>
      </c>
      <c r="AO51">
        <v>16.6930420706602</v>
      </c>
      <c r="AP51">
        <v>24.1988363636364</v>
      </c>
      <c r="AQ51">
        <v>9.27194805184853e-06</v>
      </c>
      <c r="AR51">
        <v>114.36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5.79</v>
      </c>
      <c r="DM51">
        <v>0.5</v>
      </c>
      <c r="DN51" t="s">
        <v>438</v>
      </c>
      <c r="DO51">
        <v>2</v>
      </c>
      <c r="DP51" t="b">
        <v>1</v>
      </c>
      <c r="DQ51">
        <v>1759073365.84615</v>
      </c>
      <c r="DR51">
        <v>495.496846153846</v>
      </c>
      <c r="DS51">
        <v>543.644461538462</v>
      </c>
      <c r="DT51">
        <v>24.1963076923077</v>
      </c>
      <c r="DU51">
        <v>16.6888307692308</v>
      </c>
      <c r="DV51">
        <v>492.924307692308</v>
      </c>
      <c r="DW51">
        <v>23.8154076923077</v>
      </c>
      <c r="DX51">
        <v>500.050538461538</v>
      </c>
      <c r="DY51">
        <v>90.7790230769231</v>
      </c>
      <c r="DZ51">
        <v>0.0337563230769231</v>
      </c>
      <c r="EA51">
        <v>30.5562615384615</v>
      </c>
      <c r="EB51">
        <v>30.0032923076923</v>
      </c>
      <c r="EC51">
        <v>999.9</v>
      </c>
      <c r="ED51">
        <v>0</v>
      </c>
      <c r="EE51">
        <v>0</v>
      </c>
      <c r="EF51">
        <v>10020.7730769231</v>
      </c>
      <c r="EG51">
        <v>0</v>
      </c>
      <c r="EH51">
        <v>14.5081</v>
      </c>
      <c r="EI51">
        <v>-48.1475307692308</v>
      </c>
      <c r="EJ51">
        <v>507.783538461538</v>
      </c>
      <c r="EK51">
        <v>552.871230769231</v>
      </c>
      <c r="EL51">
        <v>7.50747153846154</v>
      </c>
      <c r="EM51">
        <v>543.644461538462</v>
      </c>
      <c r="EN51">
        <v>16.6888307692308</v>
      </c>
      <c r="EO51">
        <v>2.19651769230769</v>
      </c>
      <c r="EP51">
        <v>1.51499692307692</v>
      </c>
      <c r="EQ51">
        <v>18.9369230769231</v>
      </c>
      <c r="ER51">
        <v>13.1203615384615</v>
      </c>
      <c r="ES51">
        <v>2000.04769230769</v>
      </c>
      <c r="ET51">
        <v>0.980005</v>
      </c>
      <c r="EU51">
        <v>0.0199953769230769</v>
      </c>
      <c r="EV51">
        <v>0</v>
      </c>
      <c r="EW51">
        <v>1115.83153846154</v>
      </c>
      <c r="EX51">
        <v>5.00059</v>
      </c>
      <c r="EY51">
        <v>22479.2461538462</v>
      </c>
      <c r="EZ51">
        <v>17360.7769230769</v>
      </c>
      <c r="FA51">
        <v>40.625</v>
      </c>
      <c r="FB51">
        <v>40.2547692307692</v>
      </c>
      <c r="FC51">
        <v>39.9515384615385</v>
      </c>
      <c r="FD51">
        <v>39.8072307692308</v>
      </c>
      <c r="FE51">
        <v>41.6393076923077</v>
      </c>
      <c r="FF51">
        <v>1955.15769230769</v>
      </c>
      <c r="FG51">
        <v>39.89</v>
      </c>
      <c r="FH51">
        <v>0</v>
      </c>
      <c r="FI51">
        <v>1759073360.1</v>
      </c>
      <c r="FJ51">
        <v>0</v>
      </c>
      <c r="FK51">
        <v>1116.0248</v>
      </c>
      <c r="FL51">
        <v>15.8823077136508</v>
      </c>
      <c r="FM51">
        <v>317.31538497947</v>
      </c>
      <c r="FN51">
        <v>22483.412</v>
      </c>
      <c r="FO51">
        <v>15</v>
      </c>
      <c r="FP51">
        <v>0</v>
      </c>
      <c r="FQ51" t="s">
        <v>439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-47.7040380952381</v>
      </c>
      <c r="GD51">
        <v>-8.25065454545452</v>
      </c>
      <c r="GE51">
        <v>0.909329622501256</v>
      </c>
      <c r="GF51">
        <v>0</v>
      </c>
      <c r="GG51">
        <v>1115.12823529412</v>
      </c>
      <c r="GH51">
        <v>14.4440030392066</v>
      </c>
      <c r="GI51">
        <v>1.43301301375036</v>
      </c>
      <c r="GJ51">
        <v>-1</v>
      </c>
      <c r="GK51">
        <v>7.50776476190476</v>
      </c>
      <c r="GL51">
        <v>-0.00497688311688475</v>
      </c>
      <c r="GM51">
        <v>0.00161320036557809</v>
      </c>
      <c r="GN51">
        <v>1</v>
      </c>
      <c r="GO51">
        <v>1</v>
      </c>
      <c r="GP51">
        <v>2</v>
      </c>
      <c r="GQ51" t="s">
        <v>448</v>
      </c>
      <c r="GR51">
        <v>3.1311</v>
      </c>
      <c r="GS51">
        <v>2.71177</v>
      </c>
      <c r="GT51">
        <v>0.105606</v>
      </c>
      <c r="GU51">
        <v>0.113228</v>
      </c>
      <c r="GV51">
        <v>0.103962</v>
      </c>
      <c r="GW51">
        <v>0.0800586</v>
      </c>
      <c r="GX51">
        <v>33741.4</v>
      </c>
      <c r="GY51">
        <v>35841.3</v>
      </c>
      <c r="GZ51">
        <v>34130.3</v>
      </c>
      <c r="HA51">
        <v>36593.4</v>
      </c>
      <c r="HB51">
        <v>43177.9</v>
      </c>
      <c r="HC51">
        <v>48337.1</v>
      </c>
      <c r="HD51">
        <v>53232</v>
      </c>
      <c r="HE51">
        <v>58476.3</v>
      </c>
      <c r="HF51">
        <v>1.96505</v>
      </c>
      <c r="HG51">
        <v>1.6466</v>
      </c>
      <c r="HH51">
        <v>0.129275</v>
      </c>
      <c r="HI51">
        <v>0</v>
      </c>
      <c r="HJ51">
        <v>27.9023</v>
      </c>
      <c r="HK51">
        <v>999.9</v>
      </c>
      <c r="HL51">
        <v>45.654</v>
      </c>
      <c r="HM51">
        <v>30.011</v>
      </c>
      <c r="HN51">
        <v>21.4396</v>
      </c>
      <c r="HO51">
        <v>54.6129</v>
      </c>
      <c r="HP51">
        <v>49.0024</v>
      </c>
      <c r="HQ51">
        <v>1</v>
      </c>
      <c r="HR51">
        <v>0.0382495</v>
      </c>
      <c r="HS51">
        <v>0.103516</v>
      </c>
      <c r="HT51">
        <v>20.113</v>
      </c>
      <c r="HU51">
        <v>5.19722</v>
      </c>
      <c r="HV51">
        <v>12.004</v>
      </c>
      <c r="HW51">
        <v>4.9752</v>
      </c>
      <c r="HX51">
        <v>3.29398</v>
      </c>
      <c r="HY51">
        <v>9999</v>
      </c>
      <c r="HZ51">
        <v>31.2</v>
      </c>
      <c r="IA51">
        <v>9999</v>
      </c>
      <c r="IB51">
        <v>9999</v>
      </c>
      <c r="IC51">
        <v>1.86325</v>
      </c>
      <c r="ID51">
        <v>1.86813</v>
      </c>
      <c r="IE51">
        <v>1.86788</v>
      </c>
      <c r="IF51">
        <v>1.86905</v>
      </c>
      <c r="IG51">
        <v>1.86983</v>
      </c>
      <c r="IH51">
        <v>1.86594</v>
      </c>
      <c r="II51">
        <v>1.86702</v>
      </c>
      <c r="IJ51">
        <v>1.86844</v>
      </c>
      <c r="IK51">
        <v>5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2.662</v>
      </c>
      <c r="IY51">
        <v>0.3809</v>
      </c>
      <c r="IZ51">
        <v>0.744305887368214</v>
      </c>
      <c r="JA51">
        <v>0.00400708050939433</v>
      </c>
      <c r="JB51">
        <v>-7.0817227887937e-07</v>
      </c>
      <c r="JC51">
        <v>2.11393634800483e-10</v>
      </c>
      <c r="JD51">
        <v>-0.0902750961418796</v>
      </c>
      <c r="JE51">
        <v>-0.0199519798578536</v>
      </c>
      <c r="JF51">
        <v>0.00231849078142986</v>
      </c>
      <c r="JG51">
        <v>-2.72917625674962e-05</v>
      </c>
      <c r="JH51">
        <v>4</v>
      </c>
      <c r="JI51">
        <v>2436</v>
      </c>
      <c r="JJ51">
        <v>0</v>
      </c>
      <c r="JK51">
        <v>25</v>
      </c>
      <c r="JL51">
        <v>29317889.6</v>
      </c>
      <c r="JM51">
        <v>29317889.6</v>
      </c>
      <c r="JN51">
        <v>1.23413</v>
      </c>
      <c r="JO51">
        <v>2.64038</v>
      </c>
      <c r="JP51">
        <v>1.54785</v>
      </c>
      <c r="JQ51">
        <v>2.30957</v>
      </c>
      <c r="JR51">
        <v>1.64673</v>
      </c>
      <c r="JS51">
        <v>2.26807</v>
      </c>
      <c r="JT51">
        <v>33.8057</v>
      </c>
      <c r="JU51">
        <v>24.1926</v>
      </c>
      <c r="JV51">
        <v>18</v>
      </c>
      <c r="JW51">
        <v>509.652</v>
      </c>
      <c r="JX51">
        <v>325.131</v>
      </c>
      <c r="JY51">
        <v>29.6702</v>
      </c>
      <c r="JZ51">
        <v>27.8844</v>
      </c>
      <c r="KA51">
        <v>29.9998</v>
      </c>
      <c r="KB51">
        <v>27.968</v>
      </c>
      <c r="KC51">
        <v>27.9316</v>
      </c>
      <c r="KD51">
        <v>24.7637</v>
      </c>
      <c r="KE51">
        <v>21.2923</v>
      </c>
      <c r="KF51">
        <v>49.3049</v>
      </c>
      <c r="KG51">
        <v>29.4511</v>
      </c>
      <c r="KH51">
        <v>589.607</v>
      </c>
      <c r="KI51">
        <v>16.7332</v>
      </c>
      <c r="KJ51">
        <v>96.7725</v>
      </c>
      <c r="KK51">
        <v>94.7495</v>
      </c>
    </row>
    <row r="52" spans="1:297">
      <c r="A52">
        <v>36</v>
      </c>
      <c r="B52">
        <v>1759073379</v>
      </c>
      <c r="C52">
        <v>267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1759073370.84615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587.35190392381</v>
      </c>
      <c r="AK52">
        <v>547.617103030303</v>
      </c>
      <c r="AL52">
        <v>3.34199307359302</v>
      </c>
      <c r="AM52">
        <v>66.03</v>
      </c>
      <c r="AN52">
        <f>(AP52 - AO52 + DY52*1E3/(8.314*(EA52+273.15)) * AR52/DX52 * AQ52) * DX52/(100*DL52) * 1000/(1000 - AP52)</f>
        <v>0</v>
      </c>
      <c r="AO52">
        <v>16.6929920477814</v>
      </c>
      <c r="AP52">
        <v>24.1867175757576</v>
      </c>
      <c r="AQ52">
        <v>-0.000120023252937737</v>
      </c>
      <c r="AR52">
        <v>114.36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5.79</v>
      </c>
      <c r="DM52">
        <v>0.5</v>
      </c>
      <c r="DN52" t="s">
        <v>438</v>
      </c>
      <c r="DO52">
        <v>2</v>
      </c>
      <c r="DP52" t="b">
        <v>1</v>
      </c>
      <c r="DQ52">
        <v>1759073370.84615</v>
      </c>
      <c r="DR52">
        <v>511.416692307692</v>
      </c>
      <c r="DS52">
        <v>560.296461538461</v>
      </c>
      <c r="DT52">
        <v>24.1956615384615</v>
      </c>
      <c r="DU52">
        <v>16.6909384615385</v>
      </c>
      <c r="DV52">
        <v>508.789153846154</v>
      </c>
      <c r="DW52">
        <v>23.8148</v>
      </c>
      <c r="DX52">
        <v>500.033461538461</v>
      </c>
      <c r="DY52">
        <v>90.7781923076923</v>
      </c>
      <c r="DZ52">
        <v>0.0336719615384615</v>
      </c>
      <c r="EA52">
        <v>30.5597076923077</v>
      </c>
      <c r="EB52">
        <v>30.0076230769231</v>
      </c>
      <c r="EC52">
        <v>999.9</v>
      </c>
      <c r="ED52">
        <v>0</v>
      </c>
      <c r="EE52">
        <v>0</v>
      </c>
      <c r="EF52">
        <v>10011.4953846154</v>
      </c>
      <c r="EG52">
        <v>0</v>
      </c>
      <c r="EH52">
        <v>14.5081</v>
      </c>
      <c r="EI52">
        <v>-48.8798230769231</v>
      </c>
      <c r="EJ52">
        <v>524.097615384615</v>
      </c>
      <c r="EK52">
        <v>569.807076923077</v>
      </c>
      <c r="EL52">
        <v>7.50471461538462</v>
      </c>
      <c r="EM52">
        <v>560.296461538461</v>
      </c>
      <c r="EN52">
        <v>16.6909384615385</v>
      </c>
      <c r="EO52">
        <v>2.19643923076923</v>
      </c>
      <c r="EP52">
        <v>1.51517461538462</v>
      </c>
      <c r="EQ52">
        <v>18.9363538461538</v>
      </c>
      <c r="ER52">
        <v>13.1221692307692</v>
      </c>
      <c r="ES52">
        <v>2000.07</v>
      </c>
      <c r="ET52">
        <v>0.980005153846154</v>
      </c>
      <c r="EU52">
        <v>0.0199951538461538</v>
      </c>
      <c r="EV52">
        <v>0</v>
      </c>
      <c r="EW52">
        <v>1117.11153846154</v>
      </c>
      <c r="EX52">
        <v>5.00059</v>
      </c>
      <c r="EY52">
        <v>22506.6307692308</v>
      </c>
      <c r="EZ52">
        <v>17360.9846153846</v>
      </c>
      <c r="FA52">
        <v>40.625</v>
      </c>
      <c r="FB52">
        <v>40.25</v>
      </c>
      <c r="FC52">
        <v>39.937</v>
      </c>
      <c r="FD52">
        <v>39.8072307692308</v>
      </c>
      <c r="FE52">
        <v>41.6345384615385</v>
      </c>
      <c r="FF52">
        <v>1955.18</v>
      </c>
      <c r="FG52">
        <v>39.89</v>
      </c>
      <c r="FH52">
        <v>0</v>
      </c>
      <c r="FI52">
        <v>1759073364.9</v>
      </c>
      <c r="FJ52">
        <v>0</v>
      </c>
      <c r="FK52">
        <v>1117.2948</v>
      </c>
      <c r="FL52">
        <v>15.5330768985875</v>
      </c>
      <c r="FM52">
        <v>347.507691694824</v>
      </c>
      <c r="FN52">
        <v>22509.788</v>
      </c>
      <c r="FO52">
        <v>15</v>
      </c>
      <c r="FP52">
        <v>0</v>
      </c>
      <c r="FQ52" t="s">
        <v>439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-48.64376</v>
      </c>
      <c r="GD52">
        <v>-9.08022857142861</v>
      </c>
      <c r="GE52">
        <v>0.956648093292408</v>
      </c>
      <c r="GF52">
        <v>0</v>
      </c>
      <c r="GG52">
        <v>1116.42764705882</v>
      </c>
      <c r="GH52">
        <v>15.4282658519272</v>
      </c>
      <c r="GI52">
        <v>1.52475660318687</v>
      </c>
      <c r="GJ52">
        <v>-1</v>
      </c>
      <c r="GK52">
        <v>7.5055525</v>
      </c>
      <c r="GL52">
        <v>-0.0324717293233246</v>
      </c>
      <c r="GM52">
        <v>0.00415293134424344</v>
      </c>
      <c r="GN52">
        <v>1</v>
      </c>
      <c r="GO52">
        <v>1</v>
      </c>
      <c r="GP52">
        <v>2</v>
      </c>
      <c r="GQ52" t="s">
        <v>448</v>
      </c>
      <c r="GR52">
        <v>3.13121</v>
      </c>
      <c r="GS52">
        <v>2.71164</v>
      </c>
      <c r="GT52">
        <v>0.108019</v>
      </c>
      <c r="GU52">
        <v>0.115583</v>
      </c>
      <c r="GV52">
        <v>0.103919</v>
      </c>
      <c r="GW52">
        <v>0.0800633</v>
      </c>
      <c r="GX52">
        <v>33650.7</v>
      </c>
      <c r="GY52">
        <v>35747.2</v>
      </c>
      <c r="GZ52">
        <v>34130.6</v>
      </c>
      <c r="HA52">
        <v>36594.5</v>
      </c>
      <c r="HB52">
        <v>43180.5</v>
      </c>
      <c r="HC52">
        <v>48338</v>
      </c>
      <c r="HD52">
        <v>53232.4</v>
      </c>
      <c r="HE52">
        <v>58477.4</v>
      </c>
      <c r="HF52">
        <v>1.96507</v>
      </c>
      <c r="HG52">
        <v>1.64675</v>
      </c>
      <c r="HH52">
        <v>0.128567</v>
      </c>
      <c r="HI52">
        <v>0</v>
      </c>
      <c r="HJ52">
        <v>27.9048</v>
      </c>
      <c r="HK52">
        <v>999.9</v>
      </c>
      <c r="HL52">
        <v>45.629</v>
      </c>
      <c r="HM52">
        <v>30.011</v>
      </c>
      <c r="HN52">
        <v>21.4278</v>
      </c>
      <c r="HO52">
        <v>54.5029</v>
      </c>
      <c r="HP52">
        <v>48.6498</v>
      </c>
      <c r="HQ52">
        <v>1</v>
      </c>
      <c r="HR52">
        <v>0.0367454</v>
      </c>
      <c r="HS52">
        <v>-0.683377</v>
      </c>
      <c r="HT52">
        <v>20.1127</v>
      </c>
      <c r="HU52">
        <v>5.19632</v>
      </c>
      <c r="HV52">
        <v>12.004</v>
      </c>
      <c r="HW52">
        <v>4.97495</v>
      </c>
      <c r="HX52">
        <v>3.29388</v>
      </c>
      <c r="HY52">
        <v>9999</v>
      </c>
      <c r="HZ52">
        <v>31.2</v>
      </c>
      <c r="IA52">
        <v>9999</v>
      </c>
      <c r="IB52">
        <v>9999</v>
      </c>
      <c r="IC52">
        <v>1.86325</v>
      </c>
      <c r="ID52">
        <v>1.86813</v>
      </c>
      <c r="IE52">
        <v>1.86788</v>
      </c>
      <c r="IF52">
        <v>1.86905</v>
      </c>
      <c r="IG52">
        <v>1.86985</v>
      </c>
      <c r="IH52">
        <v>1.86595</v>
      </c>
      <c r="II52">
        <v>1.86699</v>
      </c>
      <c r="IJ52">
        <v>1.86844</v>
      </c>
      <c r="IK52">
        <v>5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2.717</v>
      </c>
      <c r="IY52">
        <v>0.3803</v>
      </c>
      <c r="IZ52">
        <v>0.744305887368214</v>
      </c>
      <c r="JA52">
        <v>0.00400708050939433</v>
      </c>
      <c r="JB52">
        <v>-7.0817227887937e-07</v>
      </c>
      <c r="JC52">
        <v>2.11393634800483e-10</v>
      </c>
      <c r="JD52">
        <v>-0.0902750961418796</v>
      </c>
      <c r="JE52">
        <v>-0.0199519798578536</v>
      </c>
      <c r="JF52">
        <v>0.00231849078142986</v>
      </c>
      <c r="JG52">
        <v>-2.72917625674962e-05</v>
      </c>
      <c r="JH52">
        <v>4</v>
      </c>
      <c r="JI52">
        <v>2436</v>
      </c>
      <c r="JJ52">
        <v>0</v>
      </c>
      <c r="JK52">
        <v>25</v>
      </c>
      <c r="JL52">
        <v>29317889.6</v>
      </c>
      <c r="JM52">
        <v>29317889.6</v>
      </c>
      <c r="JN52">
        <v>1.25732</v>
      </c>
      <c r="JO52">
        <v>2.62451</v>
      </c>
      <c r="JP52">
        <v>1.54785</v>
      </c>
      <c r="JQ52">
        <v>2.30957</v>
      </c>
      <c r="JR52">
        <v>1.64673</v>
      </c>
      <c r="JS52">
        <v>2.33032</v>
      </c>
      <c r="JT52">
        <v>33.8057</v>
      </c>
      <c r="JU52">
        <v>24.2013</v>
      </c>
      <c r="JV52">
        <v>18</v>
      </c>
      <c r="JW52">
        <v>509.616</v>
      </c>
      <c r="JX52">
        <v>325.167</v>
      </c>
      <c r="JY52">
        <v>29.4183</v>
      </c>
      <c r="JZ52">
        <v>27.8785</v>
      </c>
      <c r="KA52">
        <v>29.9991</v>
      </c>
      <c r="KB52">
        <v>27.9621</v>
      </c>
      <c r="KC52">
        <v>27.9252</v>
      </c>
      <c r="KD52">
        <v>25.3143</v>
      </c>
      <c r="KE52">
        <v>21.2923</v>
      </c>
      <c r="KF52">
        <v>49.3049</v>
      </c>
      <c r="KG52">
        <v>29.4401</v>
      </c>
      <c r="KH52">
        <v>609.758</v>
      </c>
      <c r="KI52">
        <v>16.7332</v>
      </c>
      <c r="KJ52">
        <v>96.7732</v>
      </c>
      <c r="KK52">
        <v>94.7516</v>
      </c>
    </row>
    <row r="53" spans="1:297">
      <c r="A53">
        <v>37</v>
      </c>
      <c r="B53">
        <v>1759073384</v>
      </c>
      <c r="C53">
        <v>272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1759073375.84615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603.555250209524</v>
      </c>
      <c r="AK53">
        <v>563.761848484849</v>
      </c>
      <c r="AL53">
        <v>3.18933203463199</v>
      </c>
      <c r="AM53">
        <v>66.03</v>
      </c>
      <c r="AN53">
        <f>(AP53 - AO53 + DY53*1E3/(8.314*(EA53+273.15)) * AR53/DX53 * AQ53) * DX53/(100*DL53) * 1000/(1000 - AP53)</f>
        <v>0</v>
      </c>
      <c r="AO53">
        <v>16.6959776055303</v>
      </c>
      <c r="AP53">
        <v>24.1664557575758</v>
      </c>
      <c r="AQ53">
        <v>-0.000139737111373473</v>
      </c>
      <c r="AR53">
        <v>114.36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5.79</v>
      </c>
      <c r="DM53">
        <v>0.5</v>
      </c>
      <c r="DN53" t="s">
        <v>438</v>
      </c>
      <c r="DO53">
        <v>2</v>
      </c>
      <c r="DP53" t="b">
        <v>1</v>
      </c>
      <c r="DQ53">
        <v>1759073375.84615</v>
      </c>
      <c r="DR53">
        <v>527.362461538462</v>
      </c>
      <c r="DS53">
        <v>576.855461538462</v>
      </c>
      <c r="DT53">
        <v>24.1880384615385</v>
      </c>
      <c r="DU53">
        <v>16.6932</v>
      </c>
      <c r="DV53">
        <v>524.680230769231</v>
      </c>
      <c r="DW53">
        <v>23.8074923076923</v>
      </c>
      <c r="DX53">
        <v>500.039153846154</v>
      </c>
      <c r="DY53">
        <v>90.7786769230769</v>
      </c>
      <c r="DZ53">
        <v>0.033506</v>
      </c>
      <c r="EA53">
        <v>30.5581923076923</v>
      </c>
      <c r="EB53">
        <v>30.0074769230769</v>
      </c>
      <c r="EC53">
        <v>999.9</v>
      </c>
      <c r="ED53">
        <v>0</v>
      </c>
      <c r="EE53">
        <v>0</v>
      </c>
      <c r="EF53">
        <v>10012.0261538462</v>
      </c>
      <c r="EG53">
        <v>0</v>
      </c>
      <c r="EH53">
        <v>14.5081</v>
      </c>
      <c r="EI53">
        <v>-49.4929923076923</v>
      </c>
      <c r="EJ53">
        <v>540.434307692308</v>
      </c>
      <c r="EK53">
        <v>586.648461538461</v>
      </c>
      <c r="EL53">
        <v>7.49483153846154</v>
      </c>
      <c r="EM53">
        <v>576.855461538462</v>
      </c>
      <c r="EN53">
        <v>16.6932</v>
      </c>
      <c r="EO53">
        <v>2.19575846153846</v>
      </c>
      <c r="EP53">
        <v>1.51538692307692</v>
      </c>
      <c r="EQ53">
        <v>18.9314</v>
      </c>
      <c r="ER53">
        <v>13.1243230769231</v>
      </c>
      <c r="ES53">
        <v>2000.05076923077</v>
      </c>
      <c r="ET53">
        <v>0.980004846153846</v>
      </c>
      <c r="EU53">
        <v>0.0199954</v>
      </c>
      <c r="EV53">
        <v>0</v>
      </c>
      <c r="EW53">
        <v>1118.56923076923</v>
      </c>
      <c r="EX53">
        <v>5.00059</v>
      </c>
      <c r="EY53">
        <v>22536.0153846154</v>
      </c>
      <c r="EZ53">
        <v>17360.8</v>
      </c>
      <c r="FA53">
        <v>40.625</v>
      </c>
      <c r="FB53">
        <v>40.25</v>
      </c>
      <c r="FC53">
        <v>39.937</v>
      </c>
      <c r="FD53">
        <v>39.8024615384615</v>
      </c>
      <c r="FE53">
        <v>41.6345384615385</v>
      </c>
      <c r="FF53">
        <v>1955.16076923077</v>
      </c>
      <c r="FG53">
        <v>39.89</v>
      </c>
      <c r="FH53">
        <v>0</v>
      </c>
      <c r="FI53">
        <v>1759073370.3</v>
      </c>
      <c r="FJ53">
        <v>0</v>
      </c>
      <c r="FK53">
        <v>1118.785</v>
      </c>
      <c r="FL53">
        <v>18.2205128361609</v>
      </c>
      <c r="FM53">
        <v>371.483760925045</v>
      </c>
      <c r="FN53">
        <v>22540.4423076923</v>
      </c>
      <c r="FO53">
        <v>15</v>
      </c>
      <c r="FP53">
        <v>0</v>
      </c>
      <c r="FQ53" t="s">
        <v>439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-49.0348952380952</v>
      </c>
      <c r="GD53">
        <v>-8.30065714285714</v>
      </c>
      <c r="GE53">
        <v>0.951299384789632</v>
      </c>
      <c r="GF53">
        <v>0</v>
      </c>
      <c r="GG53">
        <v>1117.76529411765</v>
      </c>
      <c r="GH53">
        <v>16.6667685307611</v>
      </c>
      <c r="GI53">
        <v>1.64677980829989</v>
      </c>
      <c r="GJ53">
        <v>-1</v>
      </c>
      <c r="GK53">
        <v>7.49883333333333</v>
      </c>
      <c r="GL53">
        <v>-0.108369350649339</v>
      </c>
      <c r="GM53">
        <v>0.0122565210372482</v>
      </c>
      <c r="GN53">
        <v>0</v>
      </c>
      <c r="GO53">
        <v>0</v>
      </c>
      <c r="GP53">
        <v>2</v>
      </c>
      <c r="GQ53" t="s">
        <v>455</v>
      </c>
      <c r="GR53">
        <v>3.13124</v>
      </c>
      <c r="GS53">
        <v>2.7111</v>
      </c>
      <c r="GT53">
        <v>0.110296</v>
      </c>
      <c r="GU53">
        <v>0.117871</v>
      </c>
      <c r="GV53">
        <v>0.103867</v>
      </c>
      <c r="GW53">
        <v>0.0800726</v>
      </c>
      <c r="GX53">
        <v>33564.9</v>
      </c>
      <c r="GY53">
        <v>35655.6</v>
      </c>
      <c r="GZ53">
        <v>34130.6</v>
      </c>
      <c r="HA53">
        <v>36595.2</v>
      </c>
      <c r="HB53">
        <v>43183.4</v>
      </c>
      <c r="HC53">
        <v>48338.9</v>
      </c>
      <c r="HD53">
        <v>53232.4</v>
      </c>
      <c r="HE53">
        <v>58478.8</v>
      </c>
      <c r="HF53">
        <v>1.96528</v>
      </c>
      <c r="HG53">
        <v>1.64695</v>
      </c>
      <c r="HH53">
        <v>0.128239</v>
      </c>
      <c r="HI53">
        <v>0</v>
      </c>
      <c r="HJ53">
        <v>27.9048</v>
      </c>
      <c r="HK53">
        <v>999.9</v>
      </c>
      <c r="HL53">
        <v>45.629</v>
      </c>
      <c r="HM53">
        <v>30.031</v>
      </c>
      <c r="HN53">
        <v>21.4514</v>
      </c>
      <c r="HO53">
        <v>54.6629</v>
      </c>
      <c r="HP53">
        <v>48.9143</v>
      </c>
      <c r="HQ53">
        <v>1</v>
      </c>
      <c r="HR53">
        <v>0.0365371</v>
      </c>
      <c r="HS53">
        <v>-0.979755</v>
      </c>
      <c r="HT53">
        <v>20.1115</v>
      </c>
      <c r="HU53">
        <v>5.19752</v>
      </c>
      <c r="HV53">
        <v>12.004</v>
      </c>
      <c r="HW53">
        <v>4.97515</v>
      </c>
      <c r="HX53">
        <v>3.294</v>
      </c>
      <c r="HY53">
        <v>9999</v>
      </c>
      <c r="HZ53">
        <v>31.2</v>
      </c>
      <c r="IA53">
        <v>9999</v>
      </c>
      <c r="IB53">
        <v>9999</v>
      </c>
      <c r="IC53">
        <v>1.86325</v>
      </c>
      <c r="ID53">
        <v>1.86813</v>
      </c>
      <c r="IE53">
        <v>1.86786</v>
      </c>
      <c r="IF53">
        <v>1.86905</v>
      </c>
      <c r="IG53">
        <v>1.86985</v>
      </c>
      <c r="IH53">
        <v>1.86597</v>
      </c>
      <c r="II53">
        <v>1.86695</v>
      </c>
      <c r="IJ53">
        <v>1.86844</v>
      </c>
      <c r="IK53">
        <v>5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2.771</v>
      </c>
      <c r="IY53">
        <v>0.3796</v>
      </c>
      <c r="IZ53">
        <v>0.744305887368214</v>
      </c>
      <c r="JA53">
        <v>0.00400708050939433</v>
      </c>
      <c r="JB53">
        <v>-7.0817227887937e-07</v>
      </c>
      <c r="JC53">
        <v>2.11393634800483e-10</v>
      </c>
      <c r="JD53">
        <v>-0.0902750961418796</v>
      </c>
      <c r="JE53">
        <v>-0.0199519798578536</v>
      </c>
      <c r="JF53">
        <v>0.00231849078142986</v>
      </c>
      <c r="JG53">
        <v>-2.72917625674962e-05</v>
      </c>
      <c r="JH53">
        <v>4</v>
      </c>
      <c r="JI53">
        <v>2436</v>
      </c>
      <c r="JJ53">
        <v>0</v>
      </c>
      <c r="JK53">
        <v>25</v>
      </c>
      <c r="JL53">
        <v>29317889.7</v>
      </c>
      <c r="JM53">
        <v>29317889.7</v>
      </c>
      <c r="JN53">
        <v>1.28906</v>
      </c>
      <c r="JO53">
        <v>2.63306</v>
      </c>
      <c r="JP53">
        <v>1.54785</v>
      </c>
      <c r="JQ53">
        <v>2.30957</v>
      </c>
      <c r="JR53">
        <v>1.64673</v>
      </c>
      <c r="JS53">
        <v>2.31689</v>
      </c>
      <c r="JT53">
        <v>33.7832</v>
      </c>
      <c r="JU53">
        <v>24.1926</v>
      </c>
      <c r="JV53">
        <v>18</v>
      </c>
      <c r="JW53">
        <v>509.685</v>
      </c>
      <c r="JX53">
        <v>325.225</v>
      </c>
      <c r="JY53">
        <v>29.3873</v>
      </c>
      <c r="JZ53">
        <v>27.8714</v>
      </c>
      <c r="KA53">
        <v>29.9996</v>
      </c>
      <c r="KB53">
        <v>27.955</v>
      </c>
      <c r="KC53">
        <v>27.9187</v>
      </c>
      <c r="KD53">
        <v>25.8669</v>
      </c>
      <c r="KE53">
        <v>21.2923</v>
      </c>
      <c r="KF53">
        <v>48.9332</v>
      </c>
      <c r="KG53">
        <v>29.4339</v>
      </c>
      <c r="KH53">
        <v>623.279</v>
      </c>
      <c r="KI53">
        <v>16.7332</v>
      </c>
      <c r="KJ53">
        <v>96.7733</v>
      </c>
      <c r="KK53">
        <v>94.7537</v>
      </c>
    </row>
    <row r="54" spans="1:297">
      <c r="A54">
        <v>38</v>
      </c>
      <c r="B54">
        <v>1759073389</v>
      </c>
      <c r="C54">
        <v>277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1759073380.84615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620.982389638095</v>
      </c>
      <c r="AK54">
        <v>580.466539393939</v>
      </c>
      <c r="AL54">
        <v>3.38028495670987</v>
      </c>
      <c r="AM54">
        <v>66.03</v>
      </c>
      <c r="AN54">
        <f>(AP54 - AO54 + DY54*1E3/(8.314*(EA54+273.15)) * AR54/DX54 * AQ54) * DX54/(100*DL54) * 1000/(1000 - AP54)</f>
        <v>0</v>
      </c>
      <c r="AO54">
        <v>16.6896847346104</v>
      </c>
      <c r="AP54">
        <v>24.1472448484848</v>
      </c>
      <c r="AQ54">
        <v>-0.000139449049501432</v>
      </c>
      <c r="AR54">
        <v>114.36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5.79</v>
      </c>
      <c r="DM54">
        <v>0.5</v>
      </c>
      <c r="DN54" t="s">
        <v>438</v>
      </c>
      <c r="DO54">
        <v>2</v>
      </c>
      <c r="DP54" t="b">
        <v>1</v>
      </c>
      <c r="DQ54">
        <v>1759073380.84615</v>
      </c>
      <c r="DR54">
        <v>543.373384615385</v>
      </c>
      <c r="DS54">
        <v>593.636923076923</v>
      </c>
      <c r="DT54">
        <v>24.1740461538462</v>
      </c>
      <c r="DU54">
        <v>16.6935461538462</v>
      </c>
      <c r="DV54">
        <v>540.636461538462</v>
      </c>
      <c r="DW54">
        <v>23.7940769230769</v>
      </c>
      <c r="DX54">
        <v>500.033307692308</v>
      </c>
      <c r="DY54">
        <v>90.7788076923077</v>
      </c>
      <c r="DZ54">
        <v>0.0333835</v>
      </c>
      <c r="EA54">
        <v>30.5531615384615</v>
      </c>
      <c r="EB54">
        <v>30.0010153846154</v>
      </c>
      <c r="EC54">
        <v>999.9</v>
      </c>
      <c r="ED54">
        <v>0</v>
      </c>
      <c r="EE54">
        <v>0</v>
      </c>
      <c r="EF54">
        <v>10002.2184615385</v>
      </c>
      <c r="EG54">
        <v>0</v>
      </c>
      <c r="EH54">
        <v>14.5081</v>
      </c>
      <c r="EI54">
        <v>-50.2635153846154</v>
      </c>
      <c r="EJ54">
        <v>556.834</v>
      </c>
      <c r="EK54">
        <v>603.714923076923</v>
      </c>
      <c r="EL54">
        <v>7.48048307692308</v>
      </c>
      <c r="EM54">
        <v>593.636923076923</v>
      </c>
      <c r="EN54">
        <v>16.6935461538462</v>
      </c>
      <c r="EO54">
        <v>2.19449076923077</v>
      </c>
      <c r="EP54">
        <v>1.51542076923077</v>
      </c>
      <c r="EQ54">
        <v>18.9221538461538</v>
      </c>
      <c r="ER54">
        <v>13.1246538461538</v>
      </c>
      <c r="ES54">
        <v>1999.98692307692</v>
      </c>
      <c r="ET54">
        <v>0.980004</v>
      </c>
      <c r="EU54">
        <v>0.0199961307692308</v>
      </c>
      <c r="EV54">
        <v>0</v>
      </c>
      <c r="EW54">
        <v>1120.11230769231</v>
      </c>
      <c r="EX54">
        <v>5.00059</v>
      </c>
      <c r="EY54">
        <v>22566.3923076923</v>
      </c>
      <c r="EZ54">
        <v>17360.2307692308</v>
      </c>
      <c r="FA54">
        <v>40.625</v>
      </c>
      <c r="FB54">
        <v>40.25</v>
      </c>
      <c r="FC54">
        <v>39.937</v>
      </c>
      <c r="FD54">
        <v>39.7929230769231</v>
      </c>
      <c r="FE54">
        <v>41.6345384615385</v>
      </c>
      <c r="FF54">
        <v>1955.09692307692</v>
      </c>
      <c r="FG54">
        <v>39.89</v>
      </c>
      <c r="FH54">
        <v>0</v>
      </c>
      <c r="FI54">
        <v>1759073375.1</v>
      </c>
      <c r="FJ54">
        <v>0</v>
      </c>
      <c r="FK54">
        <v>1120.31730769231</v>
      </c>
      <c r="FL54">
        <v>20.7360683831579</v>
      </c>
      <c r="FM54">
        <v>382.11282060474</v>
      </c>
      <c r="FN54">
        <v>22570.7153846154</v>
      </c>
      <c r="FO54">
        <v>15</v>
      </c>
      <c r="FP54">
        <v>0</v>
      </c>
      <c r="FQ54" t="s">
        <v>439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-49.93294</v>
      </c>
      <c r="GD54">
        <v>-7.70789774436093</v>
      </c>
      <c r="GE54">
        <v>0.853194365546327</v>
      </c>
      <c r="GF54">
        <v>0</v>
      </c>
      <c r="GG54">
        <v>1119.22941176471</v>
      </c>
      <c r="GH54">
        <v>18.9851795106451</v>
      </c>
      <c r="GI54">
        <v>1.87911108705915</v>
      </c>
      <c r="GJ54">
        <v>-1</v>
      </c>
      <c r="GK54">
        <v>7.486701</v>
      </c>
      <c r="GL54">
        <v>-0.182284511278195</v>
      </c>
      <c r="GM54">
        <v>0.0179371452299411</v>
      </c>
      <c r="GN54">
        <v>0</v>
      </c>
      <c r="GO54">
        <v>0</v>
      </c>
      <c r="GP54">
        <v>2</v>
      </c>
      <c r="GQ54" t="s">
        <v>455</v>
      </c>
      <c r="GR54">
        <v>3.13099</v>
      </c>
      <c r="GS54">
        <v>2.71115</v>
      </c>
      <c r="GT54">
        <v>0.112655</v>
      </c>
      <c r="GU54">
        <v>0.12015</v>
      </c>
      <c r="GV54">
        <v>0.103808</v>
      </c>
      <c r="GW54">
        <v>0.0800123</v>
      </c>
      <c r="GX54">
        <v>33476.4</v>
      </c>
      <c r="GY54">
        <v>35564.2</v>
      </c>
      <c r="GZ54">
        <v>34131</v>
      </c>
      <c r="HA54">
        <v>36595.9</v>
      </c>
      <c r="HB54">
        <v>43186.8</v>
      </c>
      <c r="HC54">
        <v>48343.4</v>
      </c>
      <c r="HD54">
        <v>53232.8</v>
      </c>
      <c r="HE54">
        <v>58480</v>
      </c>
      <c r="HF54">
        <v>1.96495</v>
      </c>
      <c r="HG54">
        <v>1.64743</v>
      </c>
      <c r="HH54">
        <v>0.127658</v>
      </c>
      <c r="HI54">
        <v>0</v>
      </c>
      <c r="HJ54">
        <v>27.9029</v>
      </c>
      <c r="HK54">
        <v>999.9</v>
      </c>
      <c r="HL54">
        <v>45.605</v>
      </c>
      <c r="HM54">
        <v>30.031</v>
      </c>
      <c r="HN54">
        <v>21.441</v>
      </c>
      <c r="HO54">
        <v>54.3729</v>
      </c>
      <c r="HP54">
        <v>48.8061</v>
      </c>
      <c r="HQ54">
        <v>1</v>
      </c>
      <c r="HR54">
        <v>0.036283</v>
      </c>
      <c r="HS54">
        <v>-1.07498</v>
      </c>
      <c r="HT54">
        <v>20.1108</v>
      </c>
      <c r="HU54">
        <v>5.19662</v>
      </c>
      <c r="HV54">
        <v>12.004</v>
      </c>
      <c r="HW54">
        <v>4.975</v>
      </c>
      <c r="HX54">
        <v>3.29395</v>
      </c>
      <c r="HY54">
        <v>9999</v>
      </c>
      <c r="HZ54">
        <v>31.2</v>
      </c>
      <c r="IA54">
        <v>9999</v>
      </c>
      <c r="IB54">
        <v>9999</v>
      </c>
      <c r="IC54">
        <v>1.86325</v>
      </c>
      <c r="ID54">
        <v>1.86813</v>
      </c>
      <c r="IE54">
        <v>1.86786</v>
      </c>
      <c r="IF54">
        <v>1.86905</v>
      </c>
      <c r="IG54">
        <v>1.86985</v>
      </c>
      <c r="IH54">
        <v>1.8659</v>
      </c>
      <c r="II54">
        <v>1.86698</v>
      </c>
      <c r="IJ54">
        <v>1.86844</v>
      </c>
      <c r="IK54">
        <v>5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2.827</v>
      </c>
      <c r="IY54">
        <v>0.3788</v>
      </c>
      <c r="IZ54">
        <v>0.744305887368214</v>
      </c>
      <c r="JA54">
        <v>0.00400708050939433</v>
      </c>
      <c r="JB54">
        <v>-7.0817227887937e-07</v>
      </c>
      <c r="JC54">
        <v>2.11393634800483e-10</v>
      </c>
      <c r="JD54">
        <v>-0.0902750961418796</v>
      </c>
      <c r="JE54">
        <v>-0.0199519798578536</v>
      </c>
      <c r="JF54">
        <v>0.00231849078142986</v>
      </c>
      <c r="JG54">
        <v>-2.72917625674962e-05</v>
      </c>
      <c r="JH54">
        <v>4</v>
      </c>
      <c r="JI54">
        <v>2436</v>
      </c>
      <c r="JJ54">
        <v>0</v>
      </c>
      <c r="JK54">
        <v>25</v>
      </c>
      <c r="JL54">
        <v>29317889.8</v>
      </c>
      <c r="JM54">
        <v>29317889.8</v>
      </c>
      <c r="JN54">
        <v>1.31348</v>
      </c>
      <c r="JO54">
        <v>2.63306</v>
      </c>
      <c r="JP54">
        <v>1.54785</v>
      </c>
      <c r="JQ54">
        <v>2.30957</v>
      </c>
      <c r="JR54">
        <v>1.64551</v>
      </c>
      <c r="JS54">
        <v>2.23877</v>
      </c>
      <c r="JT54">
        <v>33.7832</v>
      </c>
      <c r="JU54">
        <v>24.1926</v>
      </c>
      <c r="JV54">
        <v>18</v>
      </c>
      <c r="JW54">
        <v>509.405</v>
      </c>
      <c r="JX54">
        <v>325.409</v>
      </c>
      <c r="JY54">
        <v>29.3908</v>
      </c>
      <c r="JZ54">
        <v>27.8648</v>
      </c>
      <c r="KA54">
        <v>29.9996</v>
      </c>
      <c r="KB54">
        <v>27.9479</v>
      </c>
      <c r="KC54">
        <v>27.9117</v>
      </c>
      <c r="KD54">
        <v>26.4379</v>
      </c>
      <c r="KE54">
        <v>21.2923</v>
      </c>
      <c r="KF54">
        <v>48.9332</v>
      </c>
      <c r="KG54">
        <v>29.4191</v>
      </c>
      <c r="KH54">
        <v>643.391</v>
      </c>
      <c r="KI54">
        <v>16.7332</v>
      </c>
      <c r="KJ54">
        <v>96.7741</v>
      </c>
      <c r="KK54">
        <v>94.7556</v>
      </c>
    </row>
    <row r="55" spans="1:297">
      <c r="A55">
        <v>39</v>
      </c>
      <c r="B55">
        <v>1759073394</v>
      </c>
      <c r="C55">
        <v>282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1759073385.84615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637.370679619048</v>
      </c>
      <c r="AK55">
        <v>596.689739393939</v>
      </c>
      <c r="AL55">
        <v>3.21007067099563</v>
      </c>
      <c r="AM55">
        <v>66.03</v>
      </c>
      <c r="AN55">
        <f>(AP55 - AO55 + DY55*1E3/(8.314*(EA55+273.15)) * AR55/DX55 * AQ55) * DX55/(100*DL55) * 1000/(1000 - AP55)</f>
        <v>0</v>
      </c>
      <c r="AO55">
        <v>16.6612282890476</v>
      </c>
      <c r="AP55">
        <v>24.1193551515151</v>
      </c>
      <c r="AQ55">
        <v>-0.00681738744589102</v>
      </c>
      <c r="AR55">
        <v>114.36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5.79</v>
      </c>
      <c r="DM55">
        <v>0.5</v>
      </c>
      <c r="DN55" t="s">
        <v>438</v>
      </c>
      <c r="DO55">
        <v>2</v>
      </c>
      <c r="DP55" t="b">
        <v>1</v>
      </c>
      <c r="DQ55">
        <v>1759073385.84615</v>
      </c>
      <c r="DR55">
        <v>559.440692307692</v>
      </c>
      <c r="DS55">
        <v>610.018</v>
      </c>
      <c r="DT55">
        <v>24.1541461538462</v>
      </c>
      <c r="DU55">
        <v>16.6848692307692</v>
      </c>
      <c r="DV55">
        <v>556.649076923077</v>
      </c>
      <c r="DW55">
        <v>23.775</v>
      </c>
      <c r="DX55">
        <v>500.024615384615</v>
      </c>
      <c r="DY55">
        <v>90.7793692307692</v>
      </c>
      <c r="DZ55">
        <v>0.0332544307692308</v>
      </c>
      <c r="EA55">
        <v>30.5463461538461</v>
      </c>
      <c r="EB55">
        <v>29.9924076923077</v>
      </c>
      <c r="EC55">
        <v>999.9</v>
      </c>
      <c r="ED55">
        <v>0</v>
      </c>
      <c r="EE55">
        <v>0</v>
      </c>
      <c r="EF55">
        <v>10013.18</v>
      </c>
      <c r="EG55">
        <v>0</v>
      </c>
      <c r="EH55">
        <v>14.5081</v>
      </c>
      <c r="EI55">
        <v>-50.5772076923077</v>
      </c>
      <c r="EJ55">
        <v>573.287692307692</v>
      </c>
      <c r="EK55">
        <v>620.368461538462</v>
      </c>
      <c r="EL55">
        <v>7.46926</v>
      </c>
      <c r="EM55">
        <v>610.018</v>
      </c>
      <c r="EN55">
        <v>16.6848692307692</v>
      </c>
      <c r="EO55">
        <v>2.19269769230769</v>
      </c>
      <c r="EP55">
        <v>1.51464153846154</v>
      </c>
      <c r="EQ55">
        <v>18.9090692307692</v>
      </c>
      <c r="ER55">
        <v>13.1167846153846</v>
      </c>
      <c r="ES55">
        <v>1999.99538461538</v>
      </c>
      <c r="ET55">
        <v>0.980004</v>
      </c>
      <c r="EU55">
        <v>0.0199961230769231</v>
      </c>
      <c r="EV55">
        <v>0</v>
      </c>
      <c r="EW55">
        <v>1121.8</v>
      </c>
      <c r="EX55">
        <v>5.00059</v>
      </c>
      <c r="EY55">
        <v>22599.0076923077</v>
      </c>
      <c r="EZ55">
        <v>17360.2846153846</v>
      </c>
      <c r="FA55">
        <v>40.625</v>
      </c>
      <c r="FB55">
        <v>40.25</v>
      </c>
      <c r="FC55">
        <v>39.937</v>
      </c>
      <c r="FD55">
        <v>39.7786153846154</v>
      </c>
      <c r="FE55">
        <v>41.6345384615385</v>
      </c>
      <c r="FF55">
        <v>1955.10538461538</v>
      </c>
      <c r="FG55">
        <v>39.89</v>
      </c>
      <c r="FH55">
        <v>0</v>
      </c>
      <c r="FI55">
        <v>1759073379.9</v>
      </c>
      <c r="FJ55">
        <v>0</v>
      </c>
      <c r="FK55">
        <v>1121.95076923077</v>
      </c>
      <c r="FL55">
        <v>20.2263247877893</v>
      </c>
      <c r="FM55">
        <v>381.849572741421</v>
      </c>
      <c r="FN55">
        <v>22601.55</v>
      </c>
      <c r="FO55">
        <v>15</v>
      </c>
      <c r="FP55">
        <v>0</v>
      </c>
      <c r="FQ55" t="s">
        <v>439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-50.3799</v>
      </c>
      <c r="GD55">
        <v>-5.35189090909098</v>
      </c>
      <c r="GE55">
        <v>0.710450386324458</v>
      </c>
      <c r="GF55">
        <v>0</v>
      </c>
      <c r="GG55">
        <v>1120.91176470588</v>
      </c>
      <c r="GH55">
        <v>20.2016806740239</v>
      </c>
      <c r="GI55">
        <v>1.99399461706193</v>
      </c>
      <c r="GJ55">
        <v>-1</v>
      </c>
      <c r="GK55">
        <v>7.47758190476191</v>
      </c>
      <c r="GL55">
        <v>-0.147624935064927</v>
      </c>
      <c r="GM55">
        <v>0.0161917346989864</v>
      </c>
      <c r="GN55">
        <v>0</v>
      </c>
      <c r="GO55">
        <v>0</v>
      </c>
      <c r="GP55">
        <v>2</v>
      </c>
      <c r="GQ55" t="s">
        <v>455</v>
      </c>
      <c r="GR55">
        <v>3.13139</v>
      </c>
      <c r="GS55">
        <v>2.71154</v>
      </c>
      <c r="GT55">
        <v>0.114899</v>
      </c>
      <c r="GU55">
        <v>0.122461</v>
      </c>
      <c r="GV55">
        <v>0.103713</v>
      </c>
      <c r="GW55">
        <v>0.0799528</v>
      </c>
      <c r="GX55">
        <v>33392.1</v>
      </c>
      <c r="GY55">
        <v>35471.1</v>
      </c>
      <c r="GZ55">
        <v>34131.4</v>
      </c>
      <c r="HA55">
        <v>36596.3</v>
      </c>
      <c r="HB55">
        <v>43192.2</v>
      </c>
      <c r="HC55">
        <v>48347</v>
      </c>
      <c r="HD55">
        <v>53233.3</v>
      </c>
      <c r="HE55">
        <v>58480.1</v>
      </c>
      <c r="HF55">
        <v>1.9657</v>
      </c>
      <c r="HG55">
        <v>1.64692</v>
      </c>
      <c r="HH55">
        <v>0.127733</v>
      </c>
      <c r="HI55">
        <v>0</v>
      </c>
      <c r="HJ55">
        <v>27.8994</v>
      </c>
      <c r="HK55">
        <v>999.9</v>
      </c>
      <c r="HL55">
        <v>45.581</v>
      </c>
      <c r="HM55">
        <v>30.031</v>
      </c>
      <c r="HN55">
        <v>21.4274</v>
      </c>
      <c r="HO55">
        <v>54.3229</v>
      </c>
      <c r="HP55">
        <v>48.6819</v>
      </c>
      <c r="HQ55">
        <v>1</v>
      </c>
      <c r="HR55">
        <v>0.0357724</v>
      </c>
      <c r="HS55">
        <v>-1.19653</v>
      </c>
      <c r="HT55">
        <v>20.11</v>
      </c>
      <c r="HU55">
        <v>5.19692</v>
      </c>
      <c r="HV55">
        <v>12.004</v>
      </c>
      <c r="HW55">
        <v>4.97525</v>
      </c>
      <c r="HX55">
        <v>3.29385</v>
      </c>
      <c r="HY55">
        <v>9999</v>
      </c>
      <c r="HZ55">
        <v>31.2</v>
      </c>
      <c r="IA55">
        <v>9999</v>
      </c>
      <c r="IB55">
        <v>9999</v>
      </c>
      <c r="IC55">
        <v>1.86325</v>
      </c>
      <c r="ID55">
        <v>1.86813</v>
      </c>
      <c r="IE55">
        <v>1.86785</v>
      </c>
      <c r="IF55">
        <v>1.86905</v>
      </c>
      <c r="IG55">
        <v>1.86984</v>
      </c>
      <c r="IH55">
        <v>1.86591</v>
      </c>
      <c r="II55">
        <v>1.86697</v>
      </c>
      <c r="IJ55">
        <v>1.86843</v>
      </c>
      <c r="IK55">
        <v>5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2.881</v>
      </c>
      <c r="IY55">
        <v>0.3773</v>
      </c>
      <c r="IZ55">
        <v>0.744305887368214</v>
      </c>
      <c r="JA55">
        <v>0.00400708050939433</v>
      </c>
      <c r="JB55">
        <v>-7.0817227887937e-07</v>
      </c>
      <c r="JC55">
        <v>2.11393634800483e-10</v>
      </c>
      <c r="JD55">
        <v>-0.0902750961418796</v>
      </c>
      <c r="JE55">
        <v>-0.0199519798578536</v>
      </c>
      <c r="JF55">
        <v>0.00231849078142986</v>
      </c>
      <c r="JG55">
        <v>-2.72917625674962e-05</v>
      </c>
      <c r="JH55">
        <v>4</v>
      </c>
      <c r="JI55">
        <v>2436</v>
      </c>
      <c r="JJ55">
        <v>0</v>
      </c>
      <c r="JK55">
        <v>25</v>
      </c>
      <c r="JL55">
        <v>29317889.9</v>
      </c>
      <c r="JM55">
        <v>29317889.9</v>
      </c>
      <c r="JN55">
        <v>1.34399</v>
      </c>
      <c r="JO55">
        <v>2.62695</v>
      </c>
      <c r="JP55">
        <v>1.54785</v>
      </c>
      <c r="JQ55">
        <v>2.30957</v>
      </c>
      <c r="JR55">
        <v>1.64673</v>
      </c>
      <c r="JS55">
        <v>2.34497</v>
      </c>
      <c r="JT55">
        <v>33.7832</v>
      </c>
      <c r="JU55">
        <v>24.2013</v>
      </c>
      <c r="JV55">
        <v>18</v>
      </c>
      <c r="JW55">
        <v>509.844</v>
      </c>
      <c r="JX55">
        <v>325.141</v>
      </c>
      <c r="JY55">
        <v>29.4018</v>
      </c>
      <c r="JZ55">
        <v>27.8584</v>
      </c>
      <c r="KA55">
        <v>29.9997</v>
      </c>
      <c r="KB55">
        <v>27.9413</v>
      </c>
      <c r="KC55">
        <v>27.9053</v>
      </c>
      <c r="KD55">
        <v>26.9645</v>
      </c>
      <c r="KE55">
        <v>21.2923</v>
      </c>
      <c r="KF55">
        <v>48.9332</v>
      </c>
      <c r="KG55">
        <v>29.4283</v>
      </c>
      <c r="KH55">
        <v>656.836</v>
      </c>
      <c r="KI55">
        <v>16.7605</v>
      </c>
      <c r="KJ55">
        <v>96.7751</v>
      </c>
      <c r="KK55">
        <v>94.7561</v>
      </c>
    </row>
    <row r="56" spans="1:297">
      <c r="A56">
        <v>40</v>
      </c>
      <c r="B56">
        <v>1759073399</v>
      </c>
      <c r="C56">
        <v>287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1759073390.84615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654.9746848</v>
      </c>
      <c r="AK56">
        <v>613.539836363636</v>
      </c>
      <c r="AL56">
        <v>3.3888930735931</v>
      </c>
      <c r="AM56">
        <v>66.03</v>
      </c>
      <c r="AN56">
        <f>(AP56 - AO56 + DY56*1E3/(8.314*(EA56+273.15)) * AR56/DX56 * AQ56) * DX56/(100*DL56) * 1000/(1000 - AP56)</f>
        <v>0</v>
      </c>
      <c r="AO56">
        <v>16.6598599891883</v>
      </c>
      <c r="AP56">
        <v>24.0869775757576</v>
      </c>
      <c r="AQ56">
        <v>-0.00610734848485111</v>
      </c>
      <c r="AR56">
        <v>114.36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5.79</v>
      </c>
      <c r="DM56">
        <v>0.5</v>
      </c>
      <c r="DN56" t="s">
        <v>438</v>
      </c>
      <c r="DO56">
        <v>2</v>
      </c>
      <c r="DP56" t="b">
        <v>1</v>
      </c>
      <c r="DQ56">
        <v>1759073390.84615</v>
      </c>
      <c r="DR56">
        <v>575.507230769231</v>
      </c>
      <c r="DS56">
        <v>626.878076923077</v>
      </c>
      <c r="DT56">
        <v>24.1294076923077</v>
      </c>
      <c r="DU56">
        <v>16.6742153846154</v>
      </c>
      <c r="DV56">
        <v>572.660923076923</v>
      </c>
      <c r="DW56">
        <v>23.7512923076923</v>
      </c>
      <c r="DX56">
        <v>499.995692307692</v>
      </c>
      <c r="DY56">
        <v>90.7797230769231</v>
      </c>
      <c r="DZ56">
        <v>0.0333395923076923</v>
      </c>
      <c r="EA56">
        <v>30.5431692307692</v>
      </c>
      <c r="EB56">
        <v>29.9860307692308</v>
      </c>
      <c r="EC56">
        <v>999.9</v>
      </c>
      <c r="ED56">
        <v>0</v>
      </c>
      <c r="EE56">
        <v>0</v>
      </c>
      <c r="EF56">
        <v>10002.5007692308</v>
      </c>
      <c r="EG56">
        <v>0</v>
      </c>
      <c r="EH56">
        <v>14.5081</v>
      </c>
      <c r="EI56">
        <v>-51.3708307692308</v>
      </c>
      <c r="EJ56">
        <v>589.736846153846</v>
      </c>
      <c r="EK56">
        <v>637.507615384615</v>
      </c>
      <c r="EL56">
        <v>7.45518307692308</v>
      </c>
      <c r="EM56">
        <v>626.878076923077</v>
      </c>
      <c r="EN56">
        <v>16.6742153846154</v>
      </c>
      <c r="EO56">
        <v>2.19046</v>
      </c>
      <c r="EP56">
        <v>1.51367923076923</v>
      </c>
      <c r="EQ56">
        <v>18.8927076923077</v>
      </c>
      <c r="ER56">
        <v>13.1070384615385</v>
      </c>
      <c r="ES56">
        <v>2000.00307692308</v>
      </c>
      <c r="ET56">
        <v>0.980004</v>
      </c>
      <c r="EU56">
        <v>0.0199961230769231</v>
      </c>
      <c r="EV56">
        <v>0</v>
      </c>
      <c r="EW56">
        <v>1123.39769230769</v>
      </c>
      <c r="EX56">
        <v>5.00059</v>
      </c>
      <c r="EY56">
        <v>22630.7230769231</v>
      </c>
      <c r="EZ56">
        <v>17360.3461538462</v>
      </c>
      <c r="FA56">
        <v>40.6153076923077</v>
      </c>
      <c r="FB56">
        <v>40.25</v>
      </c>
      <c r="FC56">
        <v>39.937</v>
      </c>
      <c r="FD56">
        <v>39.7690769230769</v>
      </c>
      <c r="FE56">
        <v>41.6296923076923</v>
      </c>
      <c r="FF56">
        <v>1955.11307692308</v>
      </c>
      <c r="FG56">
        <v>39.89</v>
      </c>
      <c r="FH56">
        <v>0</v>
      </c>
      <c r="FI56">
        <v>1759073385.3</v>
      </c>
      <c r="FJ56">
        <v>0</v>
      </c>
      <c r="FK56">
        <v>1123.7904</v>
      </c>
      <c r="FL56">
        <v>18.3638461776991</v>
      </c>
      <c r="FM56">
        <v>378.707692934083</v>
      </c>
      <c r="FN56">
        <v>22637.96</v>
      </c>
      <c r="FO56">
        <v>15</v>
      </c>
      <c r="FP56">
        <v>0</v>
      </c>
      <c r="FQ56" t="s">
        <v>439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-50.977055</v>
      </c>
      <c r="GD56">
        <v>-8.63728872180459</v>
      </c>
      <c r="GE56">
        <v>0.93842825163941</v>
      </c>
      <c r="GF56">
        <v>0</v>
      </c>
      <c r="GG56">
        <v>1122.49529411765</v>
      </c>
      <c r="GH56">
        <v>19.6525592138862</v>
      </c>
      <c r="GI56">
        <v>1.94464004728248</v>
      </c>
      <c r="GJ56">
        <v>-1</v>
      </c>
      <c r="GK56">
        <v>7.461139</v>
      </c>
      <c r="GL56">
        <v>-0.143276390977445</v>
      </c>
      <c r="GM56">
        <v>0.0152843390108961</v>
      </c>
      <c r="GN56">
        <v>0</v>
      </c>
      <c r="GO56">
        <v>0</v>
      </c>
      <c r="GP56">
        <v>2</v>
      </c>
      <c r="GQ56" t="s">
        <v>455</v>
      </c>
      <c r="GR56">
        <v>3.13098</v>
      </c>
      <c r="GS56">
        <v>2.71163</v>
      </c>
      <c r="GT56">
        <v>0.117197</v>
      </c>
      <c r="GU56">
        <v>0.124626</v>
      </c>
      <c r="GV56">
        <v>0.103616</v>
      </c>
      <c r="GW56">
        <v>0.0799551</v>
      </c>
      <c r="GX56">
        <v>33305.6</v>
      </c>
      <c r="GY56">
        <v>35384.5</v>
      </c>
      <c r="GZ56">
        <v>34131.5</v>
      </c>
      <c r="HA56">
        <v>36597.1</v>
      </c>
      <c r="HB56">
        <v>43197.5</v>
      </c>
      <c r="HC56">
        <v>48347.9</v>
      </c>
      <c r="HD56">
        <v>53233.8</v>
      </c>
      <c r="HE56">
        <v>58481.1</v>
      </c>
      <c r="HF56">
        <v>1.96515</v>
      </c>
      <c r="HG56">
        <v>1.64813</v>
      </c>
      <c r="HH56">
        <v>0.128016</v>
      </c>
      <c r="HI56">
        <v>0</v>
      </c>
      <c r="HJ56">
        <v>27.8976</v>
      </c>
      <c r="HK56">
        <v>999.9</v>
      </c>
      <c r="HL56">
        <v>45.556</v>
      </c>
      <c r="HM56">
        <v>30.011</v>
      </c>
      <c r="HN56">
        <v>21.3919</v>
      </c>
      <c r="HO56">
        <v>54.5729</v>
      </c>
      <c r="HP56">
        <v>49.0224</v>
      </c>
      <c r="HQ56">
        <v>1</v>
      </c>
      <c r="HR56">
        <v>0.0352414</v>
      </c>
      <c r="HS56">
        <v>-1.24267</v>
      </c>
      <c r="HT56">
        <v>20.1094</v>
      </c>
      <c r="HU56">
        <v>5.19618</v>
      </c>
      <c r="HV56">
        <v>12.004</v>
      </c>
      <c r="HW56">
        <v>4.9749</v>
      </c>
      <c r="HX56">
        <v>3.29393</v>
      </c>
      <c r="HY56">
        <v>9999</v>
      </c>
      <c r="HZ56">
        <v>31.2</v>
      </c>
      <c r="IA56">
        <v>9999</v>
      </c>
      <c r="IB56">
        <v>9999</v>
      </c>
      <c r="IC56">
        <v>1.86325</v>
      </c>
      <c r="ID56">
        <v>1.86813</v>
      </c>
      <c r="IE56">
        <v>1.86787</v>
      </c>
      <c r="IF56">
        <v>1.86905</v>
      </c>
      <c r="IG56">
        <v>1.86984</v>
      </c>
      <c r="IH56">
        <v>1.8659</v>
      </c>
      <c r="II56">
        <v>1.86699</v>
      </c>
      <c r="IJ56">
        <v>1.86844</v>
      </c>
      <c r="IK56">
        <v>5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2.936</v>
      </c>
      <c r="IY56">
        <v>0.3759</v>
      </c>
      <c r="IZ56">
        <v>0.744305887368214</v>
      </c>
      <c r="JA56">
        <v>0.00400708050939433</v>
      </c>
      <c r="JB56">
        <v>-7.0817227887937e-07</v>
      </c>
      <c r="JC56">
        <v>2.11393634800483e-10</v>
      </c>
      <c r="JD56">
        <v>-0.0902750961418796</v>
      </c>
      <c r="JE56">
        <v>-0.0199519798578536</v>
      </c>
      <c r="JF56">
        <v>0.00231849078142986</v>
      </c>
      <c r="JG56">
        <v>-2.72917625674962e-05</v>
      </c>
      <c r="JH56">
        <v>4</v>
      </c>
      <c r="JI56">
        <v>2436</v>
      </c>
      <c r="JJ56">
        <v>0</v>
      </c>
      <c r="JK56">
        <v>25</v>
      </c>
      <c r="JL56">
        <v>29317890</v>
      </c>
      <c r="JM56">
        <v>29317890</v>
      </c>
      <c r="JN56">
        <v>1.36963</v>
      </c>
      <c r="JO56">
        <v>2.6355</v>
      </c>
      <c r="JP56">
        <v>1.54785</v>
      </c>
      <c r="JQ56">
        <v>2.30957</v>
      </c>
      <c r="JR56">
        <v>1.64673</v>
      </c>
      <c r="JS56">
        <v>2.27661</v>
      </c>
      <c r="JT56">
        <v>33.7832</v>
      </c>
      <c r="JU56">
        <v>24.1926</v>
      </c>
      <c r="JV56">
        <v>18</v>
      </c>
      <c r="JW56">
        <v>509.421</v>
      </c>
      <c r="JX56">
        <v>325.666</v>
      </c>
      <c r="JY56">
        <v>29.4243</v>
      </c>
      <c r="JZ56">
        <v>27.8519</v>
      </c>
      <c r="KA56">
        <v>29.9997</v>
      </c>
      <c r="KB56">
        <v>27.9349</v>
      </c>
      <c r="KC56">
        <v>27.8988</v>
      </c>
      <c r="KD56">
        <v>27.5545</v>
      </c>
      <c r="KE56">
        <v>20.9758</v>
      </c>
      <c r="KF56">
        <v>48.9332</v>
      </c>
      <c r="KG56">
        <v>29.4409</v>
      </c>
      <c r="KH56">
        <v>676.989</v>
      </c>
      <c r="KI56">
        <v>16.8022</v>
      </c>
      <c r="KJ56">
        <v>96.7758</v>
      </c>
      <c r="KK56">
        <v>94.7579</v>
      </c>
    </row>
    <row r="57" spans="1:297">
      <c r="A57">
        <v>41</v>
      </c>
      <c r="B57">
        <v>1759073404</v>
      </c>
      <c r="C57">
        <v>292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1759073395.84615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671.301557333333</v>
      </c>
      <c r="AK57">
        <v>629.771454545455</v>
      </c>
      <c r="AL57">
        <v>3.23025984848481</v>
      </c>
      <c r="AM57">
        <v>66.03</v>
      </c>
      <c r="AN57">
        <f>(AP57 - AO57 + DY57*1E3/(8.314*(EA57+273.15)) * AR57/DX57 * AQ57) * DX57/(100*DL57) * 1000/(1000 - AP57)</f>
        <v>0</v>
      </c>
      <c r="AO57">
        <v>16.6978552821537</v>
      </c>
      <c r="AP57">
        <v>24.0618424242424</v>
      </c>
      <c r="AQ57">
        <v>-0.00280107359307504</v>
      </c>
      <c r="AR57">
        <v>114.36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5.79</v>
      </c>
      <c r="DM57">
        <v>0.5</v>
      </c>
      <c r="DN57" t="s">
        <v>438</v>
      </c>
      <c r="DO57">
        <v>2</v>
      </c>
      <c r="DP57" t="b">
        <v>1</v>
      </c>
      <c r="DQ57">
        <v>1759073395.84615</v>
      </c>
      <c r="DR57">
        <v>591.667769230769</v>
      </c>
      <c r="DS57">
        <v>643.387230769231</v>
      </c>
      <c r="DT57">
        <v>24.1013307692308</v>
      </c>
      <c r="DU57">
        <v>16.6717615384615</v>
      </c>
      <c r="DV57">
        <v>588.766615384615</v>
      </c>
      <c r="DW57">
        <v>23.7244153846154</v>
      </c>
      <c r="DX57">
        <v>499.977230769231</v>
      </c>
      <c r="DY57">
        <v>90.7798923076923</v>
      </c>
      <c r="DZ57">
        <v>0.0336456461538462</v>
      </c>
      <c r="EA57">
        <v>30.5327769230769</v>
      </c>
      <c r="EB57">
        <v>29.9824615384615</v>
      </c>
      <c r="EC57">
        <v>999.9</v>
      </c>
      <c r="ED57">
        <v>0</v>
      </c>
      <c r="EE57">
        <v>0</v>
      </c>
      <c r="EF57">
        <v>9995.23692307692</v>
      </c>
      <c r="EG57">
        <v>0</v>
      </c>
      <c r="EH57">
        <v>14.5081</v>
      </c>
      <c r="EI57">
        <v>-51.7195923076923</v>
      </c>
      <c r="EJ57">
        <v>606.279384615385</v>
      </c>
      <c r="EK57">
        <v>654.295538461539</v>
      </c>
      <c r="EL57">
        <v>7.42957615384615</v>
      </c>
      <c r="EM57">
        <v>643.387230769231</v>
      </c>
      <c r="EN57">
        <v>16.6717615384615</v>
      </c>
      <c r="EO57">
        <v>2.18791615384615</v>
      </c>
      <c r="EP57">
        <v>1.51345923076923</v>
      </c>
      <c r="EQ57">
        <v>18.8741</v>
      </c>
      <c r="ER57">
        <v>13.1048153846154</v>
      </c>
      <c r="ES57">
        <v>2000.00615384615</v>
      </c>
      <c r="ET57">
        <v>0.980003923076923</v>
      </c>
      <c r="EU57">
        <v>0.0199961230769231</v>
      </c>
      <c r="EV57">
        <v>0</v>
      </c>
      <c r="EW57">
        <v>1124.97076923077</v>
      </c>
      <c r="EX57">
        <v>5.00059</v>
      </c>
      <c r="EY57">
        <v>22662.3692307692</v>
      </c>
      <c r="EZ57">
        <v>17360.3769230769</v>
      </c>
      <c r="FA57">
        <v>40.6104615384615</v>
      </c>
      <c r="FB57">
        <v>40.25</v>
      </c>
      <c r="FC57">
        <v>39.937</v>
      </c>
      <c r="FD57">
        <v>39.7690769230769</v>
      </c>
      <c r="FE57">
        <v>41.6296923076923</v>
      </c>
      <c r="FF57">
        <v>1955.11615384615</v>
      </c>
      <c r="FG57">
        <v>39.89</v>
      </c>
      <c r="FH57">
        <v>0</v>
      </c>
      <c r="FI57">
        <v>1759073390.1</v>
      </c>
      <c r="FJ57">
        <v>0</v>
      </c>
      <c r="FK57">
        <v>1125.2868</v>
      </c>
      <c r="FL57">
        <v>18.8161538671101</v>
      </c>
      <c r="FM57">
        <v>373.953846705189</v>
      </c>
      <c r="FN57">
        <v>22668.18</v>
      </c>
      <c r="FO57">
        <v>15</v>
      </c>
      <c r="FP57">
        <v>0</v>
      </c>
      <c r="FQ57" t="s">
        <v>439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-51.5024952380952</v>
      </c>
      <c r="GD57">
        <v>-5.5385688311688</v>
      </c>
      <c r="GE57">
        <v>0.71063522119043</v>
      </c>
      <c r="GF57">
        <v>0</v>
      </c>
      <c r="GG57">
        <v>1124.06911764706</v>
      </c>
      <c r="GH57">
        <v>18.8175706485259</v>
      </c>
      <c r="GI57">
        <v>1.86126675340629</v>
      </c>
      <c r="GJ57">
        <v>-1</v>
      </c>
      <c r="GK57">
        <v>7.43987</v>
      </c>
      <c r="GL57">
        <v>-0.288225194805189</v>
      </c>
      <c r="GM57">
        <v>0.0332046377999906</v>
      </c>
      <c r="GN57">
        <v>0</v>
      </c>
      <c r="GO57">
        <v>0</v>
      </c>
      <c r="GP57">
        <v>2</v>
      </c>
      <c r="GQ57" t="s">
        <v>455</v>
      </c>
      <c r="GR57">
        <v>3.13119</v>
      </c>
      <c r="GS57">
        <v>2.71221</v>
      </c>
      <c r="GT57">
        <v>0.119399</v>
      </c>
      <c r="GU57">
        <v>0.126943</v>
      </c>
      <c r="GV57">
        <v>0.103574</v>
      </c>
      <c r="GW57">
        <v>0.0801719</v>
      </c>
      <c r="GX57">
        <v>33222.8</v>
      </c>
      <c r="GY57">
        <v>35291.4</v>
      </c>
      <c r="GZ57">
        <v>34131.7</v>
      </c>
      <c r="HA57">
        <v>36597.6</v>
      </c>
      <c r="HB57">
        <v>43200.1</v>
      </c>
      <c r="HC57">
        <v>48337.1</v>
      </c>
      <c r="HD57">
        <v>53234.1</v>
      </c>
      <c r="HE57">
        <v>58481.7</v>
      </c>
      <c r="HF57">
        <v>1.96548</v>
      </c>
      <c r="HG57">
        <v>1.64785</v>
      </c>
      <c r="HH57">
        <v>0.12739</v>
      </c>
      <c r="HI57">
        <v>0</v>
      </c>
      <c r="HJ57">
        <v>27.8946</v>
      </c>
      <c r="HK57">
        <v>999.9</v>
      </c>
      <c r="HL57">
        <v>45.556</v>
      </c>
      <c r="HM57">
        <v>30.031</v>
      </c>
      <c r="HN57">
        <v>21.418</v>
      </c>
      <c r="HO57">
        <v>54.5829</v>
      </c>
      <c r="HP57">
        <v>48.6378</v>
      </c>
      <c r="HQ57">
        <v>1</v>
      </c>
      <c r="HR57">
        <v>0.0351524</v>
      </c>
      <c r="HS57">
        <v>-1.24902</v>
      </c>
      <c r="HT57">
        <v>20.1093</v>
      </c>
      <c r="HU57">
        <v>5.19737</v>
      </c>
      <c r="HV57">
        <v>12.004</v>
      </c>
      <c r="HW57">
        <v>4.97525</v>
      </c>
      <c r="HX57">
        <v>3.294</v>
      </c>
      <c r="HY57">
        <v>9999</v>
      </c>
      <c r="HZ57">
        <v>31.2</v>
      </c>
      <c r="IA57">
        <v>9999</v>
      </c>
      <c r="IB57">
        <v>9999</v>
      </c>
      <c r="IC57">
        <v>1.86325</v>
      </c>
      <c r="ID57">
        <v>1.86813</v>
      </c>
      <c r="IE57">
        <v>1.86789</v>
      </c>
      <c r="IF57">
        <v>1.86905</v>
      </c>
      <c r="IG57">
        <v>1.86985</v>
      </c>
      <c r="IH57">
        <v>1.86592</v>
      </c>
      <c r="II57">
        <v>1.86701</v>
      </c>
      <c r="IJ57">
        <v>1.86844</v>
      </c>
      <c r="IK57">
        <v>5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2.989</v>
      </c>
      <c r="IY57">
        <v>0.3753</v>
      </c>
      <c r="IZ57">
        <v>0.744305887368214</v>
      </c>
      <c r="JA57">
        <v>0.00400708050939433</v>
      </c>
      <c r="JB57">
        <v>-7.0817227887937e-07</v>
      </c>
      <c r="JC57">
        <v>2.11393634800483e-10</v>
      </c>
      <c r="JD57">
        <v>-0.0902750961418796</v>
      </c>
      <c r="JE57">
        <v>-0.0199519798578536</v>
      </c>
      <c r="JF57">
        <v>0.00231849078142986</v>
      </c>
      <c r="JG57">
        <v>-2.72917625674962e-05</v>
      </c>
      <c r="JH57">
        <v>4</v>
      </c>
      <c r="JI57">
        <v>2436</v>
      </c>
      <c r="JJ57">
        <v>0</v>
      </c>
      <c r="JK57">
        <v>25</v>
      </c>
      <c r="JL57">
        <v>29317890.1</v>
      </c>
      <c r="JM57">
        <v>29317890.1</v>
      </c>
      <c r="JN57">
        <v>1.40015</v>
      </c>
      <c r="JO57">
        <v>2.62451</v>
      </c>
      <c r="JP57">
        <v>1.54785</v>
      </c>
      <c r="JQ57">
        <v>2.30957</v>
      </c>
      <c r="JR57">
        <v>1.64673</v>
      </c>
      <c r="JS57">
        <v>2.33887</v>
      </c>
      <c r="JT57">
        <v>33.7832</v>
      </c>
      <c r="JU57">
        <v>24.1926</v>
      </c>
      <c r="JV57">
        <v>18</v>
      </c>
      <c r="JW57">
        <v>509.574</v>
      </c>
      <c r="JX57">
        <v>325.5</v>
      </c>
      <c r="JY57">
        <v>29.4451</v>
      </c>
      <c r="JZ57">
        <v>27.8453</v>
      </c>
      <c r="KA57">
        <v>29.9997</v>
      </c>
      <c r="KB57">
        <v>27.9279</v>
      </c>
      <c r="KC57">
        <v>27.8918</v>
      </c>
      <c r="KD57">
        <v>28.099</v>
      </c>
      <c r="KE57">
        <v>20.6885</v>
      </c>
      <c r="KF57">
        <v>48.9332</v>
      </c>
      <c r="KG57">
        <v>29.4526</v>
      </c>
      <c r="KH57">
        <v>690.474</v>
      </c>
      <c r="KI57">
        <v>16.828</v>
      </c>
      <c r="KJ57">
        <v>96.7764</v>
      </c>
      <c r="KK57">
        <v>94.7589</v>
      </c>
    </row>
    <row r="58" spans="1:297">
      <c r="A58">
        <v>42</v>
      </c>
      <c r="B58">
        <v>1759073409</v>
      </c>
      <c r="C58">
        <v>297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1759073400.84615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689.554362133333</v>
      </c>
      <c r="AK58">
        <v>647.106090909091</v>
      </c>
      <c r="AL58">
        <v>3.49203744588726</v>
      </c>
      <c r="AM58">
        <v>66.03</v>
      </c>
      <c r="AN58">
        <f>(AP58 - AO58 + DY58*1E3/(8.314*(EA58+273.15)) * AR58/DX58 * AQ58) * DX58/(100*DL58) * 1000/(1000 - AP58)</f>
        <v>0</v>
      </c>
      <c r="AO58">
        <v>16.7512478183117</v>
      </c>
      <c r="AP58">
        <v>24.0620412121212</v>
      </c>
      <c r="AQ58">
        <v>-5.98112554124637e-05</v>
      </c>
      <c r="AR58">
        <v>114.36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5.79</v>
      </c>
      <c r="DM58">
        <v>0.5</v>
      </c>
      <c r="DN58" t="s">
        <v>438</v>
      </c>
      <c r="DO58">
        <v>2</v>
      </c>
      <c r="DP58" t="b">
        <v>1</v>
      </c>
      <c r="DQ58">
        <v>1759073400.84615</v>
      </c>
      <c r="DR58">
        <v>607.896923076923</v>
      </c>
      <c r="DS58">
        <v>660.487769230769</v>
      </c>
      <c r="DT58">
        <v>24.0785615384615</v>
      </c>
      <c r="DU58">
        <v>16.6943</v>
      </c>
      <c r="DV58">
        <v>604.941</v>
      </c>
      <c r="DW58">
        <v>23.7026230769231</v>
      </c>
      <c r="DX58">
        <v>499.991692307692</v>
      </c>
      <c r="DY58">
        <v>90.7806846153846</v>
      </c>
      <c r="DZ58">
        <v>0.0338507</v>
      </c>
      <c r="EA58">
        <v>30.5204846153846</v>
      </c>
      <c r="EB58">
        <v>29.9800769230769</v>
      </c>
      <c r="EC58">
        <v>999.9</v>
      </c>
      <c r="ED58">
        <v>0</v>
      </c>
      <c r="EE58">
        <v>0</v>
      </c>
      <c r="EF58">
        <v>9999.85076923077</v>
      </c>
      <c r="EG58">
        <v>0</v>
      </c>
      <c r="EH58">
        <v>14.5081</v>
      </c>
      <c r="EI58">
        <v>-52.5910692307692</v>
      </c>
      <c r="EJ58">
        <v>622.894846153846</v>
      </c>
      <c r="EK58">
        <v>671.701846153846</v>
      </c>
      <c r="EL58">
        <v>7.38428384615385</v>
      </c>
      <c r="EM58">
        <v>660.487769230769</v>
      </c>
      <c r="EN58">
        <v>16.6943</v>
      </c>
      <c r="EO58">
        <v>2.18586923076923</v>
      </c>
      <c r="EP58">
        <v>1.51551692307692</v>
      </c>
      <c r="EQ58">
        <v>18.8591230769231</v>
      </c>
      <c r="ER58">
        <v>13.1256</v>
      </c>
      <c r="ES58">
        <v>2000.01384615385</v>
      </c>
      <c r="ET58">
        <v>0.980003846153846</v>
      </c>
      <c r="EU58">
        <v>0.0199961307692308</v>
      </c>
      <c r="EV58">
        <v>0</v>
      </c>
      <c r="EW58">
        <v>1126.47461538462</v>
      </c>
      <c r="EX58">
        <v>5.00059</v>
      </c>
      <c r="EY58">
        <v>22692.7846153846</v>
      </c>
      <c r="EZ58">
        <v>17360.4538461538</v>
      </c>
      <c r="FA58">
        <v>40.5959230769231</v>
      </c>
      <c r="FB58">
        <v>40.25</v>
      </c>
      <c r="FC58">
        <v>39.937</v>
      </c>
      <c r="FD58">
        <v>39.7738461538462</v>
      </c>
      <c r="FE58">
        <v>41.6200769230769</v>
      </c>
      <c r="FF58">
        <v>1955.12384615385</v>
      </c>
      <c r="FG58">
        <v>39.89</v>
      </c>
      <c r="FH58">
        <v>0</v>
      </c>
      <c r="FI58">
        <v>1759073394.9</v>
      </c>
      <c r="FJ58">
        <v>0</v>
      </c>
      <c r="FK58">
        <v>1126.7208</v>
      </c>
      <c r="FL58">
        <v>18.305384576734</v>
      </c>
      <c r="FM58">
        <v>357.29230709423</v>
      </c>
      <c r="FN58">
        <v>22697.356</v>
      </c>
      <c r="FO58">
        <v>15</v>
      </c>
      <c r="FP58">
        <v>0</v>
      </c>
      <c r="FQ58" t="s">
        <v>439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-52.17786</v>
      </c>
      <c r="GD58">
        <v>-9.46961503759396</v>
      </c>
      <c r="GE58">
        <v>1.0115452265717</v>
      </c>
      <c r="GF58">
        <v>0</v>
      </c>
      <c r="GG58">
        <v>1125.71794117647</v>
      </c>
      <c r="GH58">
        <v>18.4524064158843</v>
      </c>
      <c r="GI58">
        <v>1.8230417042304</v>
      </c>
      <c r="GJ58">
        <v>-1</v>
      </c>
      <c r="GK58">
        <v>7.4035335</v>
      </c>
      <c r="GL58">
        <v>-0.566206466165416</v>
      </c>
      <c r="GM58">
        <v>0.055794495541675</v>
      </c>
      <c r="GN58">
        <v>0</v>
      </c>
      <c r="GO58">
        <v>0</v>
      </c>
      <c r="GP58">
        <v>2</v>
      </c>
      <c r="GQ58" t="s">
        <v>455</v>
      </c>
      <c r="GR58">
        <v>3.13125</v>
      </c>
      <c r="GS58">
        <v>2.71186</v>
      </c>
      <c r="GT58">
        <v>0.121701</v>
      </c>
      <c r="GU58">
        <v>0.129137</v>
      </c>
      <c r="GV58">
        <v>0.103561</v>
      </c>
      <c r="GW58">
        <v>0.0802915</v>
      </c>
      <c r="GX58">
        <v>33136.8</v>
      </c>
      <c r="GY58">
        <v>35203.2</v>
      </c>
      <c r="GZ58">
        <v>34132.5</v>
      </c>
      <c r="HA58">
        <v>36598.1</v>
      </c>
      <c r="HB58">
        <v>43201.6</v>
      </c>
      <c r="HC58">
        <v>48331.6</v>
      </c>
      <c r="HD58">
        <v>53234.9</v>
      </c>
      <c r="HE58">
        <v>58482.5</v>
      </c>
      <c r="HF58">
        <v>1.9657</v>
      </c>
      <c r="HG58">
        <v>1.64795</v>
      </c>
      <c r="HH58">
        <v>0.128038</v>
      </c>
      <c r="HI58">
        <v>0</v>
      </c>
      <c r="HJ58">
        <v>27.8911</v>
      </c>
      <c r="HK58">
        <v>999.9</v>
      </c>
      <c r="HL58">
        <v>45.532</v>
      </c>
      <c r="HM58">
        <v>30.011</v>
      </c>
      <c r="HN58">
        <v>21.381</v>
      </c>
      <c r="HO58">
        <v>54.5029</v>
      </c>
      <c r="HP58">
        <v>49.0505</v>
      </c>
      <c r="HQ58">
        <v>1</v>
      </c>
      <c r="HR58">
        <v>0.0345198</v>
      </c>
      <c r="HS58">
        <v>-1.26532</v>
      </c>
      <c r="HT58">
        <v>20.1093</v>
      </c>
      <c r="HU58">
        <v>5.19677</v>
      </c>
      <c r="HV58">
        <v>12.004</v>
      </c>
      <c r="HW58">
        <v>4.97495</v>
      </c>
      <c r="HX58">
        <v>3.29393</v>
      </c>
      <c r="HY58">
        <v>9999</v>
      </c>
      <c r="HZ58">
        <v>31.2</v>
      </c>
      <c r="IA58">
        <v>9999</v>
      </c>
      <c r="IB58">
        <v>9999</v>
      </c>
      <c r="IC58">
        <v>1.86325</v>
      </c>
      <c r="ID58">
        <v>1.86813</v>
      </c>
      <c r="IE58">
        <v>1.8679</v>
      </c>
      <c r="IF58">
        <v>1.86905</v>
      </c>
      <c r="IG58">
        <v>1.86988</v>
      </c>
      <c r="IH58">
        <v>1.86591</v>
      </c>
      <c r="II58">
        <v>1.86704</v>
      </c>
      <c r="IJ58">
        <v>1.86844</v>
      </c>
      <c r="IK58">
        <v>5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3.046</v>
      </c>
      <c r="IY58">
        <v>0.3751</v>
      </c>
      <c r="IZ58">
        <v>0.744305887368214</v>
      </c>
      <c r="JA58">
        <v>0.00400708050939433</v>
      </c>
      <c r="JB58">
        <v>-7.0817227887937e-07</v>
      </c>
      <c r="JC58">
        <v>2.11393634800483e-10</v>
      </c>
      <c r="JD58">
        <v>-0.0902750961418796</v>
      </c>
      <c r="JE58">
        <v>-0.0199519798578536</v>
      </c>
      <c r="JF58">
        <v>0.00231849078142986</v>
      </c>
      <c r="JG58">
        <v>-2.72917625674962e-05</v>
      </c>
      <c r="JH58">
        <v>4</v>
      </c>
      <c r="JI58">
        <v>2436</v>
      </c>
      <c r="JJ58">
        <v>0</v>
      </c>
      <c r="JK58">
        <v>25</v>
      </c>
      <c r="JL58">
        <v>29317890.1</v>
      </c>
      <c r="JM58">
        <v>29317890.1</v>
      </c>
      <c r="JN58">
        <v>1.42578</v>
      </c>
      <c r="JO58">
        <v>2.62817</v>
      </c>
      <c r="JP58">
        <v>1.54785</v>
      </c>
      <c r="JQ58">
        <v>2.30957</v>
      </c>
      <c r="JR58">
        <v>1.64551</v>
      </c>
      <c r="JS58">
        <v>2.30835</v>
      </c>
      <c r="JT58">
        <v>33.7832</v>
      </c>
      <c r="JU58">
        <v>24.1926</v>
      </c>
      <c r="JV58">
        <v>18</v>
      </c>
      <c r="JW58">
        <v>509.671</v>
      </c>
      <c r="JX58">
        <v>325.515</v>
      </c>
      <c r="JY58">
        <v>29.4626</v>
      </c>
      <c r="JZ58">
        <v>27.8393</v>
      </c>
      <c r="KA58">
        <v>29.9997</v>
      </c>
      <c r="KB58">
        <v>27.922</v>
      </c>
      <c r="KC58">
        <v>27.886</v>
      </c>
      <c r="KD58">
        <v>28.6652</v>
      </c>
      <c r="KE58">
        <v>20.4181</v>
      </c>
      <c r="KF58">
        <v>48.9332</v>
      </c>
      <c r="KG58">
        <v>29.4686</v>
      </c>
      <c r="KH58">
        <v>710.755</v>
      </c>
      <c r="KI58">
        <v>16.8601</v>
      </c>
      <c r="KJ58">
        <v>96.7782</v>
      </c>
      <c r="KK58">
        <v>94.7602</v>
      </c>
    </row>
    <row r="59" spans="1:297">
      <c r="A59">
        <v>43</v>
      </c>
      <c r="B59">
        <v>1759073414</v>
      </c>
      <c r="C59">
        <v>302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1759073405.84615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706.0718112</v>
      </c>
      <c r="AK59">
        <v>663.665193939394</v>
      </c>
      <c r="AL59">
        <v>3.28999837662328</v>
      </c>
      <c r="AM59">
        <v>66.03</v>
      </c>
      <c r="AN59">
        <f>(AP59 - AO59 + DY59*1E3/(8.314*(EA59+273.15)) * AR59/DX59 * AQ59) * DX59/(100*DL59) * 1000/(1000 - AP59)</f>
        <v>0</v>
      </c>
      <c r="AO59">
        <v>16.7796078870887</v>
      </c>
      <c r="AP59">
        <v>24.0474909090909</v>
      </c>
      <c r="AQ59">
        <v>-0.000848213564213946</v>
      </c>
      <c r="AR59">
        <v>114.36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5.79</v>
      </c>
      <c r="DM59">
        <v>0.5</v>
      </c>
      <c r="DN59" t="s">
        <v>438</v>
      </c>
      <c r="DO59">
        <v>2</v>
      </c>
      <c r="DP59" t="b">
        <v>1</v>
      </c>
      <c r="DQ59">
        <v>1759073405.84615</v>
      </c>
      <c r="DR59">
        <v>624.276307692308</v>
      </c>
      <c r="DS59">
        <v>677.173076923077</v>
      </c>
      <c r="DT59">
        <v>24.0625461538462</v>
      </c>
      <c r="DU59">
        <v>16.7284153846154</v>
      </c>
      <c r="DV59">
        <v>621.265230769231</v>
      </c>
      <c r="DW59">
        <v>23.6873</v>
      </c>
      <c r="DX59">
        <v>499.970307692308</v>
      </c>
      <c r="DY59">
        <v>90.7807846153846</v>
      </c>
      <c r="DZ59">
        <v>0.0340972846153846</v>
      </c>
      <c r="EA59">
        <v>30.5092538461539</v>
      </c>
      <c r="EB59">
        <v>29.9800153846154</v>
      </c>
      <c r="EC59">
        <v>999.9</v>
      </c>
      <c r="ED59">
        <v>0</v>
      </c>
      <c r="EE59">
        <v>0</v>
      </c>
      <c r="EF59">
        <v>9997.39461538462</v>
      </c>
      <c r="EG59">
        <v>0</v>
      </c>
      <c r="EH59">
        <v>14.5081</v>
      </c>
      <c r="EI59">
        <v>-52.8970461538462</v>
      </c>
      <c r="EJ59">
        <v>639.668076923077</v>
      </c>
      <c r="EK59">
        <v>688.694538461539</v>
      </c>
      <c r="EL59">
        <v>7.33417076923077</v>
      </c>
      <c r="EM59">
        <v>677.173076923077</v>
      </c>
      <c r="EN59">
        <v>16.7284153846154</v>
      </c>
      <c r="EO59">
        <v>2.18441923076923</v>
      </c>
      <c r="EP59">
        <v>1.51861538461538</v>
      </c>
      <c r="EQ59">
        <v>18.8485</v>
      </c>
      <c r="ER59">
        <v>13.1568615384615</v>
      </c>
      <c r="ES59">
        <v>1999.97</v>
      </c>
      <c r="ET59">
        <v>0.980003230769231</v>
      </c>
      <c r="EU59">
        <v>0.0199966153846154</v>
      </c>
      <c r="EV59">
        <v>0</v>
      </c>
      <c r="EW59">
        <v>1127.96153846154</v>
      </c>
      <c r="EX59">
        <v>5.00059</v>
      </c>
      <c r="EY59">
        <v>22720.8538461538</v>
      </c>
      <c r="EZ59">
        <v>17360.0769230769</v>
      </c>
      <c r="FA59">
        <v>40.5862307692308</v>
      </c>
      <c r="FB59">
        <v>40.25</v>
      </c>
      <c r="FC59">
        <v>39.9322307692308</v>
      </c>
      <c r="FD59">
        <v>39.7643076923077</v>
      </c>
      <c r="FE59">
        <v>41.6153076923077</v>
      </c>
      <c r="FF59">
        <v>1955.08</v>
      </c>
      <c r="FG59">
        <v>39.89</v>
      </c>
      <c r="FH59">
        <v>0</v>
      </c>
      <c r="FI59">
        <v>1759073400.3</v>
      </c>
      <c r="FJ59">
        <v>0</v>
      </c>
      <c r="FK59">
        <v>1128.15884615385</v>
      </c>
      <c r="FL59">
        <v>15.3596581321473</v>
      </c>
      <c r="FM59">
        <v>320.229059968753</v>
      </c>
      <c r="FN59">
        <v>22725.8653846154</v>
      </c>
      <c r="FO59">
        <v>15</v>
      </c>
      <c r="FP59">
        <v>0</v>
      </c>
      <c r="FQ59" t="s">
        <v>439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-52.6853952380952</v>
      </c>
      <c r="GD59">
        <v>-5.52035064935066</v>
      </c>
      <c r="GE59">
        <v>0.735927118852837</v>
      </c>
      <c r="GF59">
        <v>0</v>
      </c>
      <c r="GG59">
        <v>1127.12558823529</v>
      </c>
      <c r="GH59">
        <v>17.2038197169287</v>
      </c>
      <c r="GI59">
        <v>1.7030564067486</v>
      </c>
      <c r="GJ59">
        <v>-1</v>
      </c>
      <c r="GK59">
        <v>7.36347476190476</v>
      </c>
      <c r="GL59">
        <v>-0.620193506493511</v>
      </c>
      <c r="GM59">
        <v>0.0631079098973336</v>
      </c>
      <c r="GN59">
        <v>0</v>
      </c>
      <c r="GO59">
        <v>0</v>
      </c>
      <c r="GP59">
        <v>2</v>
      </c>
      <c r="GQ59" t="s">
        <v>455</v>
      </c>
      <c r="GR59">
        <v>3.13117</v>
      </c>
      <c r="GS59">
        <v>2.71256</v>
      </c>
      <c r="GT59">
        <v>0.123881</v>
      </c>
      <c r="GU59">
        <v>0.131334</v>
      </c>
      <c r="GV59">
        <v>0.103521</v>
      </c>
      <c r="GW59">
        <v>0.0804666</v>
      </c>
      <c r="GX59">
        <v>33055</v>
      </c>
      <c r="GY59">
        <v>35114.8</v>
      </c>
      <c r="GZ59">
        <v>34133</v>
      </c>
      <c r="HA59">
        <v>36598.4</v>
      </c>
      <c r="HB59">
        <v>43204.3</v>
      </c>
      <c r="HC59">
        <v>48323.2</v>
      </c>
      <c r="HD59">
        <v>53235.6</v>
      </c>
      <c r="HE59">
        <v>58483.2</v>
      </c>
      <c r="HF59">
        <v>1.9654</v>
      </c>
      <c r="HG59">
        <v>1.64825</v>
      </c>
      <c r="HH59">
        <v>0.129133</v>
      </c>
      <c r="HI59">
        <v>0</v>
      </c>
      <c r="HJ59">
        <v>27.8881</v>
      </c>
      <c r="HK59">
        <v>999.9</v>
      </c>
      <c r="HL59">
        <v>45.532</v>
      </c>
      <c r="HM59">
        <v>30.031</v>
      </c>
      <c r="HN59">
        <v>21.4065</v>
      </c>
      <c r="HO59">
        <v>54.2729</v>
      </c>
      <c r="HP59">
        <v>48.6819</v>
      </c>
      <c r="HQ59">
        <v>1</v>
      </c>
      <c r="HR59">
        <v>0.0339101</v>
      </c>
      <c r="HS59">
        <v>-1.28118</v>
      </c>
      <c r="HT59">
        <v>20.1092</v>
      </c>
      <c r="HU59">
        <v>5.19662</v>
      </c>
      <c r="HV59">
        <v>12.004</v>
      </c>
      <c r="HW59">
        <v>4.97505</v>
      </c>
      <c r="HX59">
        <v>3.294</v>
      </c>
      <c r="HY59">
        <v>9999</v>
      </c>
      <c r="HZ59">
        <v>31.2</v>
      </c>
      <c r="IA59">
        <v>9999</v>
      </c>
      <c r="IB59">
        <v>9999</v>
      </c>
      <c r="IC59">
        <v>1.86325</v>
      </c>
      <c r="ID59">
        <v>1.86813</v>
      </c>
      <c r="IE59">
        <v>1.8679</v>
      </c>
      <c r="IF59">
        <v>1.86905</v>
      </c>
      <c r="IG59">
        <v>1.86986</v>
      </c>
      <c r="IH59">
        <v>1.8659</v>
      </c>
      <c r="II59">
        <v>1.86705</v>
      </c>
      <c r="IJ59">
        <v>1.86843</v>
      </c>
      <c r="IK59">
        <v>5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3.101</v>
      </c>
      <c r="IY59">
        <v>0.3746</v>
      </c>
      <c r="IZ59">
        <v>0.744305887368214</v>
      </c>
      <c r="JA59">
        <v>0.00400708050939433</v>
      </c>
      <c r="JB59">
        <v>-7.0817227887937e-07</v>
      </c>
      <c r="JC59">
        <v>2.11393634800483e-10</v>
      </c>
      <c r="JD59">
        <v>-0.0902750961418796</v>
      </c>
      <c r="JE59">
        <v>-0.0199519798578536</v>
      </c>
      <c r="JF59">
        <v>0.00231849078142986</v>
      </c>
      <c r="JG59">
        <v>-2.72917625674962e-05</v>
      </c>
      <c r="JH59">
        <v>4</v>
      </c>
      <c r="JI59">
        <v>2436</v>
      </c>
      <c r="JJ59">
        <v>0</v>
      </c>
      <c r="JK59">
        <v>25</v>
      </c>
      <c r="JL59">
        <v>29317890.2</v>
      </c>
      <c r="JM59">
        <v>29317890.2</v>
      </c>
      <c r="JN59">
        <v>1.45508</v>
      </c>
      <c r="JO59">
        <v>2.62817</v>
      </c>
      <c r="JP59">
        <v>1.54785</v>
      </c>
      <c r="JQ59">
        <v>2.30957</v>
      </c>
      <c r="JR59">
        <v>1.64673</v>
      </c>
      <c r="JS59">
        <v>2.2522</v>
      </c>
      <c r="JT59">
        <v>33.7832</v>
      </c>
      <c r="JU59">
        <v>24.1926</v>
      </c>
      <c r="JV59">
        <v>18</v>
      </c>
      <c r="JW59">
        <v>509.408</v>
      </c>
      <c r="JX59">
        <v>325.62</v>
      </c>
      <c r="JY59">
        <v>29.4795</v>
      </c>
      <c r="JZ59">
        <v>27.8323</v>
      </c>
      <c r="KA59">
        <v>29.9996</v>
      </c>
      <c r="KB59">
        <v>27.915</v>
      </c>
      <c r="KC59">
        <v>27.8796</v>
      </c>
      <c r="KD59">
        <v>29.1893</v>
      </c>
      <c r="KE59">
        <v>20.4181</v>
      </c>
      <c r="KF59">
        <v>48.9332</v>
      </c>
      <c r="KG59">
        <v>29.485</v>
      </c>
      <c r="KH59">
        <v>724.288</v>
      </c>
      <c r="KI59">
        <v>16.8988</v>
      </c>
      <c r="KJ59">
        <v>96.7794</v>
      </c>
      <c r="KK59">
        <v>94.7613</v>
      </c>
    </row>
    <row r="60" spans="1:297">
      <c r="A60">
        <v>44</v>
      </c>
      <c r="B60">
        <v>1759073419</v>
      </c>
      <c r="C60">
        <v>307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1759073410.84615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723.655525409524</v>
      </c>
      <c r="AK60">
        <v>680.793078787878</v>
      </c>
      <c r="AL60">
        <v>3.42849253246739</v>
      </c>
      <c r="AM60">
        <v>66.03</v>
      </c>
      <c r="AN60">
        <f>(AP60 - AO60 + DY60*1E3/(8.314*(EA60+273.15)) * AR60/DX60 * AQ60) * DX60/(100*DL60) * 1000/(1000 - AP60)</f>
        <v>0</v>
      </c>
      <c r="AO60">
        <v>16.8273228745563</v>
      </c>
      <c r="AP60">
        <v>24.0391418181818</v>
      </c>
      <c r="AQ60">
        <v>-0.000259477489178283</v>
      </c>
      <c r="AR60">
        <v>114.36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5.79</v>
      </c>
      <c r="DM60">
        <v>0.5</v>
      </c>
      <c r="DN60" t="s">
        <v>438</v>
      </c>
      <c r="DO60">
        <v>2</v>
      </c>
      <c r="DP60" t="b">
        <v>1</v>
      </c>
      <c r="DQ60">
        <v>1759073410.84615</v>
      </c>
      <c r="DR60">
        <v>640.731461538462</v>
      </c>
      <c r="DS60">
        <v>694.274615384615</v>
      </c>
      <c r="DT60">
        <v>24.0529846153846</v>
      </c>
      <c r="DU60">
        <v>16.7738384615385</v>
      </c>
      <c r="DV60">
        <v>637.665076923077</v>
      </c>
      <c r="DW60">
        <v>23.6781230769231</v>
      </c>
      <c r="DX60">
        <v>500.000538461538</v>
      </c>
      <c r="DY60">
        <v>90.7813230769231</v>
      </c>
      <c r="DZ60">
        <v>0.0341555153846154</v>
      </c>
      <c r="EA60">
        <v>30.5059692307692</v>
      </c>
      <c r="EB60">
        <v>29.9847</v>
      </c>
      <c r="EC60">
        <v>999.9</v>
      </c>
      <c r="ED60">
        <v>0</v>
      </c>
      <c r="EE60">
        <v>0</v>
      </c>
      <c r="EF60">
        <v>10003.4992307692</v>
      </c>
      <c r="EG60">
        <v>0</v>
      </c>
      <c r="EH60">
        <v>14.5081</v>
      </c>
      <c r="EI60">
        <v>-53.5434461538462</v>
      </c>
      <c r="EJ60">
        <v>656.522538461539</v>
      </c>
      <c r="EK60">
        <v>706.119538461538</v>
      </c>
      <c r="EL60">
        <v>7.27916230769231</v>
      </c>
      <c r="EM60">
        <v>694.274615384615</v>
      </c>
      <c r="EN60">
        <v>16.7738384615385</v>
      </c>
      <c r="EO60">
        <v>2.18356307692308</v>
      </c>
      <c r="EP60">
        <v>1.52275</v>
      </c>
      <c r="EQ60">
        <v>18.8422230769231</v>
      </c>
      <c r="ER60">
        <v>13.1985076923077</v>
      </c>
      <c r="ES60">
        <v>2000.01846153846</v>
      </c>
      <c r="ET60">
        <v>0.980003846153846</v>
      </c>
      <c r="EU60">
        <v>0.0199961307692308</v>
      </c>
      <c r="EV60">
        <v>0</v>
      </c>
      <c r="EW60">
        <v>1129.20384615385</v>
      </c>
      <c r="EX60">
        <v>5.00059</v>
      </c>
      <c r="EY60">
        <v>22746.4384615385</v>
      </c>
      <c r="EZ60">
        <v>17360.5</v>
      </c>
      <c r="FA60">
        <v>40.5668461538462</v>
      </c>
      <c r="FB60">
        <v>40.25</v>
      </c>
      <c r="FC60">
        <v>39.9274615384615</v>
      </c>
      <c r="FD60">
        <v>39.7595384615385</v>
      </c>
      <c r="FE60">
        <v>41.6153076923077</v>
      </c>
      <c r="FF60">
        <v>1955.12846153846</v>
      </c>
      <c r="FG60">
        <v>39.89</v>
      </c>
      <c r="FH60">
        <v>0</v>
      </c>
      <c r="FI60">
        <v>1759073405.1</v>
      </c>
      <c r="FJ60">
        <v>0</v>
      </c>
      <c r="FK60">
        <v>1129.34538461538</v>
      </c>
      <c r="FL60">
        <v>13.751794875006</v>
      </c>
      <c r="FM60">
        <v>269.890598217</v>
      </c>
      <c r="FN60">
        <v>22749.5346153846</v>
      </c>
      <c r="FO60">
        <v>15</v>
      </c>
      <c r="FP60">
        <v>0</v>
      </c>
      <c r="FQ60" t="s">
        <v>439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-53.190625</v>
      </c>
      <c r="GD60">
        <v>-6.58213082706762</v>
      </c>
      <c r="GE60">
        <v>0.796118697101756</v>
      </c>
      <c r="GF60">
        <v>0</v>
      </c>
      <c r="GG60">
        <v>1128.42235294118</v>
      </c>
      <c r="GH60">
        <v>15.061268127222</v>
      </c>
      <c r="GI60">
        <v>1.49258965406858</v>
      </c>
      <c r="GJ60">
        <v>-1</v>
      </c>
      <c r="GK60">
        <v>7.304818</v>
      </c>
      <c r="GL60">
        <v>-0.635529022556388</v>
      </c>
      <c r="GM60">
        <v>0.0615690117348005</v>
      </c>
      <c r="GN60">
        <v>0</v>
      </c>
      <c r="GO60">
        <v>0</v>
      </c>
      <c r="GP60">
        <v>2</v>
      </c>
      <c r="GQ60" t="s">
        <v>455</v>
      </c>
      <c r="GR60">
        <v>3.13119</v>
      </c>
      <c r="GS60">
        <v>2.71196</v>
      </c>
      <c r="GT60">
        <v>0.126089</v>
      </c>
      <c r="GU60">
        <v>0.133388</v>
      </c>
      <c r="GV60">
        <v>0.103483</v>
      </c>
      <c r="GW60">
        <v>0.0805571</v>
      </c>
      <c r="GX60">
        <v>32972</v>
      </c>
      <c r="GY60">
        <v>35032.4</v>
      </c>
      <c r="GZ60">
        <v>34133.2</v>
      </c>
      <c r="HA60">
        <v>36599</v>
      </c>
      <c r="HB60">
        <v>43206.8</v>
      </c>
      <c r="HC60">
        <v>48319.5</v>
      </c>
      <c r="HD60">
        <v>53236</v>
      </c>
      <c r="HE60">
        <v>58484.3</v>
      </c>
      <c r="HF60">
        <v>1.9655</v>
      </c>
      <c r="HG60">
        <v>1.64855</v>
      </c>
      <c r="HH60">
        <v>0.130013</v>
      </c>
      <c r="HI60">
        <v>0</v>
      </c>
      <c r="HJ60">
        <v>27.8857</v>
      </c>
      <c r="HK60">
        <v>999.9</v>
      </c>
      <c r="HL60">
        <v>45.532</v>
      </c>
      <c r="HM60">
        <v>30.031</v>
      </c>
      <c r="HN60">
        <v>21.4084</v>
      </c>
      <c r="HO60">
        <v>54.7029</v>
      </c>
      <c r="HP60">
        <v>48.9944</v>
      </c>
      <c r="HQ60">
        <v>1</v>
      </c>
      <c r="HR60">
        <v>0.0334604</v>
      </c>
      <c r="HS60">
        <v>-1.2495</v>
      </c>
      <c r="HT60">
        <v>20.1094</v>
      </c>
      <c r="HU60">
        <v>5.19677</v>
      </c>
      <c r="HV60">
        <v>12.004</v>
      </c>
      <c r="HW60">
        <v>4.97505</v>
      </c>
      <c r="HX60">
        <v>3.294</v>
      </c>
      <c r="HY60">
        <v>9999</v>
      </c>
      <c r="HZ60">
        <v>31.2</v>
      </c>
      <c r="IA60">
        <v>9999</v>
      </c>
      <c r="IB60">
        <v>9999</v>
      </c>
      <c r="IC60">
        <v>1.86325</v>
      </c>
      <c r="ID60">
        <v>1.86813</v>
      </c>
      <c r="IE60">
        <v>1.86792</v>
      </c>
      <c r="IF60">
        <v>1.86905</v>
      </c>
      <c r="IG60">
        <v>1.86987</v>
      </c>
      <c r="IH60">
        <v>1.86589</v>
      </c>
      <c r="II60">
        <v>1.867</v>
      </c>
      <c r="IJ60">
        <v>1.86844</v>
      </c>
      <c r="IK60">
        <v>5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3.157</v>
      </c>
      <c r="IY60">
        <v>0.3741</v>
      </c>
      <c r="IZ60">
        <v>0.744305887368214</v>
      </c>
      <c r="JA60">
        <v>0.00400708050939433</v>
      </c>
      <c r="JB60">
        <v>-7.0817227887937e-07</v>
      </c>
      <c r="JC60">
        <v>2.11393634800483e-10</v>
      </c>
      <c r="JD60">
        <v>-0.0902750961418796</v>
      </c>
      <c r="JE60">
        <v>-0.0199519798578536</v>
      </c>
      <c r="JF60">
        <v>0.00231849078142986</v>
      </c>
      <c r="JG60">
        <v>-2.72917625674962e-05</v>
      </c>
      <c r="JH60">
        <v>4</v>
      </c>
      <c r="JI60">
        <v>2436</v>
      </c>
      <c r="JJ60">
        <v>0</v>
      </c>
      <c r="JK60">
        <v>25</v>
      </c>
      <c r="JL60">
        <v>29317890.3</v>
      </c>
      <c r="JM60">
        <v>29317890.3</v>
      </c>
      <c r="JN60">
        <v>1.48071</v>
      </c>
      <c r="JO60">
        <v>2.62573</v>
      </c>
      <c r="JP60">
        <v>1.54785</v>
      </c>
      <c r="JQ60">
        <v>2.30957</v>
      </c>
      <c r="JR60">
        <v>1.64551</v>
      </c>
      <c r="JS60">
        <v>2.33765</v>
      </c>
      <c r="JT60">
        <v>33.7832</v>
      </c>
      <c r="JU60">
        <v>24.2013</v>
      </c>
      <c r="JV60">
        <v>18</v>
      </c>
      <c r="JW60">
        <v>509.423</v>
      </c>
      <c r="JX60">
        <v>325.727</v>
      </c>
      <c r="JY60">
        <v>29.4943</v>
      </c>
      <c r="JZ60">
        <v>27.8267</v>
      </c>
      <c r="KA60">
        <v>29.9996</v>
      </c>
      <c r="KB60">
        <v>27.9093</v>
      </c>
      <c r="KC60">
        <v>27.8734</v>
      </c>
      <c r="KD60">
        <v>29.7812</v>
      </c>
      <c r="KE60">
        <v>20.1314</v>
      </c>
      <c r="KF60">
        <v>48.9332</v>
      </c>
      <c r="KG60">
        <v>29.493</v>
      </c>
      <c r="KH60">
        <v>744.515</v>
      </c>
      <c r="KI60">
        <v>16.9444</v>
      </c>
      <c r="KJ60">
        <v>96.7802</v>
      </c>
      <c r="KK60">
        <v>94.763</v>
      </c>
    </row>
    <row r="61" spans="1:297">
      <c r="A61">
        <v>45</v>
      </c>
      <c r="B61">
        <v>1759073424</v>
      </c>
      <c r="C61">
        <v>312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1759073415.84615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740.032325333334</v>
      </c>
      <c r="AK61">
        <v>697.367072727272</v>
      </c>
      <c r="AL61">
        <v>3.30117424242414</v>
      </c>
      <c r="AM61">
        <v>66.03</v>
      </c>
      <c r="AN61">
        <f>(AP61 - AO61 + DY61*1E3/(8.314*(EA61+273.15)) * AR61/DX61 * AQ61) * DX61/(100*DL61) * 1000/(1000 - AP61)</f>
        <v>0</v>
      </c>
      <c r="AO61">
        <v>16.8529245773377</v>
      </c>
      <c r="AP61">
        <v>24.01246</v>
      </c>
      <c r="AQ61">
        <v>-0.00573038095238696</v>
      </c>
      <c r="AR61">
        <v>114.36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5.79</v>
      </c>
      <c r="DM61">
        <v>0.5</v>
      </c>
      <c r="DN61" t="s">
        <v>438</v>
      </c>
      <c r="DO61">
        <v>2</v>
      </c>
      <c r="DP61" t="b">
        <v>1</v>
      </c>
      <c r="DQ61">
        <v>1759073415.84615</v>
      </c>
      <c r="DR61">
        <v>657.226538461538</v>
      </c>
      <c r="DS61">
        <v>710.839923076923</v>
      </c>
      <c r="DT61">
        <v>24.0397846153846</v>
      </c>
      <c r="DU61">
        <v>16.8086153846154</v>
      </c>
      <c r="DV61">
        <v>654.105</v>
      </c>
      <c r="DW61">
        <v>23.6654692307692</v>
      </c>
      <c r="DX61">
        <v>499.965076923077</v>
      </c>
      <c r="DY61">
        <v>90.7808846153846</v>
      </c>
      <c r="DZ61">
        <v>0.0342539538461538</v>
      </c>
      <c r="EA61">
        <v>30.5118769230769</v>
      </c>
      <c r="EB61">
        <v>29.9953</v>
      </c>
      <c r="EC61">
        <v>999.9</v>
      </c>
      <c r="ED61">
        <v>0</v>
      </c>
      <c r="EE61">
        <v>0</v>
      </c>
      <c r="EF61">
        <v>9997.97</v>
      </c>
      <c r="EG61">
        <v>0</v>
      </c>
      <c r="EH61">
        <v>14.5081</v>
      </c>
      <c r="EI61">
        <v>-53.6136076923077</v>
      </c>
      <c r="EJ61">
        <v>673.415076923077</v>
      </c>
      <c r="EK61">
        <v>722.993</v>
      </c>
      <c r="EL61">
        <v>7.23117769230769</v>
      </c>
      <c r="EM61">
        <v>710.839923076923</v>
      </c>
      <c r="EN61">
        <v>16.8086153846154</v>
      </c>
      <c r="EO61">
        <v>2.18235307692308</v>
      </c>
      <c r="EP61">
        <v>1.5259</v>
      </c>
      <c r="EQ61">
        <v>18.8333384615385</v>
      </c>
      <c r="ER61">
        <v>13.2301615384615</v>
      </c>
      <c r="ES61">
        <v>2000.01615384615</v>
      </c>
      <c r="ET61">
        <v>0.980003923076923</v>
      </c>
      <c r="EU61">
        <v>0.0199961230769231</v>
      </c>
      <c r="EV61">
        <v>0</v>
      </c>
      <c r="EW61">
        <v>1130.29769230769</v>
      </c>
      <c r="EX61">
        <v>5.00059</v>
      </c>
      <c r="EY61">
        <v>22768.1538461538</v>
      </c>
      <c r="EZ61">
        <v>17360.4769230769</v>
      </c>
      <c r="FA61">
        <v>40.562</v>
      </c>
      <c r="FB61">
        <v>40.2403076923077</v>
      </c>
      <c r="FC61">
        <v>39.9226923076923</v>
      </c>
      <c r="FD61">
        <v>39.75</v>
      </c>
      <c r="FE61">
        <v>41.6104615384615</v>
      </c>
      <c r="FF61">
        <v>1955.12615384615</v>
      </c>
      <c r="FG61">
        <v>39.89</v>
      </c>
      <c r="FH61">
        <v>0</v>
      </c>
      <c r="FI61">
        <v>1759073409.9</v>
      </c>
      <c r="FJ61">
        <v>0</v>
      </c>
      <c r="FK61">
        <v>1130.36115384615</v>
      </c>
      <c r="FL61">
        <v>11.7254700826901</v>
      </c>
      <c r="FM61">
        <v>231.059828896534</v>
      </c>
      <c r="FN61">
        <v>22769.4192307692</v>
      </c>
      <c r="FO61">
        <v>15</v>
      </c>
      <c r="FP61">
        <v>0</v>
      </c>
      <c r="FQ61" t="s">
        <v>439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-53.5652</v>
      </c>
      <c r="GD61">
        <v>-1.96642597402603</v>
      </c>
      <c r="GE61">
        <v>0.443915183876593</v>
      </c>
      <c r="GF61">
        <v>0</v>
      </c>
      <c r="GG61">
        <v>1129.69235294118</v>
      </c>
      <c r="GH61">
        <v>13.0780748664444</v>
      </c>
      <c r="GI61">
        <v>1.30470879965727</v>
      </c>
      <c r="GJ61">
        <v>-1</v>
      </c>
      <c r="GK61">
        <v>7.25785428571429</v>
      </c>
      <c r="GL61">
        <v>-0.589235844155837</v>
      </c>
      <c r="GM61">
        <v>0.059793231546518</v>
      </c>
      <c r="GN61">
        <v>0</v>
      </c>
      <c r="GO61">
        <v>0</v>
      </c>
      <c r="GP61">
        <v>2</v>
      </c>
      <c r="GQ61" t="s">
        <v>455</v>
      </c>
      <c r="GR61">
        <v>3.13127</v>
      </c>
      <c r="GS61">
        <v>2.7122</v>
      </c>
      <c r="GT61">
        <v>0.128224</v>
      </c>
      <c r="GU61">
        <v>0.135621</v>
      </c>
      <c r="GV61">
        <v>0.10341</v>
      </c>
      <c r="GW61">
        <v>0.080686</v>
      </c>
      <c r="GX61">
        <v>32891.9</v>
      </c>
      <c r="GY61">
        <v>34942.7</v>
      </c>
      <c r="GZ61">
        <v>34133.6</v>
      </c>
      <c r="HA61">
        <v>36599.5</v>
      </c>
      <c r="HB61">
        <v>43211.1</v>
      </c>
      <c r="HC61">
        <v>48313.4</v>
      </c>
      <c r="HD61">
        <v>53236.6</v>
      </c>
      <c r="HE61">
        <v>58484.8</v>
      </c>
      <c r="HF61">
        <v>1.9657</v>
      </c>
      <c r="HG61">
        <v>1.64848</v>
      </c>
      <c r="HH61">
        <v>0.131115</v>
      </c>
      <c r="HI61">
        <v>0</v>
      </c>
      <c r="HJ61">
        <v>27.8833</v>
      </c>
      <c r="HK61">
        <v>999.9</v>
      </c>
      <c r="HL61">
        <v>45.532</v>
      </c>
      <c r="HM61">
        <v>30.031</v>
      </c>
      <c r="HN61">
        <v>21.4089</v>
      </c>
      <c r="HO61">
        <v>54.7129</v>
      </c>
      <c r="HP61">
        <v>48.8181</v>
      </c>
      <c r="HQ61">
        <v>1</v>
      </c>
      <c r="HR61">
        <v>0.0329421</v>
      </c>
      <c r="HS61">
        <v>-1.05452</v>
      </c>
      <c r="HT61">
        <v>20.1107</v>
      </c>
      <c r="HU61">
        <v>5.19677</v>
      </c>
      <c r="HV61">
        <v>12.004</v>
      </c>
      <c r="HW61">
        <v>4.975</v>
      </c>
      <c r="HX61">
        <v>3.29393</v>
      </c>
      <c r="HY61">
        <v>9999</v>
      </c>
      <c r="HZ61">
        <v>31.2</v>
      </c>
      <c r="IA61">
        <v>9999</v>
      </c>
      <c r="IB61">
        <v>9999</v>
      </c>
      <c r="IC61">
        <v>1.86325</v>
      </c>
      <c r="ID61">
        <v>1.86813</v>
      </c>
      <c r="IE61">
        <v>1.86789</v>
      </c>
      <c r="IF61">
        <v>1.86905</v>
      </c>
      <c r="IG61">
        <v>1.86987</v>
      </c>
      <c r="IH61">
        <v>1.86591</v>
      </c>
      <c r="II61">
        <v>1.86701</v>
      </c>
      <c r="IJ61">
        <v>1.86844</v>
      </c>
      <c r="IK61">
        <v>5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3.211</v>
      </c>
      <c r="IY61">
        <v>0.373</v>
      </c>
      <c r="IZ61">
        <v>0.744305887368214</v>
      </c>
      <c r="JA61">
        <v>0.00400708050939433</v>
      </c>
      <c r="JB61">
        <v>-7.0817227887937e-07</v>
      </c>
      <c r="JC61">
        <v>2.11393634800483e-10</v>
      </c>
      <c r="JD61">
        <v>-0.0902750961418796</v>
      </c>
      <c r="JE61">
        <v>-0.0199519798578536</v>
      </c>
      <c r="JF61">
        <v>0.00231849078142986</v>
      </c>
      <c r="JG61">
        <v>-2.72917625674962e-05</v>
      </c>
      <c r="JH61">
        <v>4</v>
      </c>
      <c r="JI61">
        <v>2436</v>
      </c>
      <c r="JJ61">
        <v>0</v>
      </c>
      <c r="JK61">
        <v>25</v>
      </c>
      <c r="JL61">
        <v>29317890.4</v>
      </c>
      <c r="JM61">
        <v>29317890.4</v>
      </c>
      <c r="JN61">
        <v>1.51123</v>
      </c>
      <c r="JO61">
        <v>2.63184</v>
      </c>
      <c r="JP61">
        <v>1.54785</v>
      </c>
      <c r="JQ61">
        <v>2.30957</v>
      </c>
      <c r="JR61">
        <v>1.64673</v>
      </c>
      <c r="JS61">
        <v>2.22778</v>
      </c>
      <c r="JT61">
        <v>33.7832</v>
      </c>
      <c r="JU61">
        <v>24.1838</v>
      </c>
      <c r="JV61">
        <v>18</v>
      </c>
      <c r="JW61">
        <v>509.49</v>
      </c>
      <c r="JX61">
        <v>325.653</v>
      </c>
      <c r="JY61">
        <v>29.4861</v>
      </c>
      <c r="JZ61">
        <v>27.8198</v>
      </c>
      <c r="KA61">
        <v>29.9995</v>
      </c>
      <c r="KB61">
        <v>27.902</v>
      </c>
      <c r="KC61">
        <v>27.8661</v>
      </c>
      <c r="KD61">
        <v>30.2971</v>
      </c>
      <c r="KE61">
        <v>19.8512</v>
      </c>
      <c r="KF61">
        <v>48.9332</v>
      </c>
      <c r="KG61">
        <v>29.4577</v>
      </c>
      <c r="KH61">
        <v>758.019</v>
      </c>
      <c r="KI61">
        <v>17.0025</v>
      </c>
      <c r="KJ61">
        <v>96.7812</v>
      </c>
      <c r="KK61">
        <v>94.764</v>
      </c>
    </row>
    <row r="62" spans="1:297">
      <c r="A62">
        <v>46</v>
      </c>
      <c r="B62">
        <v>1759073429</v>
      </c>
      <c r="C62">
        <v>317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1759073420.84615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758.276940495238</v>
      </c>
      <c r="AK62">
        <v>714.843624242424</v>
      </c>
      <c r="AL62">
        <v>3.51364816017309</v>
      </c>
      <c r="AM62">
        <v>66.03</v>
      </c>
      <c r="AN62">
        <f>(AP62 - AO62 + DY62*1E3/(8.314*(EA62+273.15)) * AR62/DX62 * AQ62) * DX62/(100*DL62) * 1000/(1000 - AP62)</f>
        <v>0</v>
      </c>
      <c r="AO62">
        <v>16.9119670205736</v>
      </c>
      <c r="AP62">
        <v>23.9840775757576</v>
      </c>
      <c r="AQ62">
        <v>-0.00627420562770905</v>
      </c>
      <c r="AR62">
        <v>114.36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5.79</v>
      </c>
      <c r="DM62">
        <v>0.5</v>
      </c>
      <c r="DN62" t="s">
        <v>438</v>
      </c>
      <c r="DO62">
        <v>2</v>
      </c>
      <c r="DP62" t="b">
        <v>1</v>
      </c>
      <c r="DQ62">
        <v>1759073420.84615</v>
      </c>
      <c r="DR62">
        <v>673.746076923077</v>
      </c>
      <c r="DS62">
        <v>727.913538461538</v>
      </c>
      <c r="DT62">
        <v>24.0206384615385</v>
      </c>
      <c r="DU62">
        <v>16.8508769230769</v>
      </c>
      <c r="DV62">
        <v>670.569384615385</v>
      </c>
      <c r="DW62">
        <v>23.6471307692308</v>
      </c>
      <c r="DX62">
        <v>499.967384615385</v>
      </c>
      <c r="DY62">
        <v>90.7805769230769</v>
      </c>
      <c r="DZ62">
        <v>0.0342434538461538</v>
      </c>
      <c r="EA62">
        <v>30.5172461538462</v>
      </c>
      <c r="EB62">
        <v>30.0097692307692</v>
      </c>
      <c r="EC62">
        <v>999.9</v>
      </c>
      <c r="ED62">
        <v>0</v>
      </c>
      <c r="EE62">
        <v>0</v>
      </c>
      <c r="EF62">
        <v>10004.3169230769</v>
      </c>
      <c r="EG62">
        <v>0</v>
      </c>
      <c r="EH62">
        <v>14.5081</v>
      </c>
      <c r="EI62">
        <v>-54.1676769230769</v>
      </c>
      <c r="EJ62">
        <v>690.327923076923</v>
      </c>
      <c r="EK62">
        <v>740.390384615385</v>
      </c>
      <c r="EL62">
        <v>7.16975692307692</v>
      </c>
      <c r="EM62">
        <v>727.913538461538</v>
      </c>
      <c r="EN62">
        <v>16.8508769230769</v>
      </c>
      <c r="EO62">
        <v>2.18060769230769</v>
      </c>
      <c r="EP62">
        <v>1.52973153846154</v>
      </c>
      <c r="EQ62">
        <v>18.8205307692308</v>
      </c>
      <c r="ER62">
        <v>13.2685769230769</v>
      </c>
      <c r="ES62">
        <v>2000.01307692308</v>
      </c>
      <c r="ET62">
        <v>0.980004</v>
      </c>
      <c r="EU62">
        <v>0.0199961153846154</v>
      </c>
      <c r="EV62">
        <v>0</v>
      </c>
      <c r="EW62">
        <v>1131.09846153846</v>
      </c>
      <c r="EX62">
        <v>5.00059</v>
      </c>
      <c r="EY62">
        <v>22786.1384615385</v>
      </c>
      <c r="EZ62">
        <v>17360.4461538462</v>
      </c>
      <c r="FA62">
        <v>40.562</v>
      </c>
      <c r="FB62">
        <v>40.2257692307692</v>
      </c>
      <c r="FC62">
        <v>39.9131538461538</v>
      </c>
      <c r="FD62">
        <v>39.75</v>
      </c>
      <c r="FE62">
        <v>41.6153076923077</v>
      </c>
      <c r="FF62">
        <v>1955.12307692308</v>
      </c>
      <c r="FG62">
        <v>39.89</v>
      </c>
      <c r="FH62">
        <v>0</v>
      </c>
      <c r="FI62">
        <v>1759073415.3</v>
      </c>
      <c r="FJ62">
        <v>0</v>
      </c>
      <c r="FK62">
        <v>1131.3184</v>
      </c>
      <c r="FL62">
        <v>8.28461539117179</v>
      </c>
      <c r="FM62">
        <v>185.430769436894</v>
      </c>
      <c r="FN62">
        <v>22789.396</v>
      </c>
      <c r="FO62">
        <v>15</v>
      </c>
      <c r="FP62">
        <v>0</v>
      </c>
      <c r="FQ62" t="s">
        <v>439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-53.8684476190476</v>
      </c>
      <c r="GD62">
        <v>-4.79632207792206</v>
      </c>
      <c r="GE62">
        <v>0.674824941404769</v>
      </c>
      <c r="GF62">
        <v>0</v>
      </c>
      <c r="GG62">
        <v>1130.52</v>
      </c>
      <c r="GH62">
        <v>10.7776928927904</v>
      </c>
      <c r="GI62">
        <v>1.0848014185311</v>
      </c>
      <c r="GJ62">
        <v>-1</v>
      </c>
      <c r="GK62">
        <v>7.21524238095238</v>
      </c>
      <c r="GL62">
        <v>-0.665018961038956</v>
      </c>
      <c r="GM62">
        <v>0.0676932570254381</v>
      </c>
      <c r="GN62">
        <v>0</v>
      </c>
      <c r="GO62">
        <v>0</v>
      </c>
      <c r="GP62">
        <v>2</v>
      </c>
      <c r="GQ62" t="s">
        <v>455</v>
      </c>
      <c r="GR62">
        <v>3.13116</v>
      </c>
      <c r="GS62">
        <v>2.71252</v>
      </c>
      <c r="GT62">
        <v>0.130431</v>
      </c>
      <c r="GU62">
        <v>0.137663</v>
      </c>
      <c r="GV62">
        <v>0.103323</v>
      </c>
      <c r="GW62">
        <v>0.0809215</v>
      </c>
      <c r="GX62">
        <v>32809.3</v>
      </c>
      <c r="GY62">
        <v>34860.7</v>
      </c>
      <c r="GZ62">
        <v>34134.3</v>
      </c>
      <c r="HA62">
        <v>36600.1</v>
      </c>
      <c r="HB62">
        <v>43216.1</v>
      </c>
      <c r="HC62">
        <v>48302</v>
      </c>
      <c r="HD62">
        <v>53237.3</v>
      </c>
      <c r="HE62">
        <v>58485.9</v>
      </c>
      <c r="HF62">
        <v>1.96537</v>
      </c>
      <c r="HG62">
        <v>1.64895</v>
      </c>
      <c r="HH62">
        <v>0.131998</v>
      </c>
      <c r="HI62">
        <v>0</v>
      </c>
      <c r="HJ62">
        <v>27.8845</v>
      </c>
      <c r="HK62">
        <v>999.9</v>
      </c>
      <c r="HL62">
        <v>45.501</v>
      </c>
      <c r="HM62">
        <v>30.041</v>
      </c>
      <c r="HN62">
        <v>21.4043</v>
      </c>
      <c r="HO62">
        <v>54.8429</v>
      </c>
      <c r="HP62">
        <v>49.0705</v>
      </c>
      <c r="HQ62">
        <v>1</v>
      </c>
      <c r="HR62">
        <v>0.0324187</v>
      </c>
      <c r="HS62">
        <v>-1.06314</v>
      </c>
      <c r="HT62">
        <v>20.1107</v>
      </c>
      <c r="HU62">
        <v>5.19647</v>
      </c>
      <c r="HV62">
        <v>12.004</v>
      </c>
      <c r="HW62">
        <v>4.97505</v>
      </c>
      <c r="HX62">
        <v>3.29393</v>
      </c>
      <c r="HY62">
        <v>9999</v>
      </c>
      <c r="HZ62">
        <v>31.2</v>
      </c>
      <c r="IA62">
        <v>9999</v>
      </c>
      <c r="IB62">
        <v>9999</v>
      </c>
      <c r="IC62">
        <v>1.86325</v>
      </c>
      <c r="ID62">
        <v>1.86813</v>
      </c>
      <c r="IE62">
        <v>1.8679</v>
      </c>
      <c r="IF62">
        <v>1.86905</v>
      </c>
      <c r="IG62">
        <v>1.86988</v>
      </c>
      <c r="IH62">
        <v>1.86593</v>
      </c>
      <c r="II62">
        <v>1.86703</v>
      </c>
      <c r="IJ62">
        <v>1.86844</v>
      </c>
      <c r="IK62">
        <v>5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3.268</v>
      </c>
      <c r="IY62">
        <v>0.3717</v>
      </c>
      <c r="IZ62">
        <v>0.744305887368214</v>
      </c>
      <c r="JA62">
        <v>0.00400708050939433</v>
      </c>
      <c r="JB62">
        <v>-7.0817227887937e-07</v>
      </c>
      <c r="JC62">
        <v>2.11393634800483e-10</v>
      </c>
      <c r="JD62">
        <v>-0.0902750961418796</v>
      </c>
      <c r="JE62">
        <v>-0.0199519798578536</v>
      </c>
      <c r="JF62">
        <v>0.00231849078142986</v>
      </c>
      <c r="JG62">
        <v>-2.72917625674962e-05</v>
      </c>
      <c r="JH62">
        <v>4</v>
      </c>
      <c r="JI62">
        <v>2436</v>
      </c>
      <c r="JJ62">
        <v>0</v>
      </c>
      <c r="JK62">
        <v>25</v>
      </c>
      <c r="JL62">
        <v>29317890.5</v>
      </c>
      <c r="JM62">
        <v>29317890.5</v>
      </c>
      <c r="JN62">
        <v>1.53564</v>
      </c>
      <c r="JO62">
        <v>2.62085</v>
      </c>
      <c r="JP62">
        <v>1.54785</v>
      </c>
      <c r="JQ62">
        <v>2.30957</v>
      </c>
      <c r="JR62">
        <v>1.64551</v>
      </c>
      <c r="JS62">
        <v>2.33398</v>
      </c>
      <c r="JT62">
        <v>33.7832</v>
      </c>
      <c r="JU62">
        <v>24.2013</v>
      </c>
      <c r="JV62">
        <v>18</v>
      </c>
      <c r="JW62">
        <v>509.212</v>
      </c>
      <c r="JX62">
        <v>325.844</v>
      </c>
      <c r="JY62">
        <v>29.4529</v>
      </c>
      <c r="JZ62">
        <v>27.8135</v>
      </c>
      <c r="KA62">
        <v>29.9996</v>
      </c>
      <c r="KB62">
        <v>27.8951</v>
      </c>
      <c r="KC62">
        <v>27.8604</v>
      </c>
      <c r="KD62">
        <v>30.7648</v>
      </c>
      <c r="KE62">
        <v>19.5755</v>
      </c>
      <c r="KF62">
        <v>48.9332</v>
      </c>
      <c r="KG62">
        <v>29.4424</v>
      </c>
      <c r="KH62">
        <v>778.205</v>
      </c>
      <c r="KI62">
        <v>17.0742</v>
      </c>
      <c r="KJ62">
        <v>96.7828</v>
      </c>
      <c r="KK62">
        <v>94.7657</v>
      </c>
    </row>
    <row r="63" spans="1:297">
      <c r="A63">
        <v>47</v>
      </c>
      <c r="B63">
        <v>1759073434</v>
      </c>
      <c r="C63">
        <v>322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1759073425.84615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774.405955961905</v>
      </c>
      <c r="AK63">
        <v>731.431242424242</v>
      </c>
      <c r="AL63">
        <v>3.29064945887436</v>
      </c>
      <c r="AM63">
        <v>66.03</v>
      </c>
      <c r="AN63">
        <f>(AP63 - AO63 + DY63*1E3/(8.314*(EA63+273.15)) * AR63/DX63 * AQ63) * DX63/(100*DL63) * 1000/(1000 - AP63)</f>
        <v>0</v>
      </c>
      <c r="AO63">
        <v>16.9675624508442</v>
      </c>
      <c r="AP63">
        <v>23.9549375757576</v>
      </c>
      <c r="AQ63">
        <v>-0.00599503896104125</v>
      </c>
      <c r="AR63">
        <v>114.36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5.79</v>
      </c>
      <c r="DM63">
        <v>0.5</v>
      </c>
      <c r="DN63" t="s">
        <v>438</v>
      </c>
      <c r="DO63">
        <v>2</v>
      </c>
      <c r="DP63" t="b">
        <v>1</v>
      </c>
      <c r="DQ63">
        <v>1759073425.84615</v>
      </c>
      <c r="DR63">
        <v>690.322076923077</v>
      </c>
      <c r="DS63">
        <v>744.471153846154</v>
      </c>
      <c r="DT63">
        <v>23.9961461538462</v>
      </c>
      <c r="DU63">
        <v>16.8954846153846</v>
      </c>
      <c r="DV63">
        <v>687.090230769231</v>
      </c>
      <c r="DW63">
        <v>23.6236538461538</v>
      </c>
      <c r="DX63">
        <v>499.983461538462</v>
      </c>
      <c r="DY63">
        <v>90.7808076923077</v>
      </c>
      <c r="DZ63">
        <v>0.0343623384615385</v>
      </c>
      <c r="EA63">
        <v>30.5219846153846</v>
      </c>
      <c r="EB63">
        <v>30.0240076923077</v>
      </c>
      <c r="EC63">
        <v>999.9</v>
      </c>
      <c r="ED63">
        <v>0</v>
      </c>
      <c r="EE63">
        <v>0</v>
      </c>
      <c r="EF63">
        <v>10002.4515384615</v>
      </c>
      <c r="EG63">
        <v>0</v>
      </c>
      <c r="EH63">
        <v>14.5081</v>
      </c>
      <c r="EI63">
        <v>-54.1492923076923</v>
      </c>
      <c r="EJ63">
        <v>707.293923076923</v>
      </c>
      <c r="EK63">
        <v>757.266384615385</v>
      </c>
      <c r="EL63">
        <v>7.10064923076923</v>
      </c>
      <c r="EM63">
        <v>744.471153846154</v>
      </c>
      <c r="EN63">
        <v>16.8954846153846</v>
      </c>
      <c r="EO63">
        <v>2.17838923076923</v>
      </c>
      <c r="EP63">
        <v>1.53378615384615</v>
      </c>
      <c r="EQ63">
        <v>18.8042461538462</v>
      </c>
      <c r="ER63">
        <v>13.3091230769231</v>
      </c>
      <c r="ES63">
        <v>2000.03615384615</v>
      </c>
      <c r="ET63">
        <v>0.980004307692308</v>
      </c>
      <c r="EU63">
        <v>0.0199958692307692</v>
      </c>
      <c r="EV63">
        <v>0</v>
      </c>
      <c r="EW63">
        <v>1131.77846153846</v>
      </c>
      <c r="EX63">
        <v>5.00059</v>
      </c>
      <c r="EY63">
        <v>22801.2461538462</v>
      </c>
      <c r="EZ63">
        <v>17360.6461538462</v>
      </c>
      <c r="FA63">
        <v>40.562</v>
      </c>
      <c r="FB63">
        <v>40.2112307692308</v>
      </c>
      <c r="FC63">
        <v>39.9036153846154</v>
      </c>
      <c r="FD63">
        <v>39.75</v>
      </c>
      <c r="FE63">
        <v>41.6104615384615</v>
      </c>
      <c r="FF63">
        <v>1955.14615384615</v>
      </c>
      <c r="FG63">
        <v>39.89</v>
      </c>
      <c r="FH63">
        <v>0</v>
      </c>
      <c r="FI63">
        <v>1759073420.1</v>
      </c>
      <c r="FJ63">
        <v>0</v>
      </c>
      <c r="FK63">
        <v>1131.9276</v>
      </c>
      <c r="FL63">
        <v>6.57923076715097</v>
      </c>
      <c r="FM63">
        <v>154.646154125686</v>
      </c>
      <c r="FN63">
        <v>22803.244</v>
      </c>
      <c r="FO63">
        <v>15</v>
      </c>
      <c r="FP63">
        <v>0</v>
      </c>
      <c r="FQ63" t="s">
        <v>439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-54.118755</v>
      </c>
      <c r="GD63">
        <v>-1.79118045112777</v>
      </c>
      <c r="GE63">
        <v>0.535928822209629</v>
      </c>
      <c r="GF63">
        <v>0</v>
      </c>
      <c r="GG63">
        <v>1131.29088235294</v>
      </c>
      <c r="GH63">
        <v>8.91474407955241</v>
      </c>
      <c r="GI63">
        <v>0.908244485247596</v>
      </c>
      <c r="GJ63">
        <v>-1</v>
      </c>
      <c r="GK63">
        <v>7.1442025</v>
      </c>
      <c r="GL63">
        <v>-0.811115639097749</v>
      </c>
      <c r="GM63">
        <v>0.0791056952990744</v>
      </c>
      <c r="GN63">
        <v>0</v>
      </c>
      <c r="GO63">
        <v>0</v>
      </c>
      <c r="GP63">
        <v>2</v>
      </c>
      <c r="GQ63" t="s">
        <v>455</v>
      </c>
      <c r="GR63">
        <v>3.13118</v>
      </c>
      <c r="GS63">
        <v>2.71271</v>
      </c>
      <c r="GT63">
        <v>0.132504</v>
      </c>
      <c r="GU63">
        <v>0.139678</v>
      </c>
      <c r="GV63">
        <v>0.103236</v>
      </c>
      <c r="GW63">
        <v>0.0811289</v>
      </c>
      <c r="GX63">
        <v>32731.3</v>
      </c>
      <c r="GY63">
        <v>34779.8</v>
      </c>
      <c r="GZ63">
        <v>34134.4</v>
      </c>
      <c r="HA63">
        <v>36600.5</v>
      </c>
      <c r="HB63">
        <v>43220.7</v>
      </c>
      <c r="HC63">
        <v>48291.7</v>
      </c>
      <c r="HD63">
        <v>53237.4</v>
      </c>
      <c r="HE63">
        <v>58486.6</v>
      </c>
      <c r="HF63">
        <v>1.96542</v>
      </c>
      <c r="HG63">
        <v>1.64905</v>
      </c>
      <c r="HH63">
        <v>0.132732</v>
      </c>
      <c r="HI63">
        <v>0</v>
      </c>
      <c r="HJ63">
        <v>27.8857</v>
      </c>
      <c r="HK63">
        <v>999.9</v>
      </c>
      <c r="HL63">
        <v>45.501</v>
      </c>
      <c r="HM63">
        <v>30.031</v>
      </c>
      <c r="HN63">
        <v>21.3903</v>
      </c>
      <c r="HO63">
        <v>54.9729</v>
      </c>
      <c r="HP63">
        <v>48.9183</v>
      </c>
      <c r="HQ63">
        <v>1</v>
      </c>
      <c r="HR63">
        <v>0.0318496</v>
      </c>
      <c r="HS63">
        <v>-0.993124</v>
      </c>
      <c r="HT63">
        <v>20.1112</v>
      </c>
      <c r="HU63">
        <v>5.19647</v>
      </c>
      <c r="HV63">
        <v>12.004</v>
      </c>
      <c r="HW63">
        <v>4.9751</v>
      </c>
      <c r="HX63">
        <v>3.294</v>
      </c>
      <c r="HY63">
        <v>9999</v>
      </c>
      <c r="HZ63">
        <v>31.2</v>
      </c>
      <c r="IA63">
        <v>9999</v>
      </c>
      <c r="IB63">
        <v>9999</v>
      </c>
      <c r="IC63">
        <v>1.86325</v>
      </c>
      <c r="ID63">
        <v>1.86813</v>
      </c>
      <c r="IE63">
        <v>1.86792</v>
      </c>
      <c r="IF63">
        <v>1.86905</v>
      </c>
      <c r="IG63">
        <v>1.86984</v>
      </c>
      <c r="IH63">
        <v>1.86595</v>
      </c>
      <c r="II63">
        <v>1.86702</v>
      </c>
      <c r="IJ63">
        <v>1.86844</v>
      </c>
      <c r="IK63">
        <v>5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3.32</v>
      </c>
      <c r="IY63">
        <v>0.3704</v>
      </c>
      <c r="IZ63">
        <v>0.744305887368214</v>
      </c>
      <c r="JA63">
        <v>0.00400708050939433</v>
      </c>
      <c r="JB63">
        <v>-7.0817227887937e-07</v>
      </c>
      <c r="JC63">
        <v>2.11393634800483e-10</v>
      </c>
      <c r="JD63">
        <v>-0.0902750961418796</v>
      </c>
      <c r="JE63">
        <v>-0.0199519798578536</v>
      </c>
      <c r="JF63">
        <v>0.00231849078142986</v>
      </c>
      <c r="JG63">
        <v>-2.72917625674962e-05</v>
      </c>
      <c r="JH63">
        <v>4</v>
      </c>
      <c r="JI63">
        <v>2436</v>
      </c>
      <c r="JJ63">
        <v>0</v>
      </c>
      <c r="JK63">
        <v>25</v>
      </c>
      <c r="JL63">
        <v>29317890.6</v>
      </c>
      <c r="JM63">
        <v>29317890.6</v>
      </c>
      <c r="JN63">
        <v>1.56372</v>
      </c>
      <c r="JO63">
        <v>2.63062</v>
      </c>
      <c r="JP63">
        <v>1.54785</v>
      </c>
      <c r="JQ63">
        <v>2.31079</v>
      </c>
      <c r="JR63">
        <v>1.64673</v>
      </c>
      <c r="JS63">
        <v>2.25342</v>
      </c>
      <c r="JT63">
        <v>33.7832</v>
      </c>
      <c r="JU63">
        <v>24.1926</v>
      </c>
      <c r="JV63">
        <v>18</v>
      </c>
      <c r="JW63">
        <v>509.191</v>
      </c>
      <c r="JX63">
        <v>325.858</v>
      </c>
      <c r="JY63">
        <v>29.4264</v>
      </c>
      <c r="JZ63">
        <v>27.8075</v>
      </c>
      <c r="KA63">
        <v>29.9995</v>
      </c>
      <c r="KB63">
        <v>27.889</v>
      </c>
      <c r="KC63">
        <v>27.8544</v>
      </c>
      <c r="KD63">
        <v>31.3561</v>
      </c>
      <c r="KE63">
        <v>19.0048</v>
      </c>
      <c r="KF63">
        <v>48.9332</v>
      </c>
      <c r="KG63">
        <v>29.4113</v>
      </c>
      <c r="KH63">
        <v>791.856</v>
      </c>
      <c r="KI63">
        <v>17.1543</v>
      </c>
      <c r="KJ63">
        <v>96.783</v>
      </c>
      <c r="KK63">
        <v>94.7668</v>
      </c>
    </row>
    <row r="64" spans="1:297">
      <c r="A64">
        <v>48</v>
      </c>
      <c r="B64">
        <v>1759073439</v>
      </c>
      <c r="C64">
        <v>327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1759073430.84615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791.580531580953</v>
      </c>
      <c r="AK64">
        <v>748.318284848484</v>
      </c>
      <c r="AL64">
        <v>3.39658463203452</v>
      </c>
      <c r="AM64">
        <v>66.03</v>
      </c>
      <c r="AN64">
        <f>(AP64 - AO64 + DY64*1E3/(8.314*(EA64+273.15)) * AR64/DX64 * AQ64) * DX64/(100*DL64) * 1000/(1000 - AP64)</f>
        <v>0</v>
      </c>
      <c r="AO64">
        <v>17.0463241370346</v>
      </c>
      <c r="AP64">
        <v>23.9248545454545</v>
      </c>
      <c r="AQ64">
        <v>-0.00575059956710208</v>
      </c>
      <c r="AR64">
        <v>114.36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5.79</v>
      </c>
      <c r="DM64">
        <v>0.5</v>
      </c>
      <c r="DN64" t="s">
        <v>438</v>
      </c>
      <c r="DO64">
        <v>2</v>
      </c>
      <c r="DP64" t="b">
        <v>1</v>
      </c>
      <c r="DQ64">
        <v>1759073430.84615</v>
      </c>
      <c r="DR64">
        <v>706.838923076923</v>
      </c>
      <c r="DS64">
        <v>761.358692307692</v>
      </c>
      <c r="DT64">
        <v>23.9674846153846</v>
      </c>
      <c r="DU64">
        <v>16.9548538461538</v>
      </c>
      <c r="DV64">
        <v>703.552461538461</v>
      </c>
      <c r="DW64">
        <v>23.5961923076923</v>
      </c>
      <c r="DX64">
        <v>500.029615384615</v>
      </c>
      <c r="DY64">
        <v>90.7819461538462</v>
      </c>
      <c r="DZ64">
        <v>0.0343075230769231</v>
      </c>
      <c r="EA64">
        <v>30.5240076923077</v>
      </c>
      <c r="EB64">
        <v>30.0389769230769</v>
      </c>
      <c r="EC64">
        <v>999.9</v>
      </c>
      <c r="ED64">
        <v>0</v>
      </c>
      <c r="EE64">
        <v>0</v>
      </c>
      <c r="EF64">
        <v>10017.8807692308</v>
      </c>
      <c r="EG64">
        <v>0</v>
      </c>
      <c r="EH64">
        <v>14.5081</v>
      </c>
      <c r="EI64">
        <v>-54.5197</v>
      </c>
      <c r="EJ64">
        <v>724.195615384615</v>
      </c>
      <c r="EK64">
        <v>774.490923076923</v>
      </c>
      <c r="EL64">
        <v>7.01261538461539</v>
      </c>
      <c r="EM64">
        <v>761.358692307692</v>
      </c>
      <c r="EN64">
        <v>16.9548538461538</v>
      </c>
      <c r="EO64">
        <v>2.17581461538462</v>
      </c>
      <c r="EP64">
        <v>1.53919615384615</v>
      </c>
      <c r="EQ64">
        <v>18.7853384615385</v>
      </c>
      <c r="ER64">
        <v>13.3630846153846</v>
      </c>
      <c r="ES64">
        <v>2000.03692307692</v>
      </c>
      <c r="ET64">
        <v>0.980004230769231</v>
      </c>
      <c r="EU64">
        <v>0.0199958846153846</v>
      </c>
      <c r="EV64">
        <v>0</v>
      </c>
      <c r="EW64">
        <v>1132.38615384615</v>
      </c>
      <c r="EX64">
        <v>5.00059</v>
      </c>
      <c r="EY64">
        <v>22813.1384615385</v>
      </c>
      <c r="EZ64">
        <v>17360.6538461538</v>
      </c>
      <c r="FA64">
        <v>40.562</v>
      </c>
      <c r="FB64">
        <v>40.2015384615385</v>
      </c>
      <c r="FC64">
        <v>39.8845384615385</v>
      </c>
      <c r="FD64">
        <v>39.75</v>
      </c>
      <c r="FE64">
        <v>41.6104615384615</v>
      </c>
      <c r="FF64">
        <v>1955.14692307692</v>
      </c>
      <c r="FG64">
        <v>39.89</v>
      </c>
      <c r="FH64">
        <v>0</v>
      </c>
      <c r="FI64">
        <v>1759073424.9</v>
      </c>
      <c r="FJ64">
        <v>0</v>
      </c>
      <c r="FK64">
        <v>1132.4876</v>
      </c>
      <c r="FL64">
        <v>7.01538460580672</v>
      </c>
      <c r="FM64">
        <v>117.053846088361</v>
      </c>
      <c r="FN64">
        <v>22814.228</v>
      </c>
      <c r="FO64">
        <v>15</v>
      </c>
      <c r="FP64">
        <v>0</v>
      </c>
      <c r="FQ64" t="s">
        <v>439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-54.308355</v>
      </c>
      <c r="GD64">
        <v>-2.62108421052641</v>
      </c>
      <c r="GE64">
        <v>0.568577164925747</v>
      </c>
      <c r="GF64">
        <v>0</v>
      </c>
      <c r="GG64">
        <v>1132.11882352941</v>
      </c>
      <c r="GH64">
        <v>6.94087089548193</v>
      </c>
      <c r="GI64">
        <v>0.713907082048727</v>
      </c>
      <c r="GJ64">
        <v>-1</v>
      </c>
      <c r="GK64">
        <v>7.0527565</v>
      </c>
      <c r="GL64">
        <v>-1.0671487218045</v>
      </c>
      <c r="GM64">
        <v>0.102892078036893</v>
      </c>
      <c r="GN64">
        <v>0</v>
      </c>
      <c r="GO64">
        <v>0</v>
      </c>
      <c r="GP64">
        <v>2</v>
      </c>
      <c r="GQ64" t="s">
        <v>455</v>
      </c>
      <c r="GR64">
        <v>3.13146</v>
      </c>
      <c r="GS64">
        <v>2.7124</v>
      </c>
      <c r="GT64">
        <v>0.134605</v>
      </c>
      <c r="GU64">
        <v>0.141713</v>
      </c>
      <c r="GV64">
        <v>0.103149</v>
      </c>
      <c r="GW64">
        <v>0.0814021</v>
      </c>
      <c r="GX64">
        <v>32652.2</v>
      </c>
      <c r="GY64">
        <v>34698.5</v>
      </c>
      <c r="GZ64">
        <v>34134.6</v>
      </c>
      <c r="HA64">
        <v>36601.5</v>
      </c>
      <c r="HB64">
        <v>43225.6</v>
      </c>
      <c r="HC64">
        <v>48278.5</v>
      </c>
      <c r="HD64">
        <v>53237.9</v>
      </c>
      <c r="HE64">
        <v>58487.9</v>
      </c>
      <c r="HF64">
        <v>1.9657</v>
      </c>
      <c r="HG64">
        <v>1.64948</v>
      </c>
      <c r="HH64">
        <v>0.13338</v>
      </c>
      <c r="HI64">
        <v>0</v>
      </c>
      <c r="HJ64">
        <v>27.8863</v>
      </c>
      <c r="HK64">
        <v>999.9</v>
      </c>
      <c r="HL64">
        <v>45.501</v>
      </c>
      <c r="HM64">
        <v>30.031</v>
      </c>
      <c r="HN64">
        <v>21.3922</v>
      </c>
      <c r="HO64">
        <v>54.4729</v>
      </c>
      <c r="HP64">
        <v>48.6739</v>
      </c>
      <c r="HQ64">
        <v>1</v>
      </c>
      <c r="HR64">
        <v>0.0313313</v>
      </c>
      <c r="HS64">
        <v>-0.898592</v>
      </c>
      <c r="HT64">
        <v>20.1118</v>
      </c>
      <c r="HU64">
        <v>5.19632</v>
      </c>
      <c r="HV64">
        <v>12.004</v>
      </c>
      <c r="HW64">
        <v>4.975</v>
      </c>
      <c r="HX64">
        <v>3.29395</v>
      </c>
      <c r="HY64">
        <v>9999</v>
      </c>
      <c r="HZ64">
        <v>31.2</v>
      </c>
      <c r="IA64">
        <v>9999</v>
      </c>
      <c r="IB64">
        <v>9999</v>
      </c>
      <c r="IC64">
        <v>1.86325</v>
      </c>
      <c r="ID64">
        <v>1.86813</v>
      </c>
      <c r="IE64">
        <v>1.86789</v>
      </c>
      <c r="IF64">
        <v>1.86905</v>
      </c>
      <c r="IG64">
        <v>1.86985</v>
      </c>
      <c r="IH64">
        <v>1.86592</v>
      </c>
      <c r="II64">
        <v>1.86705</v>
      </c>
      <c r="IJ64">
        <v>1.86844</v>
      </c>
      <c r="IK64">
        <v>5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3.376</v>
      </c>
      <c r="IY64">
        <v>0.3692</v>
      </c>
      <c r="IZ64">
        <v>0.744305887368214</v>
      </c>
      <c r="JA64">
        <v>0.00400708050939433</v>
      </c>
      <c r="JB64">
        <v>-7.0817227887937e-07</v>
      </c>
      <c r="JC64">
        <v>2.11393634800483e-10</v>
      </c>
      <c r="JD64">
        <v>-0.0902750961418796</v>
      </c>
      <c r="JE64">
        <v>-0.0199519798578536</v>
      </c>
      <c r="JF64">
        <v>0.00231849078142986</v>
      </c>
      <c r="JG64">
        <v>-2.72917625674962e-05</v>
      </c>
      <c r="JH64">
        <v>4</v>
      </c>
      <c r="JI64">
        <v>2436</v>
      </c>
      <c r="JJ64">
        <v>0</v>
      </c>
      <c r="JK64">
        <v>25</v>
      </c>
      <c r="JL64">
        <v>29317890.6</v>
      </c>
      <c r="JM64">
        <v>29317890.6</v>
      </c>
      <c r="JN64">
        <v>1.58936</v>
      </c>
      <c r="JO64">
        <v>2.62451</v>
      </c>
      <c r="JP64">
        <v>1.54785</v>
      </c>
      <c r="JQ64">
        <v>2.30957</v>
      </c>
      <c r="JR64">
        <v>1.64551</v>
      </c>
      <c r="JS64">
        <v>2.34985</v>
      </c>
      <c r="JT64">
        <v>33.7832</v>
      </c>
      <c r="JU64">
        <v>24.2013</v>
      </c>
      <c r="JV64">
        <v>18</v>
      </c>
      <c r="JW64">
        <v>509.311</v>
      </c>
      <c r="JX64">
        <v>326.019</v>
      </c>
      <c r="JY64">
        <v>29.386</v>
      </c>
      <c r="JZ64">
        <v>27.8009</v>
      </c>
      <c r="KA64">
        <v>29.9996</v>
      </c>
      <c r="KB64">
        <v>27.882</v>
      </c>
      <c r="KC64">
        <v>27.8474</v>
      </c>
      <c r="KD64">
        <v>31.8549</v>
      </c>
      <c r="KE64">
        <v>18.4496</v>
      </c>
      <c r="KF64">
        <v>48.9332</v>
      </c>
      <c r="KG64">
        <v>29.365</v>
      </c>
      <c r="KH64">
        <v>805.399</v>
      </c>
      <c r="KI64">
        <v>17.2454</v>
      </c>
      <c r="KJ64">
        <v>96.7837</v>
      </c>
      <c r="KK64">
        <v>94.769</v>
      </c>
    </row>
    <row r="65" spans="1:297">
      <c r="A65">
        <v>49</v>
      </c>
      <c r="B65">
        <v>1759073444</v>
      </c>
      <c r="C65">
        <v>332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1759073435.84615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808.118023085715</v>
      </c>
      <c r="AK65">
        <v>764.891551515151</v>
      </c>
      <c r="AL65">
        <v>3.29387987012977</v>
      </c>
      <c r="AM65">
        <v>66.03</v>
      </c>
      <c r="AN65">
        <f>(AP65 - AO65 + DY65*1E3/(8.314*(EA65+273.15)) * AR65/DX65 * AQ65) * DX65/(100*DL65) * 1000/(1000 - AP65)</f>
        <v>0</v>
      </c>
      <c r="AO65">
        <v>17.1237092008225</v>
      </c>
      <c r="AP65">
        <v>23.8923751515151</v>
      </c>
      <c r="AQ65">
        <v>-0.00680419696970062</v>
      </c>
      <c r="AR65">
        <v>114.36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5.79</v>
      </c>
      <c r="DM65">
        <v>0.5</v>
      </c>
      <c r="DN65" t="s">
        <v>438</v>
      </c>
      <c r="DO65">
        <v>2</v>
      </c>
      <c r="DP65" t="b">
        <v>1</v>
      </c>
      <c r="DQ65">
        <v>1759073435.84615</v>
      </c>
      <c r="DR65">
        <v>723.306384615385</v>
      </c>
      <c r="DS65">
        <v>777.630461538462</v>
      </c>
      <c r="DT65">
        <v>23.9373153846154</v>
      </c>
      <c r="DU65">
        <v>17.0238384615385</v>
      </c>
      <c r="DV65">
        <v>719.965307692308</v>
      </c>
      <c r="DW65">
        <v>23.5672923076923</v>
      </c>
      <c r="DX65">
        <v>500.048846153846</v>
      </c>
      <c r="DY65">
        <v>90.7835153846154</v>
      </c>
      <c r="DZ65">
        <v>0.0342667846153846</v>
      </c>
      <c r="EA65">
        <v>30.5250692307692</v>
      </c>
      <c r="EB65">
        <v>30.0551769230769</v>
      </c>
      <c r="EC65">
        <v>999.9</v>
      </c>
      <c r="ED65">
        <v>0</v>
      </c>
      <c r="EE65">
        <v>0</v>
      </c>
      <c r="EF65">
        <v>10018.3676923077</v>
      </c>
      <c r="EG65">
        <v>0</v>
      </c>
      <c r="EH65">
        <v>14.5081</v>
      </c>
      <c r="EI65">
        <v>-54.3241230769231</v>
      </c>
      <c r="EJ65">
        <v>741.044384615385</v>
      </c>
      <c r="EK65">
        <v>791.098923076923</v>
      </c>
      <c r="EL65">
        <v>6.91346461538462</v>
      </c>
      <c r="EM65">
        <v>777.630461538462</v>
      </c>
      <c r="EN65">
        <v>17.0238384615385</v>
      </c>
      <c r="EO65">
        <v>2.17311307692308</v>
      </c>
      <c r="EP65">
        <v>1.54548461538462</v>
      </c>
      <c r="EQ65">
        <v>18.7654538461538</v>
      </c>
      <c r="ER65">
        <v>13.4256307692308</v>
      </c>
      <c r="ES65">
        <v>2000.01769230769</v>
      </c>
      <c r="ET65">
        <v>0.980004</v>
      </c>
      <c r="EU65">
        <v>0.0199961230769231</v>
      </c>
      <c r="EV65">
        <v>0</v>
      </c>
      <c r="EW65">
        <v>1132.84923076923</v>
      </c>
      <c r="EX65">
        <v>5.00059</v>
      </c>
      <c r="EY65">
        <v>22821.7846153846</v>
      </c>
      <c r="EZ65">
        <v>17360.4923076923</v>
      </c>
      <c r="FA65">
        <v>40.562</v>
      </c>
      <c r="FB65">
        <v>40.1966923076923</v>
      </c>
      <c r="FC65">
        <v>39.8797692307692</v>
      </c>
      <c r="FD65">
        <v>39.75</v>
      </c>
      <c r="FE65">
        <v>41.5959230769231</v>
      </c>
      <c r="FF65">
        <v>1955.12769230769</v>
      </c>
      <c r="FG65">
        <v>39.89</v>
      </c>
      <c r="FH65">
        <v>0</v>
      </c>
      <c r="FI65">
        <v>1759073430.3</v>
      </c>
      <c r="FJ65">
        <v>0</v>
      </c>
      <c r="FK65">
        <v>1132.94307692308</v>
      </c>
      <c r="FL65">
        <v>4.60102564859235</v>
      </c>
      <c r="FM65">
        <v>84.0957266741155</v>
      </c>
      <c r="FN65">
        <v>22822.8153846154</v>
      </c>
      <c r="FO65">
        <v>15</v>
      </c>
      <c r="FP65">
        <v>0</v>
      </c>
      <c r="FQ65" t="s">
        <v>439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-54.4655333333333</v>
      </c>
      <c r="GD65">
        <v>1.24662857142848</v>
      </c>
      <c r="GE65">
        <v>0.374863686124173</v>
      </c>
      <c r="GF65">
        <v>0</v>
      </c>
      <c r="GG65">
        <v>1132.59735294118</v>
      </c>
      <c r="GH65">
        <v>5.89809015022807</v>
      </c>
      <c r="GI65">
        <v>0.618590945444146</v>
      </c>
      <c r="GJ65">
        <v>-1</v>
      </c>
      <c r="GK65">
        <v>6.96865285714286</v>
      </c>
      <c r="GL65">
        <v>-1.18512</v>
      </c>
      <c r="GM65">
        <v>0.119784360818091</v>
      </c>
      <c r="GN65">
        <v>0</v>
      </c>
      <c r="GO65">
        <v>0</v>
      </c>
      <c r="GP65">
        <v>2</v>
      </c>
      <c r="GQ65" t="s">
        <v>455</v>
      </c>
      <c r="GR65">
        <v>3.13124</v>
      </c>
      <c r="GS65">
        <v>2.71207</v>
      </c>
      <c r="GT65">
        <v>0.136619</v>
      </c>
      <c r="GU65">
        <v>0.143578</v>
      </c>
      <c r="GV65">
        <v>0.103053</v>
      </c>
      <c r="GW65">
        <v>0.0817074</v>
      </c>
      <c r="GX65">
        <v>32576.5</v>
      </c>
      <c r="GY65">
        <v>34623.5</v>
      </c>
      <c r="GZ65">
        <v>34134.8</v>
      </c>
      <c r="HA65">
        <v>36601.9</v>
      </c>
      <c r="HB65">
        <v>43230.7</v>
      </c>
      <c r="HC65">
        <v>48263</v>
      </c>
      <c r="HD65">
        <v>53238</v>
      </c>
      <c r="HE65">
        <v>58488.5</v>
      </c>
      <c r="HF65">
        <v>1.96555</v>
      </c>
      <c r="HG65">
        <v>1.65003</v>
      </c>
      <c r="HH65">
        <v>0.135005</v>
      </c>
      <c r="HI65">
        <v>0</v>
      </c>
      <c r="HJ65">
        <v>27.8881</v>
      </c>
      <c r="HK65">
        <v>999.9</v>
      </c>
      <c r="HL65">
        <v>45.477</v>
      </c>
      <c r="HM65">
        <v>30.041</v>
      </c>
      <c r="HN65">
        <v>21.3928</v>
      </c>
      <c r="HO65">
        <v>54.8129</v>
      </c>
      <c r="HP65">
        <v>49.0304</v>
      </c>
      <c r="HQ65">
        <v>1</v>
      </c>
      <c r="HR65">
        <v>0.0306987</v>
      </c>
      <c r="HS65">
        <v>-0.803938</v>
      </c>
      <c r="HT65">
        <v>20.1121</v>
      </c>
      <c r="HU65">
        <v>5.19647</v>
      </c>
      <c r="HV65">
        <v>12.004</v>
      </c>
      <c r="HW65">
        <v>4.97515</v>
      </c>
      <c r="HX65">
        <v>3.2939</v>
      </c>
      <c r="HY65">
        <v>9999</v>
      </c>
      <c r="HZ65">
        <v>31.2</v>
      </c>
      <c r="IA65">
        <v>9999</v>
      </c>
      <c r="IB65">
        <v>9999</v>
      </c>
      <c r="IC65">
        <v>1.86325</v>
      </c>
      <c r="ID65">
        <v>1.86813</v>
      </c>
      <c r="IE65">
        <v>1.8679</v>
      </c>
      <c r="IF65">
        <v>1.86905</v>
      </c>
      <c r="IG65">
        <v>1.86985</v>
      </c>
      <c r="IH65">
        <v>1.86592</v>
      </c>
      <c r="II65">
        <v>1.86703</v>
      </c>
      <c r="IJ65">
        <v>1.86844</v>
      </c>
      <c r="IK65">
        <v>5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3.428</v>
      </c>
      <c r="IY65">
        <v>0.3679</v>
      </c>
      <c r="IZ65">
        <v>0.744305887368214</v>
      </c>
      <c r="JA65">
        <v>0.00400708050939433</v>
      </c>
      <c r="JB65">
        <v>-7.0817227887937e-07</v>
      </c>
      <c r="JC65">
        <v>2.11393634800483e-10</v>
      </c>
      <c r="JD65">
        <v>-0.0902750961418796</v>
      </c>
      <c r="JE65">
        <v>-0.0199519798578536</v>
      </c>
      <c r="JF65">
        <v>0.00231849078142986</v>
      </c>
      <c r="JG65">
        <v>-2.72917625674962e-05</v>
      </c>
      <c r="JH65">
        <v>4</v>
      </c>
      <c r="JI65">
        <v>2436</v>
      </c>
      <c r="JJ65">
        <v>0</v>
      </c>
      <c r="JK65">
        <v>25</v>
      </c>
      <c r="JL65">
        <v>29317890.7</v>
      </c>
      <c r="JM65">
        <v>29317890.7</v>
      </c>
      <c r="JN65">
        <v>1.61255</v>
      </c>
      <c r="JO65">
        <v>2.62573</v>
      </c>
      <c r="JP65">
        <v>1.54785</v>
      </c>
      <c r="JQ65">
        <v>2.30957</v>
      </c>
      <c r="JR65">
        <v>1.64673</v>
      </c>
      <c r="JS65">
        <v>2.30103</v>
      </c>
      <c r="JT65">
        <v>33.7832</v>
      </c>
      <c r="JU65">
        <v>24.1926</v>
      </c>
      <c r="JV65">
        <v>18</v>
      </c>
      <c r="JW65">
        <v>509.152</v>
      </c>
      <c r="JX65">
        <v>326.244</v>
      </c>
      <c r="JY65">
        <v>29.3303</v>
      </c>
      <c r="JZ65">
        <v>27.7945</v>
      </c>
      <c r="KA65">
        <v>29.9995</v>
      </c>
      <c r="KB65">
        <v>27.8754</v>
      </c>
      <c r="KC65">
        <v>27.8416</v>
      </c>
      <c r="KD65">
        <v>32.3999</v>
      </c>
      <c r="KE65">
        <v>17.8562</v>
      </c>
      <c r="KF65">
        <v>48.9332</v>
      </c>
      <c r="KG65">
        <v>29.3061</v>
      </c>
      <c r="KH65">
        <v>825.763</v>
      </c>
      <c r="KI65">
        <v>17.3498</v>
      </c>
      <c r="KJ65">
        <v>96.7841</v>
      </c>
      <c r="KK65">
        <v>94.7701</v>
      </c>
    </row>
    <row r="66" spans="1:297">
      <c r="A66">
        <v>50</v>
      </c>
      <c r="B66">
        <v>1759073449</v>
      </c>
      <c r="C66">
        <v>337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1759073440.84615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823.869832304762</v>
      </c>
      <c r="AK66">
        <v>780.853939393939</v>
      </c>
      <c r="AL66">
        <v>3.17467543290034</v>
      </c>
      <c r="AM66">
        <v>66.03</v>
      </c>
      <c r="AN66">
        <f>(AP66 - AO66 + DY66*1E3/(8.314*(EA66+273.15)) * AR66/DX66 * AQ66) * DX66/(100*DL66) * 1000/(1000 - AP66)</f>
        <v>0</v>
      </c>
      <c r="AO66">
        <v>17.2179293479329</v>
      </c>
      <c r="AP66">
        <v>23.8652818181818</v>
      </c>
      <c r="AQ66">
        <v>-0.00393878614718747</v>
      </c>
      <c r="AR66">
        <v>114.36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5.79</v>
      </c>
      <c r="DM66">
        <v>0.5</v>
      </c>
      <c r="DN66" t="s">
        <v>438</v>
      </c>
      <c r="DO66">
        <v>2</v>
      </c>
      <c r="DP66" t="b">
        <v>1</v>
      </c>
      <c r="DQ66">
        <v>1759073440.84615</v>
      </c>
      <c r="DR66">
        <v>739.471</v>
      </c>
      <c r="DS66">
        <v>793.770307692308</v>
      </c>
      <c r="DT66">
        <v>23.9069153846154</v>
      </c>
      <c r="DU66">
        <v>17.1025538461538</v>
      </c>
      <c r="DV66">
        <v>736.076615384615</v>
      </c>
      <c r="DW66">
        <v>23.5381923076923</v>
      </c>
      <c r="DX66">
        <v>500.046230769231</v>
      </c>
      <c r="DY66">
        <v>90.7845153846154</v>
      </c>
      <c r="DZ66">
        <v>0.0342096</v>
      </c>
      <c r="EA66">
        <v>30.5254153846154</v>
      </c>
      <c r="EB66">
        <v>30.0711846153846</v>
      </c>
      <c r="EC66">
        <v>999.9</v>
      </c>
      <c r="ED66">
        <v>0</v>
      </c>
      <c r="EE66">
        <v>0</v>
      </c>
      <c r="EF66">
        <v>10012.4984615385</v>
      </c>
      <c r="EG66">
        <v>0</v>
      </c>
      <c r="EH66">
        <v>14.5081</v>
      </c>
      <c r="EI66">
        <v>-54.2992076923077</v>
      </c>
      <c r="EJ66">
        <v>757.581923076923</v>
      </c>
      <c r="EK66">
        <v>807.583</v>
      </c>
      <c r="EL66">
        <v>6.80436923076923</v>
      </c>
      <c r="EM66">
        <v>793.770307692308</v>
      </c>
      <c r="EN66">
        <v>17.1025538461538</v>
      </c>
      <c r="EO66">
        <v>2.17037846153846</v>
      </c>
      <c r="EP66">
        <v>1.55264615384615</v>
      </c>
      <c r="EQ66">
        <v>18.7453076923077</v>
      </c>
      <c r="ER66">
        <v>13.4965615384615</v>
      </c>
      <c r="ES66">
        <v>2000.06461538462</v>
      </c>
      <c r="ET66">
        <v>0.980004538461538</v>
      </c>
      <c r="EU66">
        <v>0.0199956538461538</v>
      </c>
      <c r="EV66">
        <v>0</v>
      </c>
      <c r="EW66">
        <v>1133.18769230769</v>
      </c>
      <c r="EX66">
        <v>5.00059</v>
      </c>
      <c r="EY66">
        <v>22828.7846153846</v>
      </c>
      <c r="EZ66">
        <v>17360.9</v>
      </c>
      <c r="FA66">
        <v>40.562</v>
      </c>
      <c r="FB66">
        <v>40.187</v>
      </c>
      <c r="FC66">
        <v>39.875</v>
      </c>
      <c r="FD66">
        <v>39.75</v>
      </c>
      <c r="FE66">
        <v>41.5813846153846</v>
      </c>
      <c r="FF66">
        <v>1955.17461538462</v>
      </c>
      <c r="FG66">
        <v>39.89</v>
      </c>
      <c r="FH66">
        <v>0</v>
      </c>
      <c r="FI66">
        <v>1759073435.1</v>
      </c>
      <c r="FJ66">
        <v>0</v>
      </c>
      <c r="FK66">
        <v>1133.26807692308</v>
      </c>
      <c r="FL66">
        <v>2.89538462220876</v>
      </c>
      <c r="FM66">
        <v>60.6358974898277</v>
      </c>
      <c r="FN66">
        <v>22828.7692307692</v>
      </c>
      <c r="FO66">
        <v>15</v>
      </c>
      <c r="FP66">
        <v>0</v>
      </c>
      <c r="FQ66" t="s">
        <v>439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-54.225005</v>
      </c>
      <c r="GD66">
        <v>0.436118796992457</v>
      </c>
      <c r="GE66">
        <v>0.383445578244162</v>
      </c>
      <c r="GF66">
        <v>1</v>
      </c>
      <c r="GG66">
        <v>1132.96794117647</v>
      </c>
      <c r="GH66">
        <v>4.20916729943459</v>
      </c>
      <c r="GI66">
        <v>0.480788441990433</v>
      </c>
      <c r="GJ66">
        <v>-1</v>
      </c>
      <c r="GK66">
        <v>6.8545685</v>
      </c>
      <c r="GL66">
        <v>-1.31455624060151</v>
      </c>
      <c r="GM66">
        <v>0.12652607147442</v>
      </c>
      <c r="GN66">
        <v>0</v>
      </c>
      <c r="GO66">
        <v>1</v>
      </c>
      <c r="GP66">
        <v>2</v>
      </c>
      <c r="GQ66" t="s">
        <v>448</v>
      </c>
      <c r="GR66">
        <v>3.13143</v>
      </c>
      <c r="GS66">
        <v>2.71216</v>
      </c>
      <c r="GT66">
        <v>0.138559</v>
      </c>
      <c r="GU66">
        <v>0.145606</v>
      </c>
      <c r="GV66">
        <v>0.102969</v>
      </c>
      <c r="GW66">
        <v>0.0820429</v>
      </c>
      <c r="GX66">
        <v>32503.8</v>
      </c>
      <c r="GY66">
        <v>34542.1</v>
      </c>
      <c r="GZ66">
        <v>34135.3</v>
      </c>
      <c r="HA66">
        <v>36602.4</v>
      </c>
      <c r="HB66">
        <v>43235.6</v>
      </c>
      <c r="HC66">
        <v>48245.6</v>
      </c>
      <c r="HD66">
        <v>53238.7</v>
      </c>
      <c r="HE66">
        <v>58488.8</v>
      </c>
      <c r="HF66">
        <v>1.96553</v>
      </c>
      <c r="HG66">
        <v>1.65007</v>
      </c>
      <c r="HH66">
        <v>0.135675</v>
      </c>
      <c r="HI66">
        <v>0</v>
      </c>
      <c r="HJ66">
        <v>27.8881</v>
      </c>
      <c r="HK66">
        <v>999.9</v>
      </c>
      <c r="HL66">
        <v>45.477</v>
      </c>
      <c r="HM66">
        <v>30.041</v>
      </c>
      <c r="HN66">
        <v>21.394</v>
      </c>
      <c r="HO66">
        <v>54.1029</v>
      </c>
      <c r="HP66">
        <v>48.5897</v>
      </c>
      <c r="HQ66">
        <v>1</v>
      </c>
      <c r="HR66">
        <v>0.0301931</v>
      </c>
      <c r="HS66">
        <v>-0.649401</v>
      </c>
      <c r="HT66">
        <v>20.1129</v>
      </c>
      <c r="HU66">
        <v>5.19632</v>
      </c>
      <c r="HV66">
        <v>12.004</v>
      </c>
      <c r="HW66">
        <v>4.97525</v>
      </c>
      <c r="HX66">
        <v>3.29398</v>
      </c>
      <c r="HY66">
        <v>9999</v>
      </c>
      <c r="HZ66">
        <v>31.2</v>
      </c>
      <c r="IA66">
        <v>9999</v>
      </c>
      <c r="IB66">
        <v>9999</v>
      </c>
      <c r="IC66">
        <v>1.86325</v>
      </c>
      <c r="ID66">
        <v>1.86813</v>
      </c>
      <c r="IE66">
        <v>1.86793</v>
      </c>
      <c r="IF66">
        <v>1.86905</v>
      </c>
      <c r="IG66">
        <v>1.86985</v>
      </c>
      <c r="IH66">
        <v>1.86594</v>
      </c>
      <c r="II66">
        <v>1.86705</v>
      </c>
      <c r="IJ66">
        <v>1.86844</v>
      </c>
      <c r="IK66">
        <v>5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3.48</v>
      </c>
      <c r="IY66">
        <v>0.3667</v>
      </c>
      <c r="IZ66">
        <v>0.744305887368214</v>
      </c>
      <c r="JA66">
        <v>0.00400708050939433</v>
      </c>
      <c r="JB66">
        <v>-7.0817227887937e-07</v>
      </c>
      <c r="JC66">
        <v>2.11393634800483e-10</v>
      </c>
      <c r="JD66">
        <v>-0.0902750961418796</v>
      </c>
      <c r="JE66">
        <v>-0.0199519798578536</v>
      </c>
      <c r="JF66">
        <v>0.00231849078142986</v>
      </c>
      <c r="JG66">
        <v>-2.72917625674962e-05</v>
      </c>
      <c r="JH66">
        <v>4</v>
      </c>
      <c r="JI66">
        <v>2436</v>
      </c>
      <c r="JJ66">
        <v>0</v>
      </c>
      <c r="JK66">
        <v>25</v>
      </c>
      <c r="JL66">
        <v>29317890.8</v>
      </c>
      <c r="JM66">
        <v>29317890.8</v>
      </c>
      <c r="JN66">
        <v>1.64307</v>
      </c>
      <c r="JO66">
        <v>2.62085</v>
      </c>
      <c r="JP66">
        <v>1.54785</v>
      </c>
      <c r="JQ66">
        <v>2.30957</v>
      </c>
      <c r="JR66">
        <v>1.64673</v>
      </c>
      <c r="JS66">
        <v>2.28394</v>
      </c>
      <c r="JT66">
        <v>33.7832</v>
      </c>
      <c r="JU66">
        <v>24.2013</v>
      </c>
      <c r="JV66">
        <v>18</v>
      </c>
      <c r="JW66">
        <v>509.078</v>
      </c>
      <c r="JX66">
        <v>326.233</v>
      </c>
      <c r="JY66">
        <v>29.2595</v>
      </c>
      <c r="JZ66">
        <v>27.7886</v>
      </c>
      <c r="KA66">
        <v>29.9996</v>
      </c>
      <c r="KB66">
        <v>27.8691</v>
      </c>
      <c r="KC66">
        <v>27.8352</v>
      </c>
      <c r="KD66">
        <v>32.9497</v>
      </c>
      <c r="KE66">
        <v>17.2565</v>
      </c>
      <c r="KF66">
        <v>48.9332</v>
      </c>
      <c r="KG66">
        <v>29.2241</v>
      </c>
      <c r="KH66">
        <v>839.255</v>
      </c>
      <c r="KI66">
        <v>17.4644</v>
      </c>
      <c r="KJ66">
        <v>96.7854</v>
      </c>
      <c r="KK66">
        <v>94.7708</v>
      </c>
    </row>
    <row r="67" spans="1:297">
      <c r="A67">
        <v>51</v>
      </c>
      <c r="B67">
        <v>1759073454</v>
      </c>
      <c r="C67">
        <v>342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1759073445.84615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842.022076038095</v>
      </c>
      <c r="AK67">
        <v>797.983951515151</v>
      </c>
      <c r="AL67">
        <v>3.46682510822498</v>
      </c>
      <c r="AM67">
        <v>66.03</v>
      </c>
      <c r="AN67">
        <f>(AP67 - AO67 + DY67*1E3/(8.314*(EA67+273.15)) * AR67/DX67 * AQ67) * DX67/(100*DL67) * 1000/(1000 - AP67)</f>
        <v>0</v>
      </c>
      <c r="AO67">
        <v>17.3237279989177</v>
      </c>
      <c r="AP67">
        <v>23.8329618181818</v>
      </c>
      <c r="AQ67">
        <v>-0.00675322077922341</v>
      </c>
      <c r="AR67">
        <v>114.36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5.79</v>
      </c>
      <c r="DM67">
        <v>0.5</v>
      </c>
      <c r="DN67" t="s">
        <v>438</v>
      </c>
      <c r="DO67">
        <v>2</v>
      </c>
      <c r="DP67" t="b">
        <v>1</v>
      </c>
      <c r="DQ67">
        <v>1759073445.84615</v>
      </c>
      <c r="DR67">
        <v>755.639923076923</v>
      </c>
      <c r="DS67">
        <v>810.296153846154</v>
      </c>
      <c r="DT67">
        <v>23.8767769230769</v>
      </c>
      <c r="DU67">
        <v>17.1921384615385</v>
      </c>
      <c r="DV67">
        <v>752.192307692308</v>
      </c>
      <c r="DW67">
        <v>23.5093230769231</v>
      </c>
      <c r="DX67">
        <v>500.027538461538</v>
      </c>
      <c r="DY67">
        <v>90.7843461538462</v>
      </c>
      <c r="DZ67">
        <v>0.0341925461538462</v>
      </c>
      <c r="EA67">
        <v>30.5249846153846</v>
      </c>
      <c r="EB67">
        <v>30.0887461538462</v>
      </c>
      <c r="EC67">
        <v>999.9</v>
      </c>
      <c r="ED67">
        <v>0</v>
      </c>
      <c r="EE67">
        <v>0</v>
      </c>
      <c r="EF67">
        <v>9997.11769230769</v>
      </c>
      <c r="EG67">
        <v>0</v>
      </c>
      <c r="EH67">
        <v>14.5081</v>
      </c>
      <c r="EI67">
        <v>-54.6560615384615</v>
      </c>
      <c r="EJ67">
        <v>774.123076923077</v>
      </c>
      <c r="EK67">
        <v>824.471769230769</v>
      </c>
      <c r="EL67">
        <v>6.68464461538461</v>
      </c>
      <c r="EM67">
        <v>810.296153846154</v>
      </c>
      <c r="EN67">
        <v>17.1921384615385</v>
      </c>
      <c r="EO67">
        <v>2.16763769230769</v>
      </c>
      <c r="EP67">
        <v>1.56077538461538</v>
      </c>
      <c r="EQ67">
        <v>18.7251076923077</v>
      </c>
      <c r="ER67">
        <v>13.5767384615385</v>
      </c>
      <c r="ES67">
        <v>2000.00923076923</v>
      </c>
      <c r="ET67">
        <v>0.980003923076923</v>
      </c>
      <c r="EU67">
        <v>0.0199961384615385</v>
      </c>
      <c r="EV67">
        <v>0</v>
      </c>
      <c r="EW67">
        <v>1133.38615384615</v>
      </c>
      <c r="EX67">
        <v>5.00059</v>
      </c>
      <c r="EY67">
        <v>22831.6923076923</v>
      </c>
      <c r="EZ67">
        <v>17360.4153846154</v>
      </c>
      <c r="FA67">
        <v>40.562</v>
      </c>
      <c r="FB67">
        <v>40.187</v>
      </c>
      <c r="FC67">
        <v>39.875</v>
      </c>
      <c r="FD67">
        <v>39.75</v>
      </c>
      <c r="FE67">
        <v>41.5765384615385</v>
      </c>
      <c r="FF67">
        <v>1955.11923076923</v>
      </c>
      <c r="FG67">
        <v>39.89</v>
      </c>
      <c r="FH67">
        <v>0</v>
      </c>
      <c r="FI67">
        <v>1759073439.9</v>
      </c>
      <c r="FJ67">
        <v>0</v>
      </c>
      <c r="FK67">
        <v>1133.38923076923</v>
      </c>
      <c r="FL67">
        <v>1.85230768623321</v>
      </c>
      <c r="FM67">
        <v>27.95213679759</v>
      </c>
      <c r="FN67">
        <v>22832.0692307692</v>
      </c>
      <c r="FO67">
        <v>15</v>
      </c>
      <c r="FP67">
        <v>0</v>
      </c>
      <c r="FQ67" t="s">
        <v>439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-54.6121619047619</v>
      </c>
      <c r="GD67">
        <v>-3.13152467532463</v>
      </c>
      <c r="GE67">
        <v>0.676694821471168</v>
      </c>
      <c r="GF67">
        <v>0</v>
      </c>
      <c r="GG67">
        <v>1133.28882352941</v>
      </c>
      <c r="GH67">
        <v>2.1344537847141</v>
      </c>
      <c r="GI67">
        <v>0.317015166698631</v>
      </c>
      <c r="GJ67">
        <v>-1</v>
      </c>
      <c r="GK67">
        <v>6.75098619047619</v>
      </c>
      <c r="GL67">
        <v>-1.43255688311688</v>
      </c>
      <c r="GM67">
        <v>0.144763476039405</v>
      </c>
      <c r="GN67">
        <v>0</v>
      </c>
      <c r="GO67">
        <v>0</v>
      </c>
      <c r="GP67">
        <v>2</v>
      </c>
      <c r="GQ67" t="s">
        <v>455</v>
      </c>
      <c r="GR67">
        <v>3.13129</v>
      </c>
      <c r="GS67">
        <v>2.71237</v>
      </c>
      <c r="GT67">
        <v>0.140628</v>
      </c>
      <c r="GU67">
        <v>0.147613</v>
      </c>
      <c r="GV67">
        <v>0.102875</v>
      </c>
      <c r="GW67">
        <v>0.0824506</v>
      </c>
      <c r="GX67">
        <v>32426.3</v>
      </c>
      <c r="GY67">
        <v>34461</v>
      </c>
      <c r="GZ67">
        <v>34135.9</v>
      </c>
      <c r="HA67">
        <v>36602.4</v>
      </c>
      <c r="HB67">
        <v>43241.1</v>
      </c>
      <c r="HC67">
        <v>48224.3</v>
      </c>
      <c r="HD67">
        <v>53239.5</v>
      </c>
      <c r="HE67">
        <v>58489.1</v>
      </c>
      <c r="HF67">
        <v>1.96525</v>
      </c>
      <c r="HG67">
        <v>1.65073</v>
      </c>
      <c r="HH67">
        <v>0.136606</v>
      </c>
      <c r="HI67">
        <v>0</v>
      </c>
      <c r="HJ67">
        <v>27.8881</v>
      </c>
      <c r="HK67">
        <v>999.9</v>
      </c>
      <c r="HL67">
        <v>45.477</v>
      </c>
      <c r="HM67">
        <v>30.031</v>
      </c>
      <c r="HN67">
        <v>21.3808</v>
      </c>
      <c r="HO67">
        <v>54.8029</v>
      </c>
      <c r="HP67">
        <v>48.9463</v>
      </c>
      <c r="HQ67">
        <v>1</v>
      </c>
      <c r="HR67">
        <v>0.0296392</v>
      </c>
      <c r="HS67">
        <v>-0.507925</v>
      </c>
      <c r="HT67">
        <v>20.1131</v>
      </c>
      <c r="HU67">
        <v>5.19573</v>
      </c>
      <c r="HV67">
        <v>12.004</v>
      </c>
      <c r="HW67">
        <v>4.97475</v>
      </c>
      <c r="HX67">
        <v>3.2939</v>
      </c>
      <c r="HY67">
        <v>9999</v>
      </c>
      <c r="HZ67">
        <v>31.2</v>
      </c>
      <c r="IA67">
        <v>9999</v>
      </c>
      <c r="IB67">
        <v>9999</v>
      </c>
      <c r="IC67">
        <v>1.86325</v>
      </c>
      <c r="ID67">
        <v>1.86813</v>
      </c>
      <c r="IE67">
        <v>1.86793</v>
      </c>
      <c r="IF67">
        <v>1.86905</v>
      </c>
      <c r="IG67">
        <v>1.86985</v>
      </c>
      <c r="IH67">
        <v>1.86592</v>
      </c>
      <c r="II67">
        <v>1.86705</v>
      </c>
      <c r="IJ67">
        <v>1.86844</v>
      </c>
      <c r="IK67">
        <v>5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3.536</v>
      </c>
      <c r="IY67">
        <v>0.3654</v>
      </c>
      <c r="IZ67">
        <v>0.744305887368214</v>
      </c>
      <c r="JA67">
        <v>0.00400708050939433</v>
      </c>
      <c r="JB67">
        <v>-7.0817227887937e-07</v>
      </c>
      <c r="JC67">
        <v>2.11393634800483e-10</v>
      </c>
      <c r="JD67">
        <v>-0.0902750961418796</v>
      </c>
      <c r="JE67">
        <v>-0.0199519798578536</v>
      </c>
      <c r="JF67">
        <v>0.00231849078142986</v>
      </c>
      <c r="JG67">
        <v>-2.72917625674962e-05</v>
      </c>
      <c r="JH67">
        <v>4</v>
      </c>
      <c r="JI67">
        <v>2436</v>
      </c>
      <c r="JJ67">
        <v>0</v>
      </c>
      <c r="JK67">
        <v>25</v>
      </c>
      <c r="JL67">
        <v>29317890.9</v>
      </c>
      <c r="JM67">
        <v>29317890.9</v>
      </c>
      <c r="JN67">
        <v>1.66626</v>
      </c>
      <c r="JO67">
        <v>2.62085</v>
      </c>
      <c r="JP67">
        <v>1.54785</v>
      </c>
      <c r="JQ67">
        <v>2.30957</v>
      </c>
      <c r="JR67">
        <v>1.64673</v>
      </c>
      <c r="JS67">
        <v>2.33765</v>
      </c>
      <c r="JT67">
        <v>33.7832</v>
      </c>
      <c r="JU67">
        <v>24.2013</v>
      </c>
      <c r="JV67">
        <v>18</v>
      </c>
      <c r="JW67">
        <v>508.843</v>
      </c>
      <c r="JX67">
        <v>326.506</v>
      </c>
      <c r="JY67">
        <v>29.1672</v>
      </c>
      <c r="JZ67">
        <v>27.7821</v>
      </c>
      <c r="KA67">
        <v>29.9996</v>
      </c>
      <c r="KB67">
        <v>27.8632</v>
      </c>
      <c r="KC67">
        <v>27.8294</v>
      </c>
      <c r="KD67">
        <v>33.4871</v>
      </c>
      <c r="KE67">
        <v>16.6681</v>
      </c>
      <c r="KF67">
        <v>48.9332</v>
      </c>
      <c r="KG67">
        <v>29.1285</v>
      </c>
      <c r="KH67">
        <v>859.524</v>
      </c>
      <c r="KI67">
        <v>17.5837</v>
      </c>
      <c r="KJ67">
        <v>96.787</v>
      </c>
      <c r="KK67">
        <v>94.7712</v>
      </c>
    </row>
    <row r="68" spans="1:297">
      <c r="A68">
        <v>52</v>
      </c>
      <c r="B68">
        <v>1759073459</v>
      </c>
      <c r="C68">
        <v>347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1759073450.84615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858.57599672381</v>
      </c>
      <c r="AK68">
        <v>814.713848484848</v>
      </c>
      <c r="AL68">
        <v>3.31949036796538</v>
      </c>
      <c r="AM68">
        <v>66.03</v>
      </c>
      <c r="AN68">
        <f>(AP68 - AO68 + DY68*1E3/(8.314*(EA68+273.15)) * AR68/DX68 * AQ68) * DX68/(100*DL68) * 1000/(1000 - AP68)</f>
        <v>0</v>
      </c>
      <c r="AO68">
        <v>17.4419548971753</v>
      </c>
      <c r="AP68">
        <v>23.8049654545454</v>
      </c>
      <c r="AQ68">
        <v>-0.00550418614719356</v>
      </c>
      <c r="AR68">
        <v>114.36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5.79</v>
      </c>
      <c r="DM68">
        <v>0.5</v>
      </c>
      <c r="DN68" t="s">
        <v>438</v>
      </c>
      <c r="DO68">
        <v>2</v>
      </c>
      <c r="DP68" t="b">
        <v>1</v>
      </c>
      <c r="DQ68">
        <v>1759073450.84615</v>
      </c>
      <c r="DR68">
        <v>771.863538461538</v>
      </c>
      <c r="DS68">
        <v>826.662692307692</v>
      </c>
      <c r="DT68">
        <v>23.8468307692308</v>
      </c>
      <c r="DU68">
        <v>17.2950923076923</v>
      </c>
      <c r="DV68">
        <v>768.362692307692</v>
      </c>
      <c r="DW68">
        <v>23.4806384615385</v>
      </c>
      <c r="DX68">
        <v>500.004153846154</v>
      </c>
      <c r="DY68">
        <v>90.7845</v>
      </c>
      <c r="DZ68">
        <v>0.0343651846153846</v>
      </c>
      <c r="EA68">
        <v>30.5232230769231</v>
      </c>
      <c r="EB68">
        <v>30.1062076923077</v>
      </c>
      <c r="EC68">
        <v>999.9</v>
      </c>
      <c r="ED68">
        <v>0</v>
      </c>
      <c r="EE68">
        <v>0</v>
      </c>
      <c r="EF68">
        <v>9994.37307692308</v>
      </c>
      <c r="EG68">
        <v>0</v>
      </c>
      <c r="EH68">
        <v>14.5081</v>
      </c>
      <c r="EI68">
        <v>-54.7989230769231</v>
      </c>
      <c r="EJ68">
        <v>790.719307692308</v>
      </c>
      <c r="EK68">
        <v>841.212923076923</v>
      </c>
      <c r="EL68">
        <v>6.55174230769231</v>
      </c>
      <c r="EM68">
        <v>826.662692307692</v>
      </c>
      <c r="EN68">
        <v>17.2950923076923</v>
      </c>
      <c r="EO68">
        <v>2.16492153846154</v>
      </c>
      <c r="EP68">
        <v>1.57012461538462</v>
      </c>
      <c r="EQ68">
        <v>18.7050692307692</v>
      </c>
      <c r="ER68">
        <v>13.6684692307692</v>
      </c>
      <c r="ES68">
        <v>1999.99846153846</v>
      </c>
      <c r="ET68">
        <v>0.980003846153846</v>
      </c>
      <c r="EU68">
        <v>0.0199961538461538</v>
      </c>
      <c r="EV68">
        <v>0</v>
      </c>
      <c r="EW68">
        <v>1133.40230769231</v>
      </c>
      <c r="EX68">
        <v>5.00059</v>
      </c>
      <c r="EY68">
        <v>22832.7692307692</v>
      </c>
      <c r="EZ68">
        <v>17360.3230769231</v>
      </c>
      <c r="FA68">
        <v>40.562</v>
      </c>
      <c r="FB68">
        <v>40.187</v>
      </c>
      <c r="FC68">
        <v>39.875</v>
      </c>
      <c r="FD68">
        <v>39.75</v>
      </c>
      <c r="FE68">
        <v>41.5716923076923</v>
      </c>
      <c r="FF68">
        <v>1955.10846153846</v>
      </c>
      <c r="FG68">
        <v>39.89</v>
      </c>
      <c r="FH68">
        <v>0</v>
      </c>
      <c r="FI68">
        <v>1759073445.3</v>
      </c>
      <c r="FJ68">
        <v>0</v>
      </c>
      <c r="FK68">
        <v>1133.4156</v>
      </c>
      <c r="FL68">
        <v>-0.734615388268268</v>
      </c>
      <c r="FM68">
        <v>-12.3769229050589</v>
      </c>
      <c r="FN68">
        <v>22833.12</v>
      </c>
      <c r="FO68">
        <v>15</v>
      </c>
      <c r="FP68">
        <v>0</v>
      </c>
      <c r="FQ68" t="s">
        <v>439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-54.6982</v>
      </c>
      <c r="GD68">
        <v>-4.33695338345861</v>
      </c>
      <c r="GE68">
        <v>0.705991776156068</v>
      </c>
      <c r="GF68">
        <v>0</v>
      </c>
      <c r="GG68">
        <v>1133.37382352941</v>
      </c>
      <c r="GH68">
        <v>0.748204737472021</v>
      </c>
      <c r="GI68">
        <v>0.259025489387141</v>
      </c>
      <c r="GJ68">
        <v>-1</v>
      </c>
      <c r="GK68">
        <v>6.61263</v>
      </c>
      <c r="GL68">
        <v>-1.59727308270676</v>
      </c>
      <c r="GM68">
        <v>0.153694578238791</v>
      </c>
      <c r="GN68">
        <v>0</v>
      </c>
      <c r="GO68">
        <v>0</v>
      </c>
      <c r="GP68">
        <v>2</v>
      </c>
      <c r="GQ68" t="s">
        <v>455</v>
      </c>
      <c r="GR68">
        <v>3.13134</v>
      </c>
      <c r="GS68">
        <v>2.71296</v>
      </c>
      <c r="GT68">
        <v>0.14261</v>
      </c>
      <c r="GU68">
        <v>0.149564</v>
      </c>
      <c r="GV68">
        <v>0.102792</v>
      </c>
      <c r="GW68">
        <v>0.0828386</v>
      </c>
      <c r="GX68">
        <v>32352.4</v>
      </c>
      <c r="GY68">
        <v>34382.7</v>
      </c>
      <c r="GZ68">
        <v>34136.7</v>
      </c>
      <c r="HA68">
        <v>36602.9</v>
      </c>
      <c r="HB68">
        <v>43246.1</v>
      </c>
      <c r="HC68">
        <v>48204.9</v>
      </c>
      <c r="HD68">
        <v>53240.5</v>
      </c>
      <c r="HE68">
        <v>58490.3</v>
      </c>
      <c r="HF68">
        <v>1.9655</v>
      </c>
      <c r="HG68">
        <v>1.65117</v>
      </c>
      <c r="HH68">
        <v>0.137638</v>
      </c>
      <c r="HI68">
        <v>0</v>
      </c>
      <c r="HJ68">
        <v>27.8881</v>
      </c>
      <c r="HK68">
        <v>999.9</v>
      </c>
      <c r="HL68">
        <v>45.477</v>
      </c>
      <c r="HM68">
        <v>30.031</v>
      </c>
      <c r="HN68">
        <v>21.3799</v>
      </c>
      <c r="HO68">
        <v>54.9029</v>
      </c>
      <c r="HP68">
        <v>48.758</v>
      </c>
      <c r="HQ68">
        <v>1</v>
      </c>
      <c r="HR68">
        <v>0.0291032</v>
      </c>
      <c r="HS68">
        <v>-0.350014</v>
      </c>
      <c r="HT68">
        <v>20.1137</v>
      </c>
      <c r="HU68">
        <v>5.19603</v>
      </c>
      <c r="HV68">
        <v>12.004</v>
      </c>
      <c r="HW68">
        <v>4.9749</v>
      </c>
      <c r="HX68">
        <v>3.29395</v>
      </c>
      <c r="HY68">
        <v>9999</v>
      </c>
      <c r="HZ68">
        <v>31.2</v>
      </c>
      <c r="IA68">
        <v>9999</v>
      </c>
      <c r="IB68">
        <v>9999</v>
      </c>
      <c r="IC68">
        <v>1.86325</v>
      </c>
      <c r="ID68">
        <v>1.86813</v>
      </c>
      <c r="IE68">
        <v>1.86788</v>
      </c>
      <c r="IF68">
        <v>1.86906</v>
      </c>
      <c r="IG68">
        <v>1.86985</v>
      </c>
      <c r="IH68">
        <v>1.86594</v>
      </c>
      <c r="II68">
        <v>1.86703</v>
      </c>
      <c r="IJ68">
        <v>1.86844</v>
      </c>
      <c r="IK68">
        <v>5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3.589</v>
      </c>
      <c r="IY68">
        <v>0.3642</v>
      </c>
      <c r="IZ68">
        <v>0.744305887368214</v>
      </c>
      <c r="JA68">
        <v>0.00400708050939433</v>
      </c>
      <c r="JB68">
        <v>-7.0817227887937e-07</v>
      </c>
      <c r="JC68">
        <v>2.11393634800483e-10</v>
      </c>
      <c r="JD68">
        <v>-0.0902750961418796</v>
      </c>
      <c r="JE68">
        <v>-0.0199519798578536</v>
      </c>
      <c r="JF68">
        <v>0.00231849078142986</v>
      </c>
      <c r="JG68">
        <v>-2.72917625674962e-05</v>
      </c>
      <c r="JH68">
        <v>4</v>
      </c>
      <c r="JI68">
        <v>2436</v>
      </c>
      <c r="JJ68">
        <v>0</v>
      </c>
      <c r="JK68">
        <v>25</v>
      </c>
      <c r="JL68">
        <v>29317891</v>
      </c>
      <c r="JM68">
        <v>29317891</v>
      </c>
      <c r="JN68">
        <v>1.69922</v>
      </c>
      <c r="JO68">
        <v>2.62451</v>
      </c>
      <c r="JP68">
        <v>1.54785</v>
      </c>
      <c r="JQ68">
        <v>2.30957</v>
      </c>
      <c r="JR68">
        <v>1.64673</v>
      </c>
      <c r="JS68">
        <v>2.26196</v>
      </c>
      <c r="JT68">
        <v>33.7832</v>
      </c>
      <c r="JU68">
        <v>24.1926</v>
      </c>
      <c r="JV68">
        <v>18</v>
      </c>
      <c r="JW68">
        <v>508.947</v>
      </c>
      <c r="JX68">
        <v>326.681</v>
      </c>
      <c r="JY68">
        <v>29.0588</v>
      </c>
      <c r="JZ68">
        <v>27.7769</v>
      </c>
      <c r="KA68">
        <v>29.9996</v>
      </c>
      <c r="KB68">
        <v>27.8563</v>
      </c>
      <c r="KC68">
        <v>27.8231</v>
      </c>
      <c r="KD68">
        <v>34.018</v>
      </c>
      <c r="KE68">
        <v>16.0421</v>
      </c>
      <c r="KF68">
        <v>48.9332</v>
      </c>
      <c r="KG68">
        <v>29.0157</v>
      </c>
      <c r="KH68">
        <v>873.031</v>
      </c>
      <c r="KI68">
        <v>17.7108</v>
      </c>
      <c r="KJ68">
        <v>96.7889</v>
      </c>
      <c r="KK68">
        <v>94.7729</v>
      </c>
    </row>
    <row r="69" spans="1:297">
      <c r="A69">
        <v>53</v>
      </c>
      <c r="B69">
        <v>1759073464</v>
      </c>
      <c r="C69">
        <v>352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1759073455.84615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876.309480609524</v>
      </c>
      <c r="AK69">
        <v>832.055199999999</v>
      </c>
      <c r="AL69">
        <v>3.49295357142838</v>
      </c>
      <c r="AM69">
        <v>66.03</v>
      </c>
      <c r="AN69">
        <f>(AP69 - AO69 + DY69*1E3/(8.314*(EA69+273.15)) * AR69/DX69 * AQ69) * DX69/(100*DL69) * 1000/(1000 - AP69)</f>
        <v>0</v>
      </c>
      <c r="AO69">
        <v>17.5621095701732</v>
      </c>
      <c r="AP69">
        <v>23.772343030303</v>
      </c>
      <c r="AQ69">
        <v>-0.00673986796536961</v>
      </c>
      <c r="AR69">
        <v>114.36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5.79</v>
      </c>
      <c r="DM69">
        <v>0.5</v>
      </c>
      <c r="DN69" t="s">
        <v>438</v>
      </c>
      <c r="DO69">
        <v>2</v>
      </c>
      <c r="DP69" t="b">
        <v>1</v>
      </c>
      <c r="DQ69">
        <v>1759073455.84615</v>
      </c>
      <c r="DR69">
        <v>788.313538461539</v>
      </c>
      <c r="DS69">
        <v>843.761384615385</v>
      </c>
      <c r="DT69">
        <v>23.8169307692308</v>
      </c>
      <c r="DU69">
        <v>17.4065</v>
      </c>
      <c r="DV69">
        <v>784.758846153846</v>
      </c>
      <c r="DW69">
        <v>23.4519846153846</v>
      </c>
      <c r="DX69">
        <v>500.005615384615</v>
      </c>
      <c r="DY69">
        <v>90.7846538461538</v>
      </c>
      <c r="DZ69">
        <v>0.0344698615384615</v>
      </c>
      <c r="EA69">
        <v>30.5193153846154</v>
      </c>
      <c r="EB69">
        <v>30.124</v>
      </c>
      <c r="EC69">
        <v>999.9</v>
      </c>
      <c r="ED69">
        <v>0</v>
      </c>
      <c r="EE69">
        <v>0</v>
      </c>
      <c r="EF69">
        <v>10006.1192307692</v>
      </c>
      <c r="EG69">
        <v>0</v>
      </c>
      <c r="EH69">
        <v>14.5081</v>
      </c>
      <c r="EI69">
        <v>-55.4477230769231</v>
      </c>
      <c r="EJ69">
        <v>807.546307692308</v>
      </c>
      <c r="EK69">
        <v>858.710153846154</v>
      </c>
      <c r="EL69">
        <v>6.41042076923077</v>
      </c>
      <c r="EM69">
        <v>843.761384615385</v>
      </c>
      <c r="EN69">
        <v>17.4065</v>
      </c>
      <c r="EO69">
        <v>2.16221</v>
      </c>
      <c r="EP69">
        <v>1.58024153846154</v>
      </c>
      <c r="EQ69">
        <v>18.6850307692308</v>
      </c>
      <c r="ER69">
        <v>13.7672230769231</v>
      </c>
      <c r="ES69">
        <v>1999.96615384615</v>
      </c>
      <c r="ET69">
        <v>0.980003538461539</v>
      </c>
      <c r="EU69">
        <v>0.0199963846153846</v>
      </c>
      <c r="EV69">
        <v>0</v>
      </c>
      <c r="EW69">
        <v>1133.31153846154</v>
      </c>
      <c r="EX69">
        <v>5.00059</v>
      </c>
      <c r="EY69">
        <v>22831.4</v>
      </c>
      <c r="EZ69">
        <v>17360.0307692308</v>
      </c>
      <c r="FA69">
        <v>40.562</v>
      </c>
      <c r="FB69">
        <v>40.187</v>
      </c>
      <c r="FC69">
        <v>39.875</v>
      </c>
      <c r="FD69">
        <v>39.75</v>
      </c>
      <c r="FE69">
        <v>41.5668461538462</v>
      </c>
      <c r="FF69">
        <v>1955.07615384615</v>
      </c>
      <c r="FG69">
        <v>39.89</v>
      </c>
      <c r="FH69">
        <v>0</v>
      </c>
      <c r="FI69">
        <v>1759073450.1</v>
      </c>
      <c r="FJ69">
        <v>0</v>
      </c>
      <c r="FK69">
        <v>1133.3312</v>
      </c>
      <c r="FL69">
        <v>-0.879999998472225</v>
      </c>
      <c r="FM69">
        <v>-27.1076921716922</v>
      </c>
      <c r="FN69">
        <v>22831.4</v>
      </c>
      <c r="FO69">
        <v>15</v>
      </c>
      <c r="FP69">
        <v>0</v>
      </c>
      <c r="FQ69" t="s">
        <v>439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-55.0462238095238</v>
      </c>
      <c r="GD69">
        <v>-6.00969350649349</v>
      </c>
      <c r="GE69">
        <v>0.809177129884641</v>
      </c>
      <c r="GF69">
        <v>0</v>
      </c>
      <c r="GG69">
        <v>1133.38470588235</v>
      </c>
      <c r="GH69">
        <v>-0.682047366664065</v>
      </c>
      <c r="GI69">
        <v>0.22845047467046</v>
      </c>
      <c r="GJ69">
        <v>-1</v>
      </c>
      <c r="GK69">
        <v>6.48934095238095</v>
      </c>
      <c r="GL69">
        <v>-1.69352415584416</v>
      </c>
      <c r="GM69">
        <v>0.171058674336497</v>
      </c>
      <c r="GN69">
        <v>0</v>
      </c>
      <c r="GO69">
        <v>0</v>
      </c>
      <c r="GP69">
        <v>2</v>
      </c>
      <c r="GQ69" t="s">
        <v>455</v>
      </c>
      <c r="GR69">
        <v>3.13163</v>
      </c>
      <c r="GS69">
        <v>2.71246</v>
      </c>
      <c r="GT69">
        <v>0.144654</v>
      </c>
      <c r="GU69">
        <v>0.151514</v>
      </c>
      <c r="GV69">
        <v>0.102691</v>
      </c>
      <c r="GW69">
        <v>0.0832842</v>
      </c>
      <c r="GX69">
        <v>32275.6</v>
      </c>
      <c r="GY69">
        <v>34304.8</v>
      </c>
      <c r="GZ69">
        <v>34137</v>
      </c>
      <c r="HA69">
        <v>36603.8</v>
      </c>
      <c r="HB69">
        <v>43251.6</v>
      </c>
      <c r="HC69">
        <v>48182.4</v>
      </c>
      <c r="HD69">
        <v>53240.9</v>
      </c>
      <c r="HE69">
        <v>58491.5</v>
      </c>
      <c r="HF69">
        <v>1.96563</v>
      </c>
      <c r="HG69">
        <v>1.65135</v>
      </c>
      <c r="HH69">
        <v>0.138469</v>
      </c>
      <c r="HI69">
        <v>0</v>
      </c>
      <c r="HJ69">
        <v>27.8881</v>
      </c>
      <c r="HK69">
        <v>999.9</v>
      </c>
      <c r="HL69">
        <v>45.477</v>
      </c>
      <c r="HM69">
        <v>30.041</v>
      </c>
      <c r="HN69">
        <v>21.392</v>
      </c>
      <c r="HO69">
        <v>54.9129</v>
      </c>
      <c r="HP69">
        <v>48.7099</v>
      </c>
      <c r="HQ69">
        <v>1</v>
      </c>
      <c r="HR69">
        <v>0.0285239</v>
      </c>
      <c r="HS69">
        <v>-0.190444</v>
      </c>
      <c r="HT69">
        <v>20.1139</v>
      </c>
      <c r="HU69">
        <v>5.19408</v>
      </c>
      <c r="HV69">
        <v>12.004</v>
      </c>
      <c r="HW69">
        <v>4.9749</v>
      </c>
      <c r="HX69">
        <v>3.29393</v>
      </c>
      <c r="HY69">
        <v>9999</v>
      </c>
      <c r="HZ69">
        <v>31.2</v>
      </c>
      <c r="IA69">
        <v>9999</v>
      </c>
      <c r="IB69">
        <v>9999</v>
      </c>
      <c r="IC69">
        <v>1.86325</v>
      </c>
      <c r="ID69">
        <v>1.86813</v>
      </c>
      <c r="IE69">
        <v>1.8679</v>
      </c>
      <c r="IF69">
        <v>1.86905</v>
      </c>
      <c r="IG69">
        <v>1.86987</v>
      </c>
      <c r="IH69">
        <v>1.86594</v>
      </c>
      <c r="II69">
        <v>1.86703</v>
      </c>
      <c r="IJ69">
        <v>1.86843</v>
      </c>
      <c r="IK69">
        <v>5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3.644</v>
      </c>
      <c r="IY69">
        <v>0.3628</v>
      </c>
      <c r="IZ69">
        <v>0.744305887368214</v>
      </c>
      <c r="JA69">
        <v>0.00400708050939433</v>
      </c>
      <c r="JB69">
        <v>-7.0817227887937e-07</v>
      </c>
      <c r="JC69">
        <v>2.11393634800483e-10</v>
      </c>
      <c r="JD69">
        <v>-0.0902750961418796</v>
      </c>
      <c r="JE69">
        <v>-0.0199519798578536</v>
      </c>
      <c r="JF69">
        <v>0.00231849078142986</v>
      </c>
      <c r="JG69">
        <v>-2.72917625674962e-05</v>
      </c>
      <c r="JH69">
        <v>4</v>
      </c>
      <c r="JI69">
        <v>2436</v>
      </c>
      <c r="JJ69">
        <v>0</v>
      </c>
      <c r="JK69">
        <v>25</v>
      </c>
      <c r="JL69">
        <v>29317891.1</v>
      </c>
      <c r="JM69">
        <v>29317891.1</v>
      </c>
      <c r="JN69">
        <v>1.72119</v>
      </c>
      <c r="JO69">
        <v>2.61597</v>
      </c>
      <c r="JP69">
        <v>1.54785</v>
      </c>
      <c r="JQ69">
        <v>2.30957</v>
      </c>
      <c r="JR69">
        <v>1.64673</v>
      </c>
      <c r="JS69">
        <v>2.35474</v>
      </c>
      <c r="JT69">
        <v>33.7832</v>
      </c>
      <c r="JU69">
        <v>24.2013</v>
      </c>
      <c r="JV69">
        <v>18</v>
      </c>
      <c r="JW69">
        <v>508.976</v>
      </c>
      <c r="JX69">
        <v>326.731</v>
      </c>
      <c r="JY69">
        <v>28.9313</v>
      </c>
      <c r="JZ69">
        <v>27.7697</v>
      </c>
      <c r="KA69">
        <v>29.9995</v>
      </c>
      <c r="KB69">
        <v>27.8503</v>
      </c>
      <c r="KC69">
        <v>27.8171</v>
      </c>
      <c r="KD69">
        <v>34.5649</v>
      </c>
      <c r="KE69">
        <v>15.4551</v>
      </c>
      <c r="KF69">
        <v>48.9332</v>
      </c>
      <c r="KG69">
        <v>28.8853</v>
      </c>
      <c r="KH69">
        <v>893.186</v>
      </c>
      <c r="KI69">
        <v>17.8583</v>
      </c>
      <c r="KJ69">
        <v>96.7897</v>
      </c>
      <c r="KK69">
        <v>94.775</v>
      </c>
    </row>
    <row r="70" spans="1:297">
      <c r="A70">
        <v>54</v>
      </c>
      <c r="B70">
        <v>1759073469</v>
      </c>
      <c r="C70">
        <v>357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1759073460.84615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892.938517790476</v>
      </c>
      <c r="AK70">
        <v>848.901533333334</v>
      </c>
      <c r="AL70">
        <v>3.34832023809525</v>
      </c>
      <c r="AM70">
        <v>66.03</v>
      </c>
      <c r="AN70">
        <f>(AP70 - AO70 + DY70*1E3/(8.314*(EA70+273.15)) * AR70/DX70 * AQ70) * DX70/(100*DL70) * 1000/(1000 - AP70)</f>
        <v>0</v>
      </c>
      <c r="AO70">
        <v>17.6908474602489</v>
      </c>
      <c r="AP70">
        <v>23.7398072727273</v>
      </c>
      <c r="AQ70">
        <v>-0.00645331168831437</v>
      </c>
      <c r="AR70">
        <v>114.36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5.79</v>
      </c>
      <c r="DM70">
        <v>0.5</v>
      </c>
      <c r="DN70" t="s">
        <v>438</v>
      </c>
      <c r="DO70">
        <v>2</v>
      </c>
      <c r="DP70" t="b">
        <v>1</v>
      </c>
      <c r="DQ70">
        <v>1759073460.84615</v>
      </c>
      <c r="DR70">
        <v>804.985692307692</v>
      </c>
      <c r="DS70">
        <v>860.312</v>
      </c>
      <c r="DT70">
        <v>23.7858076923077</v>
      </c>
      <c r="DU70">
        <v>17.5269615384615</v>
      </c>
      <c r="DV70">
        <v>801.376230769231</v>
      </c>
      <c r="DW70">
        <v>23.4221692307692</v>
      </c>
      <c r="DX70">
        <v>500.017076923077</v>
      </c>
      <c r="DY70">
        <v>90.7846846153846</v>
      </c>
      <c r="DZ70">
        <v>0.0345433153846154</v>
      </c>
      <c r="EA70">
        <v>30.5140538461538</v>
      </c>
      <c r="EB70">
        <v>30.1375</v>
      </c>
      <c r="EC70">
        <v>999.9</v>
      </c>
      <c r="ED70">
        <v>0</v>
      </c>
      <c r="EE70">
        <v>0</v>
      </c>
      <c r="EF70">
        <v>10008.4253846154</v>
      </c>
      <c r="EG70">
        <v>0</v>
      </c>
      <c r="EH70">
        <v>14.5081</v>
      </c>
      <c r="EI70">
        <v>-55.3262692307692</v>
      </c>
      <c r="EJ70">
        <v>824.598846153846</v>
      </c>
      <c r="EK70">
        <v>875.661384615384</v>
      </c>
      <c r="EL70">
        <v>6.25883846153846</v>
      </c>
      <c r="EM70">
        <v>860.312</v>
      </c>
      <c r="EN70">
        <v>17.5269615384615</v>
      </c>
      <c r="EO70">
        <v>2.15938692307692</v>
      </c>
      <c r="EP70">
        <v>1.59117846153846</v>
      </c>
      <c r="EQ70">
        <v>18.6641461538462</v>
      </c>
      <c r="ER70">
        <v>13.8733692307692</v>
      </c>
      <c r="ES70">
        <v>1999.95692307692</v>
      </c>
      <c r="ET70">
        <v>0.980003538461538</v>
      </c>
      <c r="EU70">
        <v>0.0199963769230769</v>
      </c>
      <c r="EV70">
        <v>0</v>
      </c>
      <c r="EW70">
        <v>1133.24230769231</v>
      </c>
      <c r="EX70">
        <v>5.00059</v>
      </c>
      <c r="EY70">
        <v>22828.7615384615</v>
      </c>
      <c r="EZ70">
        <v>17359.9461538462</v>
      </c>
      <c r="FA70">
        <v>40.562</v>
      </c>
      <c r="FB70">
        <v>40.187</v>
      </c>
      <c r="FC70">
        <v>39.875</v>
      </c>
      <c r="FD70">
        <v>39.75</v>
      </c>
      <c r="FE70">
        <v>41.562</v>
      </c>
      <c r="FF70">
        <v>1955.06692307692</v>
      </c>
      <c r="FG70">
        <v>39.89</v>
      </c>
      <c r="FH70">
        <v>0</v>
      </c>
      <c r="FI70">
        <v>1759073454.9</v>
      </c>
      <c r="FJ70">
        <v>0</v>
      </c>
      <c r="FK70">
        <v>1133.1948</v>
      </c>
      <c r="FL70">
        <v>-1.75846154506706</v>
      </c>
      <c r="FM70">
        <v>-41.1461537863413</v>
      </c>
      <c r="FN70">
        <v>22828.656</v>
      </c>
      <c r="FO70">
        <v>15</v>
      </c>
      <c r="FP70">
        <v>0</v>
      </c>
      <c r="FQ70" t="s">
        <v>439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-55.390825</v>
      </c>
      <c r="GD70">
        <v>0.313502255639059</v>
      </c>
      <c r="GE70">
        <v>0.464675997739284</v>
      </c>
      <c r="GF70">
        <v>1</v>
      </c>
      <c r="GG70">
        <v>1133.315</v>
      </c>
      <c r="GH70">
        <v>-1.43728036822116</v>
      </c>
      <c r="GI70">
        <v>0.247199014846683</v>
      </c>
      <c r="GJ70">
        <v>-1</v>
      </c>
      <c r="GK70">
        <v>6.3294685</v>
      </c>
      <c r="GL70">
        <v>-1.81573218045113</v>
      </c>
      <c r="GM70">
        <v>0.174569178616244</v>
      </c>
      <c r="GN70">
        <v>0</v>
      </c>
      <c r="GO70">
        <v>1</v>
      </c>
      <c r="GP70">
        <v>2</v>
      </c>
      <c r="GQ70" t="s">
        <v>448</v>
      </c>
      <c r="GR70">
        <v>3.13138</v>
      </c>
      <c r="GS70">
        <v>2.71239</v>
      </c>
      <c r="GT70">
        <v>0.14661</v>
      </c>
      <c r="GU70">
        <v>0.153484</v>
      </c>
      <c r="GV70">
        <v>0.102589</v>
      </c>
      <c r="GW70">
        <v>0.0837352</v>
      </c>
      <c r="GX70">
        <v>32202.1</v>
      </c>
      <c r="GY70">
        <v>34225.4</v>
      </c>
      <c r="GZ70">
        <v>34137.2</v>
      </c>
      <c r="HA70">
        <v>36604</v>
      </c>
      <c r="HB70">
        <v>43257.2</v>
      </c>
      <c r="HC70">
        <v>48158.8</v>
      </c>
      <c r="HD70">
        <v>53241.2</v>
      </c>
      <c r="HE70">
        <v>58491.8</v>
      </c>
      <c r="HF70">
        <v>1.96537</v>
      </c>
      <c r="HG70">
        <v>1.652</v>
      </c>
      <c r="HH70">
        <v>0.13908</v>
      </c>
      <c r="HI70">
        <v>0</v>
      </c>
      <c r="HJ70">
        <v>27.8893</v>
      </c>
      <c r="HK70">
        <v>999.9</v>
      </c>
      <c r="HL70">
        <v>45.452</v>
      </c>
      <c r="HM70">
        <v>30.031</v>
      </c>
      <c r="HN70">
        <v>21.3689</v>
      </c>
      <c r="HO70">
        <v>54.9829</v>
      </c>
      <c r="HP70">
        <v>48.9263</v>
      </c>
      <c r="HQ70">
        <v>1</v>
      </c>
      <c r="HR70">
        <v>0.028158</v>
      </c>
      <c r="HS70">
        <v>-0.012903</v>
      </c>
      <c r="HT70">
        <v>20.114</v>
      </c>
      <c r="HU70">
        <v>5.19498</v>
      </c>
      <c r="HV70">
        <v>12.004</v>
      </c>
      <c r="HW70">
        <v>4.97505</v>
      </c>
      <c r="HX70">
        <v>3.294</v>
      </c>
      <c r="HY70">
        <v>9999</v>
      </c>
      <c r="HZ70">
        <v>31.2</v>
      </c>
      <c r="IA70">
        <v>9999</v>
      </c>
      <c r="IB70">
        <v>9999</v>
      </c>
      <c r="IC70">
        <v>1.86325</v>
      </c>
      <c r="ID70">
        <v>1.86813</v>
      </c>
      <c r="IE70">
        <v>1.86788</v>
      </c>
      <c r="IF70">
        <v>1.86905</v>
      </c>
      <c r="IG70">
        <v>1.86985</v>
      </c>
      <c r="IH70">
        <v>1.86595</v>
      </c>
      <c r="II70">
        <v>1.86703</v>
      </c>
      <c r="IJ70">
        <v>1.86844</v>
      </c>
      <c r="IK70">
        <v>5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3.698</v>
      </c>
      <c r="IY70">
        <v>0.3614</v>
      </c>
      <c r="IZ70">
        <v>0.744305887368214</v>
      </c>
      <c r="JA70">
        <v>0.00400708050939433</v>
      </c>
      <c r="JB70">
        <v>-7.0817227887937e-07</v>
      </c>
      <c r="JC70">
        <v>2.11393634800483e-10</v>
      </c>
      <c r="JD70">
        <v>-0.0902750961418796</v>
      </c>
      <c r="JE70">
        <v>-0.0199519798578536</v>
      </c>
      <c r="JF70">
        <v>0.00231849078142986</v>
      </c>
      <c r="JG70">
        <v>-2.72917625674962e-05</v>
      </c>
      <c r="JH70">
        <v>4</v>
      </c>
      <c r="JI70">
        <v>2436</v>
      </c>
      <c r="JJ70">
        <v>0</v>
      </c>
      <c r="JK70">
        <v>25</v>
      </c>
      <c r="JL70">
        <v>29317891.1</v>
      </c>
      <c r="JM70">
        <v>29317891.1</v>
      </c>
      <c r="JN70">
        <v>1.75049</v>
      </c>
      <c r="JO70">
        <v>2.62451</v>
      </c>
      <c r="JP70">
        <v>1.54785</v>
      </c>
      <c r="JQ70">
        <v>2.30957</v>
      </c>
      <c r="JR70">
        <v>1.64673</v>
      </c>
      <c r="JS70">
        <v>2.30591</v>
      </c>
      <c r="JT70">
        <v>33.7832</v>
      </c>
      <c r="JU70">
        <v>24.1926</v>
      </c>
      <c r="JV70">
        <v>18</v>
      </c>
      <c r="JW70">
        <v>508.747</v>
      </c>
      <c r="JX70">
        <v>327.003</v>
      </c>
      <c r="JY70">
        <v>28.7894</v>
      </c>
      <c r="JZ70">
        <v>27.7638</v>
      </c>
      <c r="KA70">
        <v>29.9996</v>
      </c>
      <c r="KB70">
        <v>27.8433</v>
      </c>
      <c r="KC70">
        <v>27.8113</v>
      </c>
      <c r="KD70">
        <v>35.0847</v>
      </c>
      <c r="KE70">
        <v>14.5261</v>
      </c>
      <c r="KF70">
        <v>48.9332</v>
      </c>
      <c r="KG70">
        <v>28.7391</v>
      </c>
      <c r="KH70">
        <v>906.655</v>
      </c>
      <c r="KI70">
        <v>18.0158</v>
      </c>
      <c r="KJ70">
        <v>96.7904</v>
      </c>
      <c r="KK70">
        <v>94.7755</v>
      </c>
    </row>
    <row r="71" spans="1:297">
      <c r="A71">
        <v>55</v>
      </c>
      <c r="B71">
        <v>1759073474</v>
      </c>
      <c r="C71">
        <v>362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1759073465.84615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911.074298057143</v>
      </c>
      <c r="AK71">
        <v>866.427309090909</v>
      </c>
      <c r="AL71">
        <v>3.52020779220773</v>
      </c>
      <c r="AM71">
        <v>66.03</v>
      </c>
      <c r="AN71">
        <f>(AP71 - AO71 + DY71*1E3/(8.314*(EA71+273.15)) * AR71/DX71 * AQ71) * DX71/(100*DL71) * 1000/(1000 - AP71)</f>
        <v>0</v>
      </c>
      <c r="AO71">
        <v>17.8321164312013</v>
      </c>
      <c r="AP71">
        <v>23.7044836363636</v>
      </c>
      <c r="AQ71">
        <v>-0.00713898917749256</v>
      </c>
      <c r="AR71">
        <v>114.36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5.79</v>
      </c>
      <c r="DM71">
        <v>0.5</v>
      </c>
      <c r="DN71" t="s">
        <v>438</v>
      </c>
      <c r="DO71">
        <v>2</v>
      </c>
      <c r="DP71" t="b">
        <v>1</v>
      </c>
      <c r="DQ71">
        <v>1759073465.84615</v>
      </c>
      <c r="DR71">
        <v>821.700846153846</v>
      </c>
      <c r="DS71">
        <v>877.403615384615</v>
      </c>
      <c r="DT71">
        <v>23.7533461538462</v>
      </c>
      <c r="DU71">
        <v>17.6537153846154</v>
      </c>
      <c r="DV71">
        <v>818.036769230769</v>
      </c>
      <c r="DW71">
        <v>23.3910769230769</v>
      </c>
      <c r="DX71">
        <v>500.025692307692</v>
      </c>
      <c r="DY71">
        <v>90.7833153846154</v>
      </c>
      <c r="DZ71">
        <v>0.0345513923076923</v>
      </c>
      <c r="EA71">
        <v>30.5059923076923</v>
      </c>
      <c r="EB71">
        <v>30.1541692307692</v>
      </c>
      <c r="EC71">
        <v>999.9</v>
      </c>
      <c r="ED71">
        <v>0</v>
      </c>
      <c r="EE71">
        <v>0</v>
      </c>
      <c r="EF71">
        <v>10010.7823076923</v>
      </c>
      <c r="EG71">
        <v>0</v>
      </c>
      <c r="EH71">
        <v>14.5081</v>
      </c>
      <c r="EI71">
        <v>-55.7027461538462</v>
      </c>
      <c r="EJ71">
        <v>841.693230769231</v>
      </c>
      <c r="EK71">
        <v>893.173384615385</v>
      </c>
      <c r="EL71">
        <v>6.09963384615385</v>
      </c>
      <c r="EM71">
        <v>877.403615384615</v>
      </c>
      <c r="EN71">
        <v>17.6537153846154</v>
      </c>
      <c r="EO71">
        <v>2.15640846153846</v>
      </c>
      <c r="EP71">
        <v>1.60266153846154</v>
      </c>
      <c r="EQ71">
        <v>18.6420846153846</v>
      </c>
      <c r="ER71">
        <v>13.9841</v>
      </c>
      <c r="ES71">
        <v>1999.99923076923</v>
      </c>
      <c r="ET71">
        <v>0.980004153846154</v>
      </c>
      <c r="EU71">
        <v>0.0199958846153846</v>
      </c>
      <c r="EV71">
        <v>0</v>
      </c>
      <c r="EW71">
        <v>1133.03</v>
      </c>
      <c r="EX71">
        <v>5.00059</v>
      </c>
      <c r="EY71">
        <v>22825.4769230769</v>
      </c>
      <c r="EZ71">
        <v>17360.3153846154</v>
      </c>
      <c r="FA71">
        <v>40.562</v>
      </c>
      <c r="FB71">
        <v>40.187</v>
      </c>
      <c r="FC71">
        <v>39.875</v>
      </c>
      <c r="FD71">
        <v>39.75</v>
      </c>
      <c r="FE71">
        <v>41.562</v>
      </c>
      <c r="FF71">
        <v>1955.10923076923</v>
      </c>
      <c r="FG71">
        <v>39.89</v>
      </c>
      <c r="FH71">
        <v>0</v>
      </c>
      <c r="FI71">
        <v>1759073460.3</v>
      </c>
      <c r="FJ71">
        <v>0</v>
      </c>
      <c r="FK71">
        <v>1133.03730769231</v>
      </c>
      <c r="FL71">
        <v>-2.31008547845704</v>
      </c>
      <c r="FM71">
        <v>-49.7982907209112</v>
      </c>
      <c r="FN71">
        <v>22824.6076923077</v>
      </c>
      <c r="FO71">
        <v>15</v>
      </c>
      <c r="FP71">
        <v>0</v>
      </c>
      <c r="FQ71" t="s">
        <v>439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-55.5329857142857</v>
      </c>
      <c r="GD71">
        <v>-2.87013506493505</v>
      </c>
      <c r="GE71">
        <v>0.553335704773215</v>
      </c>
      <c r="GF71">
        <v>0</v>
      </c>
      <c r="GG71">
        <v>1133.16117647059</v>
      </c>
      <c r="GH71">
        <v>-1.92727273017287</v>
      </c>
      <c r="GI71">
        <v>0.294216453991465</v>
      </c>
      <c r="GJ71">
        <v>-1</v>
      </c>
      <c r="GK71">
        <v>6.18814523809524</v>
      </c>
      <c r="GL71">
        <v>-1.90439532467533</v>
      </c>
      <c r="GM71">
        <v>0.192360231599813</v>
      </c>
      <c r="GN71">
        <v>0</v>
      </c>
      <c r="GO71">
        <v>0</v>
      </c>
      <c r="GP71">
        <v>2</v>
      </c>
      <c r="GQ71" t="s">
        <v>455</v>
      </c>
      <c r="GR71">
        <v>3.13158</v>
      </c>
      <c r="GS71">
        <v>2.71241</v>
      </c>
      <c r="GT71">
        <v>0.148618</v>
      </c>
      <c r="GU71">
        <v>0.155354</v>
      </c>
      <c r="GV71">
        <v>0.102479</v>
      </c>
      <c r="GW71">
        <v>0.0842331</v>
      </c>
      <c r="GX71">
        <v>32126.7</v>
      </c>
      <c r="GY71">
        <v>34150.4</v>
      </c>
      <c r="GZ71">
        <v>34137.6</v>
      </c>
      <c r="HA71">
        <v>36604.6</v>
      </c>
      <c r="HB71">
        <v>43263.2</v>
      </c>
      <c r="HC71">
        <v>48133.1</v>
      </c>
      <c r="HD71">
        <v>53241.7</v>
      </c>
      <c r="HE71">
        <v>58492.5</v>
      </c>
      <c r="HF71">
        <v>1.96532</v>
      </c>
      <c r="HG71">
        <v>1.65202</v>
      </c>
      <c r="HH71">
        <v>0.140749</v>
      </c>
      <c r="HI71">
        <v>0</v>
      </c>
      <c r="HJ71">
        <v>27.8905</v>
      </c>
      <c r="HK71">
        <v>999.9</v>
      </c>
      <c r="HL71">
        <v>45.452</v>
      </c>
      <c r="HM71">
        <v>30.031</v>
      </c>
      <c r="HN71">
        <v>21.3688</v>
      </c>
      <c r="HO71">
        <v>54.1529</v>
      </c>
      <c r="HP71">
        <v>48.5737</v>
      </c>
      <c r="HQ71">
        <v>1</v>
      </c>
      <c r="HR71">
        <v>0.0280107</v>
      </c>
      <c r="HS71">
        <v>0.134523</v>
      </c>
      <c r="HT71">
        <v>20.1138</v>
      </c>
      <c r="HU71">
        <v>5.19438</v>
      </c>
      <c r="HV71">
        <v>12.004</v>
      </c>
      <c r="HW71">
        <v>4.97485</v>
      </c>
      <c r="HX71">
        <v>3.294</v>
      </c>
      <c r="HY71">
        <v>9999</v>
      </c>
      <c r="HZ71">
        <v>31.2</v>
      </c>
      <c r="IA71">
        <v>9999</v>
      </c>
      <c r="IB71">
        <v>9999</v>
      </c>
      <c r="IC71">
        <v>1.86325</v>
      </c>
      <c r="ID71">
        <v>1.86813</v>
      </c>
      <c r="IE71">
        <v>1.86788</v>
      </c>
      <c r="IF71">
        <v>1.86907</v>
      </c>
      <c r="IG71">
        <v>1.86985</v>
      </c>
      <c r="IH71">
        <v>1.86598</v>
      </c>
      <c r="II71">
        <v>1.86704</v>
      </c>
      <c r="IJ71">
        <v>1.86844</v>
      </c>
      <c r="IK71">
        <v>5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3.754</v>
      </c>
      <c r="IY71">
        <v>0.3599</v>
      </c>
      <c r="IZ71">
        <v>0.744305887368214</v>
      </c>
      <c r="JA71">
        <v>0.00400708050939433</v>
      </c>
      <c r="JB71">
        <v>-7.0817227887937e-07</v>
      </c>
      <c r="JC71">
        <v>2.11393634800483e-10</v>
      </c>
      <c r="JD71">
        <v>-0.0902750961418796</v>
      </c>
      <c r="JE71">
        <v>-0.0199519798578536</v>
      </c>
      <c r="JF71">
        <v>0.00231849078142986</v>
      </c>
      <c r="JG71">
        <v>-2.72917625674962e-05</v>
      </c>
      <c r="JH71">
        <v>4</v>
      </c>
      <c r="JI71">
        <v>2436</v>
      </c>
      <c r="JJ71">
        <v>0</v>
      </c>
      <c r="JK71">
        <v>25</v>
      </c>
      <c r="JL71">
        <v>29317891.2</v>
      </c>
      <c r="JM71">
        <v>29317891.2</v>
      </c>
      <c r="JN71">
        <v>1.77368</v>
      </c>
      <c r="JO71">
        <v>2.61475</v>
      </c>
      <c r="JP71">
        <v>1.54785</v>
      </c>
      <c r="JQ71">
        <v>2.30957</v>
      </c>
      <c r="JR71">
        <v>1.64673</v>
      </c>
      <c r="JS71">
        <v>2.30225</v>
      </c>
      <c r="JT71">
        <v>33.7832</v>
      </c>
      <c r="JU71">
        <v>24.1926</v>
      </c>
      <c r="JV71">
        <v>18</v>
      </c>
      <c r="JW71">
        <v>508.66</v>
      </c>
      <c r="JX71">
        <v>326.984</v>
      </c>
      <c r="JY71">
        <v>28.6332</v>
      </c>
      <c r="JZ71">
        <v>27.7579</v>
      </c>
      <c r="KA71">
        <v>29.9999</v>
      </c>
      <c r="KB71">
        <v>27.8374</v>
      </c>
      <c r="KC71">
        <v>27.8054</v>
      </c>
      <c r="KD71">
        <v>35.6348</v>
      </c>
      <c r="KE71">
        <v>13.5734</v>
      </c>
      <c r="KF71">
        <v>48.9332</v>
      </c>
      <c r="KG71">
        <v>28.5845</v>
      </c>
      <c r="KH71">
        <v>926.857</v>
      </c>
      <c r="KI71">
        <v>18.1827</v>
      </c>
      <c r="KJ71">
        <v>96.7912</v>
      </c>
      <c r="KK71">
        <v>94.7767</v>
      </c>
    </row>
    <row r="72" spans="1:297">
      <c r="A72">
        <v>56</v>
      </c>
      <c r="B72">
        <v>1759073479</v>
      </c>
      <c r="C72">
        <v>367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1759073470.84615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927.457616304762</v>
      </c>
      <c r="AK72">
        <v>883.245696969697</v>
      </c>
      <c r="AL72">
        <v>3.33447121212113</v>
      </c>
      <c r="AM72">
        <v>66.03</v>
      </c>
      <c r="AN72">
        <f>(AP72 - AO72 + DY72*1E3/(8.314*(EA72+273.15)) * AR72/DX72 * AQ72) * DX72/(100*DL72) * 1000/(1000 - AP72)</f>
        <v>0</v>
      </c>
      <c r="AO72">
        <v>17.9870369360606</v>
      </c>
      <c r="AP72">
        <v>23.6715078787879</v>
      </c>
      <c r="AQ72">
        <v>-0.00612314718615282</v>
      </c>
      <c r="AR72">
        <v>114.36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5.79</v>
      </c>
      <c r="DM72">
        <v>0.5</v>
      </c>
      <c r="DN72" t="s">
        <v>438</v>
      </c>
      <c r="DO72">
        <v>2</v>
      </c>
      <c r="DP72" t="b">
        <v>1</v>
      </c>
      <c r="DQ72">
        <v>1759073470.84615</v>
      </c>
      <c r="DR72">
        <v>838.493230769231</v>
      </c>
      <c r="DS72">
        <v>893.996384615385</v>
      </c>
      <c r="DT72">
        <v>23.7195923076923</v>
      </c>
      <c r="DU72">
        <v>17.7920076923077</v>
      </c>
      <c r="DV72">
        <v>834.774307692308</v>
      </c>
      <c r="DW72">
        <v>23.3587307692308</v>
      </c>
      <c r="DX72">
        <v>500.047692307692</v>
      </c>
      <c r="DY72">
        <v>90.7817615384616</v>
      </c>
      <c r="DZ72">
        <v>0.0344003769230769</v>
      </c>
      <c r="EA72">
        <v>30.4953923076923</v>
      </c>
      <c r="EB72">
        <v>30.1670076923077</v>
      </c>
      <c r="EC72">
        <v>999.9</v>
      </c>
      <c r="ED72">
        <v>0</v>
      </c>
      <c r="EE72">
        <v>0</v>
      </c>
      <c r="EF72">
        <v>10001.8784615385</v>
      </c>
      <c r="EG72">
        <v>0</v>
      </c>
      <c r="EH72">
        <v>14.5070461538462</v>
      </c>
      <c r="EI72">
        <v>-55.5031384615385</v>
      </c>
      <c r="EJ72">
        <v>858.864538461538</v>
      </c>
      <c r="EK72">
        <v>910.192538461538</v>
      </c>
      <c r="EL72">
        <v>5.92759153846154</v>
      </c>
      <c r="EM72">
        <v>893.996384615385</v>
      </c>
      <c r="EN72">
        <v>17.7920076923077</v>
      </c>
      <c r="EO72">
        <v>2.15330769230769</v>
      </c>
      <c r="EP72">
        <v>1.61518846153846</v>
      </c>
      <c r="EQ72">
        <v>18.6190923076923</v>
      </c>
      <c r="ER72">
        <v>14.1041</v>
      </c>
      <c r="ES72">
        <v>1999.99461538462</v>
      </c>
      <c r="ET72">
        <v>0.980004230769231</v>
      </c>
      <c r="EU72">
        <v>0.0199958769230769</v>
      </c>
      <c r="EV72">
        <v>0</v>
      </c>
      <c r="EW72">
        <v>1132.80538461538</v>
      </c>
      <c r="EX72">
        <v>5.00059</v>
      </c>
      <c r="EY72">
        <v>22820.5692307692</v>
      </c>
      <c r="EZ72">
        <v>17360.3</v>
      </c>
      <c r="FA72">
        <v>40.562</v>
      </c>
      <c r="FB72">
        <v>40.187</v>
      </c>
      <c r="FC72">
        <v>39.875</v>
      </c>
      <c r="FD72">
        <v>39.75</v>
      </c>
      <c r="FE72">
        <v>41.562</v>
      </c>
      <c r="FF72">
        <v>1955.10461538462</v>
      </c>
      <c r="FG72">
        <v>39.89</v>
      </c>
      <c r="FH72">
        <v>0</v>
      </c>
      <c r="FI72">
        <v>1759073465.1</v>
      </c>
      <c r="FJ72">
        <v>0</v>
      </c>
      <c r="FK72">
        <v>1132.77461538462</v>
      </c>
      <c r="FL72">
        <v>-4.02324787439201</v>
      </c>
      <c r="FM72">
        <v>-60.3487180942019</v>
      </c>
      <c r="FN72">
        <v>22819.8692307692</v>
      </c>
      <c r="FO72">
        <v>15</v>
      </c>
      <c r="FP72">
        <v>0</v>
      </c>
      <c r="FQ72" t="s">
        <v>439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-55.58696</v>
      </c>
      <c r="GD72">
        <v>0.889064661654157</v>
      </c>
      <c r="GE72">
        <v>0.516807402617261</v>
      </c>
      <c r="GF72">
        <v>0</v>
      </c>
      <c r="GG72">
        <v>1132.91352941176</v>
      </c>
      <c r="GH72">
        <v>-2.99679144533695</v>
      </c>
      <c r="GI72">
        <v>0.391339196582717</v>
      </c>
      <c r="GJ72">
        <v>-1</v>
      </c>
      <c r="GK72">
        <v>6.0070935</v>
      </c>
      <c r="GL72">
        <v>-2.06843684210526</v>
      </c>
      <c r="GM72">
        <v>0.198918745327709</v>
      </c>
      <c r="GN72">
        <v>0</v>
      </c>
      <c r="GO72">
        <v>0</v>
      </c>
      <c r="GP72">
        <v>2</v>
      </c>
      <c r="GQ72" t="s">
        <v>455</v>
      </c>
      <c r="GR72">
        <v>3.13141</v>
      </c>
      <c r="GS72">
        <v>2.71235</v>
      </c>
      <c r="GT72">
        <v>0.150532</v>
      </c>
      <c r="GU72">
        <v>0.157293</v>
      </c>
      <c r="GV72">
        <v>0.10239</v>
      </c>
      <c r="GW72">
        <v>0.0847967</v>
      </c>
      <c r="GX72">
        <v>32054.9</v>
      </c>
      <c r="GY72">
        <v>34072.2</v>
      </c>
      <c r="GZ72">
        <v>34137.9</v>
      </c>
      <c r="HA72">
        <v>36604.7</v>
      </c>
      <c r="HB72">
        <v>43268.3</v>
      </c>
      <c r="HC72">
        <v>48103.6</v>
      </c>
      <c r="HD72">
        <v>53242.3</v>
      </c>
      <c r="HE72">
        <v>58492.9</v>
      </c>
      <c r="HF72">
        <v>1.96478</v>
      </c>
      <c r="HG72">
        <v>1.6526</v>
      </c>
      <c r="HH72">
        <v>0.140689</v>
      </c>
      <c r="HI72">
        <v>0</v>
      </c>
      <c r="HJ72">
        <v>27.8887</v>
      </c>
      <c r="HK72">
        <v>999.9</v>
      </c>
      <c r="HL72">
        <v>45.452</v>
      </c>
      <c r="HM72">
        <v>30.031</v>
      </c>
      <c r="HN72">
        <v>21.3674</v>
      </c>
      <c r="HO72">
        <v>54.8229</v>
      </c>
      <c r="HP72">
        <v>48.9904</v>
      </c>
      <c r="HQ72">
        <v>1</v>
      </c>
      <c r="HR72">
        <v>0.027561</v>
      </c>
      <c r="HS72">
        <v>0.353516</v>
      </c>
      <c r="HT72">
        <v>20.1134</v>
      </c>
      <c r="HU72">
        <v>5.19453</v>
      </c>
      <c r="HV72">
        <v>12.004</v>
      </c>
      <c r="HW72">
        <v>4.9749</v>
      </c>
      <c r="HX72">
        <v>3.294</v>
      </c>
      <c r="HY72">
        <v>9999</v>
      </c>
      <c r="HZ72">
        <v>31.2</v>
      </c>
      <c r="IA72">
        <v>9999</v>
      </c>
      <c r="IB72">
        <v>9999</v>
      </c>
      <c r="IC72">
        <v>1.86325</v>
      </c>
      <c r="ID72">
        <v>1.86813</v>
      </c>
      <c r="IE72">
        <v>1.8679</v>
      </c>
      <c r="IF72">
        <v>1.86905</v>
      </c>
      <c r="IG72">
        <v>1.86984</v>
      </c>
      <c r="IH72">
        <v>1.86598</v>
      </c>
      <c r="II72">
        <v>1.86705</v>
      </c>
      <c r="IJ72">
        <v>1.86844</v>
      </c>
      <c r="IK72">
        <v>5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3.807</v>
      </c>
      <c r="IY72">
        <v>0.3587</v>
      </c>
      <c r="IZ72">
        <v>0.744305887368214</v>
      </c>
      <c r="JA72">
        <v>0.00400708050939433</v>
      </c>
      <c r="JB72">
        <v>-7.0817227887937e-07</v>
      </c>
      <c r="JC72">
        <v>2.11393634800483e-10</v>
      </c>
      <c r="JD72">
        <v>-0.0902750961418796</v>
      </c>
      <c r="JE72">
        <v>-0.0199519798578536</v>
      </c>
      <c r="JF72">
        <v>0.00231849078142986</v>
      </c>
      <c r="JG72">
        <v>-2.72917625674962e-05</v>
      </c>
      <c r="JH72">
        <v>4</v>
      </c>
      <c r="JI72">
        <v>2436</v>
      </c>
      <c r="JJ72">
        <v>0</v>
      </c>
      <c r="JK72">
        <v>25</v>
      </c>
      <c r="JL72">
        <v>29317891.3</v>
      </c>
      <c r="JM72">
        <v>29317891.3</v>
      </c>
      <c r="JN72">
        <v>1.8042</v>
      </c>
      <c r="JO72">
        <v>2.61963</v>
      </c>
      <c r="JP72">
        <v>1.54785</v>
      </c>
      <c r="JQ72">
        <v>2.30957</v>
      </c>
      <c r="JR72">
        <v>1.64551</v>
      </c>
      <c r="JS72">
        <v>2.3291</v>
      </c>
      <c r="JT72">
        <v>33.7832</v>
      </c>
      <c r="JU72">
        <v>24.1926</v>
      </c>
      <c r="JV72">
        <v>18</v>
      </c>
      <c r="JW72">
        <v>508.243</v>
      </c>
      <c r="JX72">
        <v>327.221</v>
      </c>
      <c r="JY72">
        <v>28.4636</v>
      </c>
      <c r="JZ72">
        <v>27.752</v>
      </c>
      <c r="KA72">
        <v>29.9998</v>
      </c>
      <c r="KB72">
        <v>27.8315</v>
      </c>
      <c r="KC72">
        <v>27.7996</v>
      </c>
      <c r="KD72">
        <v>36.1536</v>
      </c>
      <c r="KE72">
        <v>12.368</v>
      </c>
      <c r="KF72">
        <v>48.9332</v>
      </c>
      <c r="KG72">
        <v>28.4041</v>
      </c>
      <c r="KH72">
        <v>940.334</v>
      </c>
      <c r="KI72">
        <v>18.3613</v>
      </c>
      <c r="KJ72">
        <v>96.7924</v>
      </c>
      <c r="KK72">
        <v>94.7772</v>
      </c>
    </row>
    <row r="73" spans="1:297">
      <c r="A73">
        <v>57</v>
      </c>
      <c r="B73">
        <v>1759073484</v>
      </c>
      <c r="C73">
        <v>372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1759073475.84615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945.657544380952</v>
      </c>
      <c r="AK73">
        <v>900.763103030303</v>
      </c>
      <c r="AL73">
        <v>3.53755259740259</v>
      </c>
      <c r="AM73">
        <v>66.03</v>
      </c>
      <c r="AN73">
        <f>(AP73 - AO73 + DY73*1E3/(8.314*(EA73+273.15)) * AR73/DX73 * AQ73) * DX73/(100*DL73) * 1000/(1000 - AP73)</f>
        <v>0</v>
      </c>
      <c r="AO73">
        <v>18.1448065014502</v>
      </c>
      <c r="AP73">
        <v>23.6389357575758</v>
      </c>
      <c r="AQ73">
        <v>-0.00682629437229693</v>
      </c>
      <c r="AR73">
        <v>114.36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5.79</v>
      </c>
      <c r="DM73">
        <v>0.5</v>
      </c>
      <c r="DN73" t="s">
        <v>438</v>
      </c>
      <c r="DO73">
        <v>2</v>
      </c>
      <c r="DP73" t="b">
        <v>1</v>
      </c>
      <c r="DQ73">
        <v>1759073475.84615</v>
      </c>
      <c r="DR73">
        <v>855.269615384615</v>
      </c>
      <c r="DS73">
        <v>911.154461538462</v>
      </c>
      <c r="DT73">
        <v>23.6861307692308</v>
      </c>
      <c r="DU73">
        <v>17.9402384615385</v>
      </c>
      <c r="DV73">
        <v>851.496153846154</v>
      </c>
      <c r="DW73">
        <v>23.3266692307692</v>
      </c>
      <c r="DX73">
        <v>500.021923076923</v>
      </c>
      <c r="DY73">
        <v>90.7806076923077</v>
      </c>
      <c r="DZ73">
        <v>0.0344298692307692</v>
      </c>
      <c r="EA73">
        <v>30.4825769230769</v>
      </c>
      <c r="EB73">
        <v>30.1796461538462</v>
      </c>
      <c r="EC73">
        <v>999.9</v>
      </c>
      <c r="ED73">
        <v>0</v>
      </c>
      <c r="EE73">
        <v>0</v>
      </c>
      <c r="EF73">
        <v>9999.43076923077</v>
      </c>
      <c r="EG73">
        <v>0</v>
      </c>
      <c r="EH73">
        <v>14.5008076923077</v>
      </c>
      <c r="EI73">
        <v>-55.8847230769231</v>
      </c>
      <c r="EJ73">
        <v>876.018615384615</v>
      </c>
      <c r="EK73">
        <v>927.801615384615</v>
      </c>
      <c r="EL73">
        <v>5.74590923076923</v>
      </c>
      <c r="EM73">
        <v>911.154461538462</v>
      </c>
      <c r="EN73">
        <v>17.9402384615385</v>
      </c>
      <c r="EO73">
        <v>2.15024230769231</v>
      </c>
      <c r="EP73">
        <v>1.62862307692308</v>
      </c>
      <c r="EQ73">
        <v>18.5963384615385</v>
      </c>
      <c r="ER73">
        <v>14.2319076923077</v>
      </c>
      <c r="ES73">
        <v>1999.97</v>
      </c>
      <c r="ET73">
        <v>0.980004</v>
      </c>
      <c r="EU73">
        <v>0.0199961230769231</v>
      </c>
      <c r="EV73">
        <v>0</v>
      </c>
      <c r="EW73">
        <v>1132.56230769231</v>
      </c>
      <c r="EX73">
        <v>5.00059</v>
      </c>
      <c r="EY73">
        <v>22814.4153846154</v>
      </c>
      <c r="EZ73">
        <v>17360.0923076923</v>
      </c>
      <c r="FA73">
        <v>40.562</v>
      </c>
      <c r="FB73">
        <v>40.187</v>
      </c>
      <c r="FC73">
        <v>39.875</v>
      </c>
      <c r="FD73">
        <v>39.75</v>
      </c>
      <c r="FE73">
        <v>41.562</v>
      </c>
      <c r="FF73">
        <v>1955.08</v>
      </c>
      <c r="FG73">
        <v>39.89</v>
      </c>
      <c r="FH73">
        <v>0</v>
      </c>
      <c r="FI73">
        <v>1759073469.9</v>
      </c>
      <c r="FJ73">
        <v>0</v>
      </c>
      <c r="FK73">
        <v>1132.53076923077</v>
      </c>
      <c r="FL73">
        <v>-2.63863247961753</v>
      </c>
      <c r="FM73">
        <v>-74.7316239684878</v>
      </c>
      <c r="FN73">
        <v>22814.1961538462</v>
      </c>
      <c r="FO73">
        <v>15</v>
      </c>
      <c r="FP73">
        <v>0</v>
      </c>
      <c r="FQ73" t="s">
        <v>439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-55.7084714285714</v>
      </c>
      <c r="GD73">
        <v>-2.52395844155844</v>
      </c>
      <c r="GE73">
        <v>0.592777544513041</v>
      </c>
      <c r="GF73">
        <v>0</v>
      </c>
      <c r="GG73">
        <v>1132.69647058824</v>
      </c>
      <c r="GH73">
        <v>-3.18899924012964</v>
      </c>
      <c r="GI73">
        <v>0.396194265725505</v>
      </c>
      <c r="GJ73">
        <v>-1</v>
      </c>
      <c r="GK73">
        <v>5.84741476190476</v>
      </c>
      <c r="GL73">
        <v>-2.17660675324675</v>
      </c>
      <c r="GM73">
        <v>0.219782020271148</v>
      </c>
      <c r="GN73">
        <v>0</v>
      </c>
      <c r="GO73">
        <v>0</v>
      </c>
      <c r="GP73">
        <v>2</v>
      </c>
      <c r="GQ73" t="s">
        <v>455</v>
      </c>
      <c r="GR73">
        <v>3.13155</v>
      </c>
      <c r="GS73">
        <v>2.71261</v>
      </c>
      <c r="GT73">
        <v>0.152517</v>
      </c>
      <c r="GU73">
        <v>0.159146</v>
      </c>
      <c r="GV73">
        <v>0.102288</v>
      </c>
      <c r="GW73">
        <v>0.0853481</v>
      </c>
      <c r="GX73">
        <v>31979.9</v>
      </c>
      <c r="GY73">
        <v>33997.5</v>
      </c>
      <c r="GZ73">
        <v>34137.8</v>
      </c>
      <c r="HA73">
        <v>36604.9</v>
      </c>
      <c r="HB73">
        <v>43273.3</v>
      </c>
      <c r="HC73">
        <v>48074.5</v>
      </c>
      <c r="HD73">
        <v>53242</v>
      </c>
      <c r="HE73">
        <v>58493</v>
      </c>
      <c r="HF73">
        <v>1.9647</v>
      </c>
      <c r="HG73">
        <v>1.6534</v>
      </c>
      <c r="HH73">
        <v>0.140943</v>
      </c>
      <c r="HI73">
        <v>0</v>
      </c>
      <c r="HJ73">
        <v>27.8845</v>
      </c>
      <c r="HK73">
        <v>999.9</v>
      </c>
      <c r="HL73">
        <v>45.452</v>
      </c>
      <c r="HM73">
        <v>30.041</v>
      </c>
      <c r="HN73">
        <v>21.3805</v>
      </c>
      <c r="HO73">
        <v>54.8029</v>
      </c>
      <c r="HP73">
        <v>48.5537</v>
      </c>
      <c r="HQ73">
        <v>1</v>
      </c>
      <c r="HR73">
        <v>0.0274721</v>
      </c>
      <c r="HS73">
        <v>0.508211</v>
      </c>
      <c r="HT73">
        <v>20.1127</v>
      </c>
      <c r="HU73">
        <v>5.19408</v>
      </c>
      <c r="HV73">
        <v>12.004</v>
      </c>
      <c r="HW73">
        <v>4.97465</v>
      </c>
      <c r="HX73">
        <v>3.29393</v>
      </c>
      <c r="HY73">
        <v>9999</v>
      </c>
      <c r="HZ73">
        <v>31.2</v>
      </c>
      <c r="IA73">
        <v>9999</v>
      </c>
      <c r="IB73">
        <v>9999</v>
      </c>
      <c r="IC73">
        <v>1.86325</v>
      </c>
      <c r="ID73">
        <v>1.86813</v>
      </c>
      <c r="IE73">
        <v>1.8679</v>
      </c>
      <c r="IF73">
        <v>1.86905</v>
      </c>
      <c r="IG73">
        <v>1.86983</v>
      </c>
      <c r="IH73">
        <v>1.86595</v>
      </c>
      <c r="II73">
        <v>1.86701</v>
      </c>
      <c r="IJ73">
        <v>1.86844</v>
      </c>
      <c r="IK73">
        <v>5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3.863</v>
      </c>
      <c r="IY73">
        <v>0.3572</v>
      </c>
      <c r="IZ73">
        <v>0.744305887368214</v>
      </c>
      <c r="JA73">
        <v>0.00400708050939433</v>
      </c>
      <c r="JB73">
        <v>-7.0817227887937e-07</v>
      </c>
      <c r="JC73">
        <v>2.11393634800483e-10</v>
      </c>
      <c r="JD73">
        <v>-0.0902750961418796</v>
      </c>
      <c r="JE73">
        <v>-0.0199519798578536</v>
      </c>
      <c r="JF73">
        <v>0.00231849078142986</v>
      </c>
      <c r="JG73">
        <v>-2.72917625674962e-05</v>
      </c>
      <c r="JH73">
        <v>4</v>
      </c>
      <c r="JI73">
        <v>2436</v>
      </c>
      <c r="JJ73">
        <v>0</v>
      </c>
      <c r="JK73">
        <v>25</v>
      </c>
      <c r="JL73">
        <v>29317891.4</v>
      </c>
      <c r="JM73">
        <v>29317891.4</v>
      </c>
      <c r="JN73">
        <v>1.82739</v>
      </c>
      <c r="JO73">
        <v>2.62573</v>
      </c>
      <c r="JP73">
        <v>1.54785</v>
      </c>
      <c r="JQ73">
        <v>2.30957</v>
      </c>
      <c r="JR73">
        <v>1.64673</v>
      </c>
      <c r="JS73">
        <v>2.22534</v>
      </c>
      <c r="JT73">
        <v>33.7606</v>
      </c>
      <c r="JU73">
        <v>24.1926</v>
      </c>
      <c r="JV73">
        <v>18</v>
      </c>
      <c r="JW73">
        <v>508.136</v>
      </c>
      <c r="JX73">
        <v>327.564</v>
      </c>
      <c r="JY73">
        <v>28.2759</v>
      </c>
      <c r="JZ73">
        <v>27.7461</v>
      </c>
      <c r="KA73">
        <v>29.9999</v>
      </c>
      <c r="KB73">
        <v>27.8251</v>
      </c>
      <c r="KC73">
        <v>27.7938</v>
      </c>
      <c r="KD73">
        <v>36.6994</v>
      </c>
      <c r="KE73">
        <v>11.3225</v>
      </c>
      <c r="KF73">
        <v>49.3151</v>
      </c>
      <c r="KG73">
        <v>28.221</v>
      </c>
      <c r="KH73">
        <v>960.586</v>
      </c>
      <c r="KI73">
        <v>18.5533</v>
      </c>
      <c r="KJ73">
        <v>96.7919</v>
      </c>
      <c r="KK73">
        <v>94.7775</v>
      </c>
    </row>
    <row r="74" spans="1:297">
      <c r="A74">
        <v>58</v>
      </c>
      <c r="B74">
        <v>1759073489</v>
      </c>
      <c r="C74">
        <v>377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1759073480.84615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962.132316952381</v>
      </c>
      <c r="AK74">
        <v>917.67086060606</v>
      </c>
      <c r="AL74">
        <v>3.3558959956708</v>
      </c>
      <c r="AM74">
        <v>66.03</v>
      </c>
      <c r="AN74">
        <f>(AP74 - AO74 + DY74*1E3/(8.314*(EA74+273.15)) * AR74/DX74 * AQ74) * DX74/(100*DL74) * 1000/(1000 - AP74)</f>
        <v>0</v>
      </c>
      <c r="AO74">
        <v>18.3254374812013</v>
      </c>
      <c r="AP74">
        <v>23.6119187878788</v>
      </c>
      <c r="AQ74">
        <v>-0.00371411082251601</v>
      </c>
      <c r="AR74">
        <v>114.36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5.79</v>
      </c>
      <c r="DM74">
        <v>0.5</v>
      </c>
      <c r="DN74" t="s">
        <v>438</v>
      </c>
      <c r="DO74">
        <v>2</v>
      </c>
      <c r="DP74" t="b">
        <v>1</v>
      </c>
      <c r="DQ74">
        <v>1759073480.84615</v>
      </c>
      <c r="DR74">
        <v>872.091</v>
      </c>
      <c r="DS74">
        <v>927.703461538461</v>
      </c>
      <c r="DT74">
        <v>23.6537692307692</v>
      </c>
      <c r="DU74">
        <v>18.1010769230769</v>
      </c>
      <c r="DV74">
        <v>868.263076923077</v>
      </c>
      <c r="DW74">
        <v>23.2956538461538</v>
      </c>
      <c r="DX74">
        <v>500.039</v>
      </c>
      <c r="DY74">
        <v>90.7807384615385</v>
      </c>
      <c r="DZ74">
        <v>0.0344143076923077</v>
      </c>
      <c r="EA74">
        <v>30.4659307692308</v>
      </c>
      <c r="EB74">
        <v>30.1865</v>
      </c>
      <c r="EC74">
        <v>999.9</v>
      </c>
      <c r="ED74">
        <v>0</v>
      </c>
      <c r="EE74">
        <v>0</v>
      </c>
      <c r="EF74">
        <v>10011.0061538462</v>
      </c>
      <c r="EG74">
        <v>0</v>
      </c>
      <c r="EH74">
        <v>14.4925461538462</v>
      </c>
      <c r="EI74">
        <v>-55.6122923076923</v>
      </c>
      <c r="EJ74">
        <v>893.218692307692</v>
      </c>
      <c r="EK74">
        <v>944.807846153846</v>
      </c>
      <c r="EL74">
        <v>5.55269769230769</v>
      </c>
      <c r="EM74">
        <v>927.703461538461</v>
      </c>
      <c r="EN74">
        <v>18.1010769230769</v>
      </c>
      <c r="EO74">
        <v>2.14730692307692</v>
      </c>
      <c r="EP74">
        <v>1.64322769230769</v>
      </c>
      <c r="EQ74">
        <v>18.5745153846154</v>
      </c>
      <c r="ER74">
        <v>14.3697769230769</v>
      </c>
      <c r="ES74">
        <v>1999.94</v>
      </c>
      <c r="ET74">
        <v>0.980003692307692</v>
      </c>
      <c r="EU74">
        <v>0.0199963692307692</v>
      </c>
      <c r="EV74">
        <v>0</v>
      </c>
      <c r="EW74">
        <v>1132.21461538462</v>
      </c>
      <c r="EX74">
        <v>5.00059</v>
      </c>
      <c r="EY74">
        <v>22807.6076923077</v>
      </c>
      <c r="EZ74">
        <v>17359.8307692308</v>
      </c>
      <c r="FA74">
        <v>40.5572307692308</v>
      </c>
      <c r="FB74">
        <v>40.187</v>
      </c>
      <c r="FC74">
        <v>39.875</v>
      </c>
      <c r="FD74">
        <v>39.75</v>
      </c>
      <c r="FE74">
        <v>41.562</v>
      </c>
      <c r="FF74">
        <v>1955.05</v>
      </c>
      <c r="FG74">
        <v>39.89</v>
      </c>
      <c r="FH74">
        <v>0</v>
      </c>
      <c r="FI74">
        <v>1759073475.3</v>
      </c>
      <c r="FJ74">
        <v>0</v>
      </c>
      <c r="FK74">
        <v>1132.1792</v>
      </c>
      <c r="FL74">
        <v>-3.07846152109357</v>
      </c>
      <c r="FM74">
        <v>-83.0000001680804</v>
      </c>
      <c r="FN74">
        <v>22806.74</v>
      </c>
      <c r="FO74">
        <v>15</v>
      </c>
      <c r="FP74">
        <v>0</v>
      </c>
      <c r="FQ74" t="s">
        <v>439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-55.73939</v>
      </c>
      <c r="GD74">
        <v>1.51705263157899</v>
      </c>
      <c r="GE74">
        <v>0.5715788781087</v>
      </c>
      <c r="GF74">
        <v>0</v>
      </c>
      <c r="GG74">
        <v>1132.40352941176</v>
      </c>
      <c r="GH74">
        <v>-3.57372039391939</v>
      </c>
      <c r="GI74">
        <v>0.450600138070414</v>
      </c>
      <c r="GJ74">
        <v>-1</v>
      </c>
      <c r="GK74">
        <v>5.6422625</v>
      </c>
      <c r="GL74">
        <v>-2.3176127819549</v>
      </c>
      <c r="GM74">
        <v>0.222804103505187</v>
      </c>
      <c r="GN74">
        <v>0</v>
      </c>
      <c r="GO74">
        <v>0</v>
      </c>
      <c r="GP74">
        <v>2</v>
      </c>
      <c r="GQ74" t="s">
        <v>455</v>
      </c>
      <c r="GR74">
        <v>3.13169</v>
      </c>
      <c r="GS74">
        <v>2.7126</v>
      </c>
      <c r="GT74">
        <v>0.154404</v>
      </c>
      <c r="GU74">
        <v>0.161041</v>
      </c>
      <c r="GV74">
        <v>0.102213</v>
      </c>
      <c r="GW74">
        <v>0.085973</v>
      </c>
      <c r="GX74">
        <v>31908.9</v>
      </c>
      <c r="GY74">
        <v>33921.2</v>
      </c>
      <c r="GZ74">
        <v>34137.9</v>
      </c>
      <c r="HA74">
        <v>36605.1</v>
      </c>
      <c r="HB74">
        <v>43277.2</v>
      </c>
      <c r="HC74">
        <v>48041.8</v>
      </c>
      <c r="HD74">
        <v>53242.1</v>
      </c>
      <c r="HE74">
        <v>58493.5</v>
      </c>
      <c r="HF74">
        <v>1.9649</v>
      </c>
      <c r="HG74">
        <v>1.65345</v>
      </c>
      <c r="HH74">
        <v>0.1425</v>
      </c>
      <c r="HI74">
        <v>0</v>
      </c>
      <c r="HJ74">
        <v>27.8786</v>
      </c>
      <c r="HK74">
        <v>999.9</v>
      </c>
      <c r="HL74">
        <v>45.477</v>
      </c>
      <c r="HM74">
        <v>30.041</v>
      </c>
      <c r="HN74">
        <v>21.3948</v>
      </c>
      <c r="HO74">
        <v>55.2029</v>
      </c>
      <c r="HP74">
        <v>48.8822</v>
      </c>
      <c r="HQ74">
        <v>1</v>
      </c>
      <c r="HR74">
        <v>0.0273984</v>
      </c>
      <c r="HS74">
        <v>0.643597</v>
      </c>
      <c r="HT74">
        <v>20.112</v>
      </c>
      <c r="HU74">
        <v>5.19378</v>
      </c>
      <c r="HV74">
        <v>12.004</v>
      </c>
      <c r="HW74">
        <v>4.9746</v>
      </c>
      <c r="HX74">
        <v>3.29395</v>
      </c>
      <c r="HY74">
        <v>9999</v>
      </c>
      <c r="HZ74">
        <v>31.2</v>
      </c>
      <c r="IA74">
        <v>9999</v>
      </c>
      <c r="IB74">
        <v>9999</v>
      </c>
      <c r="IC74">
        <v>1.86325</v>
      </c>
      <c r="ID74">
        <v>1.86813</v>
      </c>
      <c r="IE74">
        <v>1.86791</v>
      </c>
      <c r="IF74">
        <v>1.86905</v>
      </c>
      <c r="IG74">
        <v>1.86986</v>
      </c>
      <c r="IH74">
        <v>1.86594</v>
      </c>
      <c r="II74">
        <v>1.867</v>
      </c>
      <c r="IJ74">
        <v>1.86844</v>
      </c>
      <c r="IK74">
        <v>5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3.917</v>
      </c>
      <c r="IY74">
        <v>0.3562</v>
      </c>
      <c r="IZ74">
        <v>0.744305887368214</v>
      </c>
      <c r="JA74">
        <v>0.00400708050939433</v>
      </c>
      <c r="JB74">
        <v>-7.0817227887937e-07</v>
      </c>
      <c r="JC74">
        <v>2.11393634800483e-10</v>
      </c>
      <c r="JD74">
        <v>-0.0902750961418796</v>
      </c>
      <c r="JE74">
        <v>-0.0199519798578536</v>
      </c>
      <c r="JF74">
        <v>0.00231849078142986</v>
      </c>
      <c r="JG74">
        <v>-2.72917625674962e-05</v>
      </c>
      <c r="JH74">
        <v>4</v>
      </c>
      <c r="JI74">
        <v>2436</v>
      </c>
      <c r="JJ74">
        <v>0</v>
      </c>
      <c r="JK74">
        <v>25</v>
      </c>
      <c r="JL74">
        <v>29317891.5</v>
      </c>
      <c r="JM74">
        <v>29317891.5</v>
      </c>
      <c r="JN74">
        <v>1.85669</v>
      </c>
      <c r="JO74">
        <v>2.61353</v>
      </c>
      <c r="JP74">
        <v>1.54785</v>
      </c>
      <c r="JQ74">
        <v>2.30957</v>
      </c>
      <c r="JR74">
        <v>1.64673</v>
      </c>
      <c r="JS74">
        <v>2.36084</v>
      </c>
      <c r="JT74">
        <v>33.7606</v>
      </c>
      <c r="JU74">
        <v>24.2013</v>
      </c>
      <c r="JV74">
        <v>18</v>
      </c>
      <c r="JW74">
        <v>508.211</v>
      </c>
      <c r="JX74">
        <v>327.556</v>
      </c>
      <c r="JY74">
        <v>28.0861</v>
      </c>
      <c r="JZ74">
        <v>27.7402</v>
      </c>
      <c r="KA74">
        <v>29.9999</v>
      </c>
      <c r="KB74">
        <v>27.8186</v>
      </c>
      <c r="KC74">
        <v>27.788</v>
      </c>
      <c r="KD74">
        <v>37.2</v>
      </c>
      <c r="KE74">
        <v>10.2901</v>
      </c>
      <c r="KF74">
        <v>49.6982</v>
      </c>
      <c r="KG74">
        <v>28.0349</v>
      </c>
      <c r="KH74">
        <v>974.158</v>
      </c>
      <c r="KI74">
        <v>18.7436</v>
      </c>
      <c r="KJ74">
        <v>96.792</v>
      </c>
      <c r="KK74">
        <v>94.7782</v>
      </c>
    </row>
    <row r="75" spans="1:297">
      <c r="A75">
        <v>59</v>
      </c>
      <c r="B75">
        <v>1759073494</v>
      </c>
      <c r="C75">
        <v>382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1759073485.84615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980.009562133333</v>
      </c>
      <c r="AK75">
        <v>935.140709090908</v>
      </c>
      <c r="AL75">
        <v>3.50321731601725</v>
      </c>
      <c r="AM75">
        <v>66.03</v>
      </c>
      <c r="AN75">
        <f>(AP75 - AO75 + DY75*1E3/(8.314*(EA75+273.15)) * AR75/DX75 * AQ75) * DX75/(100*DL75) * 1000/(1000 - AP75)</f>
        <v>0</v>
      </c>
      <c r="AO75">
        <v>18.5314798851948</v>
      </c>
      <c r="AP75">
        <v>23.5944975757576</v>
      </c>
      <c r="AQ75">
        <v>-0.00115549177489122</v>
      </c>
      <c r="AR75">
        <v>114.36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5.79</v>
      </c>
      <c r="DM75">
        <v>0.5</v>
      </c>
      <c r="DN75" t="s">
        <v>438</v>
      </c>
      <c r="DO75">
        <v>2</v>
      </c>
      <c r="DP75" t="b">
        <v>1</v>
      </c>
      <c r="DQ75">
        <v>1759073485.84615</v>
      </c>
      <c r="DR75">
        <v>888.884846153846</v>
      </c>
      <c r="DS75">
        <v>944.718384615385</v>
      </c>
      <c r="DT75">
        <v>23.6260307692308</v>
      </c>
      <c r="DU75">
        <v>18.2777846153846</v>
      </c>
      <c r="DV75">
        <v>885.002538461539</v>
      </c>
      <c r="DW75">
        <v>23.2690769230769</v>
      </c>
      <c r="DX75">
        <v>500.023461538462</v>
      </c>
      <c r="DY75">
        <v>90.7807769230769</v>
      </c>
      <c r="DZ75">
        <v>0.0344035230769231</v>
      </c>
      <c r="EA75">
        <v>30.4472846153846</v>
      </c>
      <c r="EB75">
        <v>30.1915461538462</v>
      </c>
      <c r="EC75">
        <v>999.9</v>
      </c>
      <c r="ED75">
        <v>0</v>
      </c>
      <c r="EE75">
        <v>0</v>
      </c>
      <c r="EF75">
        <v>10015.7692307692</v>
      </c>
      <c r="EG75">
        <v>0</v>
      </c>
      <c r="EH75">
        <v>14.4809</v>
      </c>
      <c r="EI75">
        <v>-55.8333461538462</v>
      </c>
      <c r="EJ75">
        <v>910.393615384615</v>
      </c>
      <c r="EK75">
        <v>962.309846153846</v>
      </c>
      <c r="EL75">
        <v>5.34825307692308</v>
      </c>
      <c r="EM75">
        <v>944.718384615385</v>
      </c>
      <c r="EN75">
        <v>18.2777846153846</v>
      </c>
      <c r="EO75">
        <v>2.14478923076923</v>
      </c>
      <c r="EP75">
        <v>1.65927</v>
      </c>
      <c r="EQ75">
        <v>18.5557769230769</v>
      </c>
      <c r="ER75">
        <v>14.5199461538462</v>
      </c>
      <c r="ES75">
        <v>1999.95538461538</v>
      </c>
      <c r="ET75">
        <v>0.980003923076923</v>
      </c>
      <c r="EU75">
        <v>0.0199961384615385</v>
      </c>
      <c r="EV75">
        <v>0</v>
      </c>
      <c r="EW75">
        <v>1131.86615384615</v>
      </c>
      <c r="EX75">
        <v>5.00059</v>
      </c>
      <c r="EY75">
        <v>22800.3846153846</v>
      </c>
      <c r="EZ75">
        <v>17359.9538461538</v>
      </c>
      <c r="FA75">
        <v>40.5572307692308</v>
      </c>
      <c r="FB75">
        <v>40.1822307692308</v>
      </c>
      <c r="FC75">
        <v>39.875</v>
      </c>
      <c r="FD75">
        <v>39.75</v>
      </c>
      <c r="FE75">
        <v>41.562</v>
      </c>
      <c r="FF75">
        <v>1955.06538461539</v>
      </c>
      <c r="FG75">
        <v>39.89</v>
      </c>
      <c r="FH75">
        <v>0</v>
      </c>
      <c r="FI75">
        <v>1759073480.1</v>
      </c>
      <c r="FJ75">
        <v>0</v>
      </c>
      <c r="FK75">
        <v>1131.8716</v>
      </c>
      <c r="FL75">
        <v>-5.59307689096069</v>
      </c>
      <c r="FM75">
        <v>-94.9230770927612</v>
      </c>
      <c r="FN75">
        <v>22799.424</v>
      </c>
      <c r="FO75">
        <v>15</v>
      </c>
      <c r="FP75">
        <v>0</v>
      </c>
      <c r="FQ75" t="s">
        <v>439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-55.6980095238095</v>
      </c>
      <c r="GD75">
        <v>-1.04043116883109</v>
      </c>
      <c r="GE75">
        <v>0.530878500048796</v>
      </c>
      <c r="GF75">
        <v>0</v>
      </c>
      <c r="GG75">
        <v>1132.10294117647</v>
      </c>
      <c r="GH75">
        <v>-3.65836514846023</v>
      </c>
      <c r="GI75">
        <v>0.46095507891237</v>
      </c>
      <c r="GJ75">
        <v>-1</v>
      </c>
      <c r="GK75">
        <v>5.46261619047619</v>
      </c>
      <c r="GL75">
        <v>-2.43671064935065</v>
      </c>
      <c r="GM75">
        <v>0.246074522635419</v>
      </c>
      <c r="GN75">
        <v>0</v>
      </c>
      <c r="GO75">
        <v>0</v>
      </c>
      <c r="GP75">
        <v>2</v>
      </c>
      <c r="GQ75" t="s">
        <v>455</v>
      </c>
      <c r="GR75">
        <v>3.13166</v>
      </c>
      <c r="GS75">
        <v>2.71209</v>
      </c>
      <c r="GT75">
        <v>0.156328</v>
      </c>
      <c r="GU75">
        <v>0.162822</v>
      </c>
      <c r="GV75">
        <v>0.102172</v>
      </c>
      <c r="GW75">
        <v>0.0867063</v>
      </c>
      <c r="GX75">
        <v>31836.7</v>
      </c>
      <c r="GY75">
        <v>33849.7</v>
      </c>
      <c r="GZ75">
        <v>34138.3</v>
      </c>
      <c r="HA75">
        <v>36605.6</v>
      </c>
      <c r="HB75">
        <v>43280.1</v>
      </c>
      <c r="HC75">
        <v>48003.1</v>
      </c>
      <c r="HD75">
        <v>53243</v>
      </c>
      <c r="HE75">
        <v>58493.6</v>
      </c>
      <c r="HF75">
        <v>1.96472</v>
      </c>
      <c r="HG75">
        <v>1.6539</v>
      </c>
      <c r="HH75">
        <v>0.143088</v>
      </c>
      <c r="HI75">
        <v>0</v>
      </c>
      <c r="HJ75">
        <v>27.8729</v>
      </c>
      <c r="HK75">
        <v>999.9</v>
      </c>
      <c r="HL75">
        <v>45.477</v>
      </c>
      <c r="HM75">
        <v>30.041</v>
      </c>
      <c r="HN75">
        <v>21.3933</v>
      </c>
      <c r="HO75">
        <v>54.4329</v>
      </c>
      <c r="HP75">
        <v>48.5697</v>
      </c>
      <c r="HQ75">
        <v>1</v>
      </c>
      <c r="HR75">
        <v>0.0270503</v>
      </c>
      <c r="HS75">
        <v>0.78933</v>
      </c>
      <c r="HT75">
        <v>20.1112</v>
      </c>
      <c r="HU75">
        <v>5.19363</v>
      </c>
      <c r="HV75">
        <v>12.004</v>
      </c>
      <c r="HW75">
        <v>4.97425</v>
      </c>
      <c r="HX75">
        <v>3.29388</v>
      </c>
      <c r="HY75">
        <v>9999</v>
      </c>
      <c r="HZ75">
        <v>31.2</v>
      </c>
      <c r="IA75">
        <v>9999</v>
      </c>
      <c r="IB75">
        <v>9999</v>
      </c>
      <c r="IC75">
        <v>1.86325</v>
      </c>
      <c r="ID75">
        <v>1.86813</v>
      </c>
      <c r="IE75">
        <v>1.8679</v>
      </c>
      <c r="IF75">
        <v>1.86905</v>
      </c>
      <c r="IG75">
        <v>1.86988</v>
      </c>
      <c r="IH75">
        <v>1.86598</v>
      </c>
      <c r="II75">
        <v>1.86704</v>
      </c>
      <c r="IJ75">
        <v>1.86844</v>
      </c>
      <c r="IK75">
        <v>5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3.972</v>
      </c>
      <c r="IY75">
        <v>0.3556</v>
      </c>
      <c r="IZ75">
        <v>0.744305887368214</v>
      </c>
      <c r="JA75">
        <v>0.00400708050939433</v>
      </c>
      <c r="JB75">
        <v>-7.0817227887937e-07</v>
      </c>
      <c r="JC75">
        <v>2.11393634800483e-10</v>
      </c>
      <c r="JD75">
        <v>-0.0902750961418796</v>
      </c>
      <c r="JE75">
        <v>-0.0199519798578536</v>
      </c>
      <c r="JF75">
        <v>0.00231849078142986</v>
      </c>
      <c r="JG75">
        <v>-2.72917625674962e-05</v>
      </c>
      <c r="JH75">
        <v>4</v>
      </c>
      <c r="JI75">
        <v>2436</v>
      </c>
      <c r="JJ75">
        <v>0</v>
      </c>
      <c r="JK75">
        <v>25</v>
      </c>
      <c r="JL75">
        <v>29317891.6</v>
      </c>
      <c r="JM75">
        <v>29317891.6</v>
      </c>
      <c r="JN75">
        <v>1.8811</v>
      </c>
      <c r="JO75">
        <v>2.62451</v>
      </c>
      <c r="JP75">
        <v>1.54785</v>
      </c>
      <c r="JQ75">
        <v>2.30957</v>
      </c>
      <c r="JR75">
        <v>1.64673</v>
      </c>
      <c r="JS75">
        <v>2.30835</v>
      </c>
      <c r="JT75">
        <v>33.7606</v>
      </c>
      <c r="JU75">
        <v>24.1926</v>
      </c>
      <c r="JV75">
        <v>18</v>
      </c>
      <c r="JW75">
        <v>508.044</v>
      </c>
      <c r="JX75">
        <v>327.736</v>
      </c>
      <c r="JY75">
        <v>27.8993</v>
      </c>
      <c r="JZ75">
        <v>27.7346</v>
      </c>
      <c r="KA75">
        <v>29.9998</v>
      </c>
      <c r="KB75">
        <v>27.813</v>
      </c>
      <c r="KC75">
        <v>27.7824</v>
      </c>
      <c r="KD75">
        <v>37.7675</v>
      </c>
      <c r="KE75">
        <v>9.38031</v>
      </c>
      <c r="KF75">
        <v>50.0909</v>
      </c>
      <c r="KG75">
        <v>27.8397</v>
      </c>
      <c r="KH75">
        <v>994.421</v>
      </c>
      <c r="KI75">
        <v>18.8203</v>
      </c>
      <c r="KJ75">
        <v>96.7935</v>
      </c>
      <c r="KK75">
        <v>94.7788</v>
      </c>
    </row>
    <row r="76" spans="1:297">
      <c r="A76">
        <v>60</v>
      </c>
      <c r="B76">
        <v>1759073499</v>
      </c>
      <c r="C76">
        <v>387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1759073490.84615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996.571593371428</v>
      </c>
      <c r="AK76">
        <v>951.985375757576</v>
      </c>
      <c r="AL76">
        <v>3.35420064935057</v>
      </c>
      <c r="AM76">
        <v>66.03</v>
      </c>
      <c r="AN76">
        <f>(AP76 - AO76 + DY76*1E3/(8.314*(EA76+273.15)) * AR76/DX76 * AQ76) * DX76/(100*DL76) * 1000/(1000 - AP76)</f>
        <v>0</v>
      </c>
      <c r="AO76">
        <v>18.7384301674675</v>
      </c>
      <c r="AP76">
        <v>23.5924321212121</v>
      </c>
      <c r="AQ76">
        <v>0.000100274170272432</v>
      </c>
      <c r="AR76">
        <v>114.36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5.79</v>
      </c>
      <c r="DM76">
        <v>0.5</v>
      </c>
      <c r="DN76" t="s">
        <v>438</v>
      </c>
      <c r="DO76">
        <v>2</v>
      </c>
      <c r="DP76" t="b">
        <v>1</v>
      </c>
      <c r="DQ76">
        <v>1759073490.84615</v>
      </c>
      <c r="DR76">
        <v>905.703230769231</v>
      </c>
      <c r="DS76">
        <v>961.210769230769</v>
      </c>
      <c r="DT76">
        <v>23.6059153846154</v>
      </c>
      <c r="DU76">
        <v>18.4698461538462</v>
      </c>
      <c r="DV76">
        <v>901.766384615384</v>
      </c>
      <c r="DW76">
        <v>23.2498153846154</v>
      </c>
      <c r="DX76">
        <v>500.054615384615</v>
      </c>
      <c r="DY76">
        <v>90.7812076923077</v>
      </c>
      <c r="DZ76">
        <v>0.0342259153846154</v>
      </c>
      <c r="EA76">
        <v>30.4257461538462</v>
      </c>
      <c r="EB76">
        <v>30.1967307692308</v>
      </c>
      <c r="EC76">
        <v>999.9</v>
      </c>
      <c r="ED76">
        <v>0</v>
      </c>
      <c r="EE76">
        <v>0</v>
      </c>
      <c r="EF76">
        <v>10015.5746153846</v>
      </c>
      <c r="EG76">
        <v>0</v>
      </c>
      <c r="EH76">
        <v>14.4776076923077</v>
      </c>
      <c r="EI76">
        <v>-55.5075</v>
      </c>
      <c r="EJ76">
        <v>927.599923076923</v>
      </c>
      <c r="EK76">
        <v>979.301</v>
      </c>
      <c r="EL76">
        <v>5.13607923076923</v>
      </c>
      <c r="EM76">
        <v>961.210769230769</v>
      </c>
      <c r="EN76">
        <v>18.4698461538462</v>
      </c>
      <c r="EO76">
        <v>2.14297384615385</v>
      </c>
      <c r="EP76">
        <v>1.67671538461538</v>
      </c>
      <c r="EQ76">
        <v>18.5422538461538</v>
      </c>
      <c r="ER76">
        <v>14.6818</v>
      </c>
      <c r="ES76">
        <v>2000.01538461538</v>
      </c>
      <c r="ET76">
        <v>0.980004846153846</v>
      </c>
      <c r="EU76">
        <v>0.0199953923076923</v>
      </c>
      <c r="EV76">
        <v>0</v>
      </c>
      <c r="EW76">
        <v>1131.42769230769</v>
      </c>
      <c r="EX76">
        <v>5.00059</v>
      </c>
      <c r="EY76">
        <v>22792.0153846154</v>
      </c>
      <c r="EZ76">
        <v>17360.4615384615</v>
      </c>
      <c r="FA76">
        <v>40.5572307692308</v>
      </c>
      <c r="FB76">
        <v>40.1774615384615</v>
      </c>
      <c r="FC76">
        <v>39.8701538461538</v>
      </c>
      <c r="FD76">
        <v>39.75</v>
      </c>
      <c r="FE76">
        <v>41.562</v>
      </c>
      <c r="FF76">
        <v>1955.12538461538</v>
      </c>
      <c r="FG76">
        <v>39.89</v>
      </c>
      <c r="FH76">
        <v>0</v>
      </c>
      <c r="FI76">
        <v>1759073484.9</v>
      </c>
      <c r="FJ76">
        <v>0</v>
      </c>
      <c r="FK76">
        <v>1131.3904</v>
      </c>
      <c r="FL76">
        <v>-6.12923072530483</v>
      </c>
      <c r="FM76">
        <v>-123.676922981856</v>
      </c>
      <c r="FN76">
        <v>22790.704</v>
      </c>
      <c r="FO76">
        <v>15</v>
      </c>
      <c r="FP76">
        <v>0</v>
      </c>
      <c r="FQ76" t="s">
        <v>439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-55.6969</v>
      </c>
      <c r="GD76">
        <v>2.83473383458643</v>
      </c>
      <c r="GE76">
        <v>0.525381561343754</v>
      </c>
      <c r="GF76">
        <v>0</v>
      </c>
      <c r="GG76">
        <v>1131.70617647059</v>
      </c>
      <c r="GH76">
        <v>-5.78472114457784</v>
      </c>
      <c r="GI76">
        <v>0.633027342155894</v>
      </c>
      <c r="GJ76">
        <v>-1</v>
      </c>
      <c r="GK76">
        <v>5.2352435</v>
      </c>
      <c r="GL76">
        <v>-2.5604837593985</v>
      </c>
      <c r="GM76">
        <v>0.246162484109074</v>
      </c>
      <c r="GN76">
        <v>0</v>
      </c>
      <c r="GO76">
        <v>0</v>
      </c>
      <c r="GP76">
        <v>2</v>
      </c>
      <c r="GQ76" t="s">
        <v>455</v>
      </c>
      <c r="GR76">
        <v>3.13196</v>
      </c>
      <c r="GS76">
        <v>2.71197</v>
      </c>
      <c r="GT76">
        <v>0.158179</v>
      </c>
      <c r="GU76">
        <v>0.164709</v>
      </c>
      <c r="GV76">
        <v>0.102176</v>
      </c>
      <c r="GW76">
        <v>0.087356</v>
      </c>
      <c r="GX76">
        <v>31767.1</v>
      </c>
      <c r="GY76">
        <v>33773.8</v>
      </c>
      <c r="GZ76">
        <v>34138.5</v>
      </c>
      <c r="HA76">
        <v>36605.9</v>
      </c>
      <c r="HB76">
        <v>43280.4</v>
      </c>
      <c r="HC76">
        <v>47969.1</v>
      </c>
      <c r="HD76">
        <v>53243.3</v>
      </c>
      <c r="HE76">
        <v>58494.3</v>
      </c>
      <c r="HF76">
        <v>1.96497</v>
      </c>
      <c r="HG76">
        <v>1.65395</v>
      </c>
      <c r="HH76">
        <v>0.143237</v>
      </c>
      <c r="HI76">
        <v>0</v>
      </c>
      <c r="HJ76">
        <v>27.8655</v>
      </c>
      <c r="HK76">
        <v>999.9</v>
      </c>
      <c r="HL76">
        <v>45.501</v>
      </c>
      <c r="HM76">
        <v>30.041</v>
      </c>
      <c r="HN76">
        <v>21.4033</v>
      </c>
      <c r="HO76">
        <v>54.8929</v>
      </c>
      <c r="HP76">
        <v>48.6418</v>
      </c>
      <c r="HQ76">
        <v>1</v>
      </c>
      <c r="HR76">
        <v>0.0268801</v>
      </c>
      <c r="HS76">
        <v>0.959218</v>
      </c>
      <c r="HT76">
        <v>20.1104</v>
      </c>
      <c r="HU76">
        <v>5.19363</v>
      </c>
      <c r="HV76">
        <v>12.004</v>
      </c>
      <c r="HW76">
        <v>4.97485</v>
      </c>
      <c r="HX76">
        <v>3.29395</v>
      </c>
      <c r="HY76">
        <v>9999</v>
      </c>
      <c r="HZ76">
        <v>31.2</v>
      </c>
      <c r="IA76">
        <v>9999</v>
      </c>
      <c r="IB76">
        <v>9999</v>
      </c>
      <c r="IC76">
        <v>1.86325</v>
      </c>
      <c r="ID76">
        <v>1.86813</v>
      </c>
      <c r="IE76">
        <v>1.8679</v>
      </c>
      <c r="IF76">
        <v>1.86905</v>
      </c>
      <c r="IG76">
        <v>1.86987</v>
      </c>
      <c r="IH76">
        <v>1.86594</v>
      </c>
      <c r="II76">
        <v>1.86697</v>
      </c>
      <c r="IJ76">
        <v>1.86844</v>
      </c>
      <c r="IK76">
        <v>5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4.025</v>
      </c>
      <c r="IY76">
        <v>0.3556</v>
      </c>
      <c r="IZ76">
        <v>0.744305887368214</v>
      </c>
      <c r="JA76">
        <v>0.00400708050939433</v>
      </c>
      <c r="JB76">
        <v>-7.0817227887937e-07</v>
      </c>
      <c r="JC76">
        <v>2.11393634800483e-10</v>
      </c>
      <c r="JD76">
        <v>-0.0902750961418796</v>
      </c>
      <c r="JE76">
        <v>-0.0199519798578536</v>
      </c>
      <c r="JF76">
        <v>0.00231849078142986</v>
      </c>
      <c r="JG76">
        <v>-2.72917625674962e-05</v>
      </c>
      <c r="JH76">
        <v>4</v>
      </c>
      <c r="JI76">
        <v>2436</v>
      </c>
      <c r="JJ76">
        <v>0</v>
      </c>
      <c r="JK76">
        <v>25</v>
      </c>
      <c r="JL76">
        <v>29317891.6</v>
      </c>
      <c r="JM76">
        <v>29317891.6</v>
      </c>
      <c r="JN76">
        <v>1.90796</v>
      </c>
      <c r="JO76">
        <v>2.61353</v>
      </c>
      <c r="JP76">
        <v>1.54785</v>
      </c>
      <c r="JQ76">
        <v>2.30957</v>
      </c>
      <c r="JR76">
        <v>1.64551</v>
      </c>
      <c r="JS76">
        <v>2.33765</v>
      </c>
      <c r="JT76">
        <v>33.7606</v>
      </c>
      <c r="JU76">
        <v>24.2013</v>
      </c>
      <c r="JV76">
        <v>18</v>
      </c>
      <c r="JW76">
        <v>508.155</v>
      </c>
      <c r="JX76">
        <v>327.727</v>
      </c>
      <c r="JY76">
        <v>27.6925</v>
      </c>
      <c r="JZ76">
        <v>27.7296</v>
      </c>
      <c r="KA76">
        <v>29.9999</v>
      </c>
      <c r="KB76">
        <v>27.8069</v>
      </c>
      <c r="KC76">
        <v>27.7764</v>
      </c>
      <c r="KD76">
        <v>38.2559</v>
      </c>
      <c r="KE76">
        <v>9.0639</v>
      </c>
      <c r="KF76">
        <v>50.4691</v>
      </c>
      <c r="KG76">
        <v>27.6376</v>
      </c>
      <c r="KH76">
        <v>1007.98</v>
      </c>
      <c r="KI76">
        <v>18.9567</v>
      </c>
      <c r="KJ76">
        <v>96.794</v>
      </c>
      <c r="KK76">
        <v>94.7799</v>
      </c>
    </row>
    <row r="77" spans="1:297">
      <c r="A77">
        <v>61</v>
      </c>
      <c r="B77">
        <v>1759073504</v>
      </c>
      <c r="C77">
        <v>392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1759073495.84615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1014.33761249524</v>
      </c>
      <c r="AK77">
        <v>969.501993939394</v>
      </c>
      <c r="AL77">
        <v>3.51850909090897</v>
      </c>
      <c r="AM77">
        <v>66.03</v>
      </c>
      <c r="AN77">
        <f>(AP77 - AO77 + DY77*1E3/(8.314*(EA77+273.15)) * AR77/DX77 * AQ77) * DX77/(100*DL77) * 1000/(1000 - AP77)</f>
        <v>0</v>
      </c>
      <c r="AO77">
        <v>18.8612155045887</v>
      </c>
      <c r="AP77">
        <v>23.5796745454545</v>
      </c>
      <c r="AQ77">
        <v>-0.000902448484849163</v>
      </c>
      <c r="AR77">
        <v>114.36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5.79</v>
      </c>
      <c r="DM77">
        <v>0.5</v>
      </c>
      <c r="DN77" t="s">
        <v>438</v>
      </c>
      <c r="DO77">
        <v>2</v>
      </c>
      <c r="DP77" t="b">
        <v>1</v>
      </c>
      <c r="DQ77">
        <v>1759073495.84615</v>
      </c>
      <c r="DR77">
        <v>922.477769230769</v>
      </c>
      <c r="DS77">
        <v>978.081307692308</v>
      </c>
      <c r="DT77">
        <v>23.5940538461538</v>
      </c>
      <c r="DU77">
        <v>18.6527538461538</v>
      </c>
      <c r="DV77">
        <v>918.486692307692</v>
      </c>
      <c r="DW77">
        <v>23.2384538461538</v>
      </c>
      <c r="DX77">
        <v>500.037461538462</v>
      </c>
      <c r="DY77">
        <v>90.7814307692308</v>
      </c>
      <c r="DZ77">
        <v>0.0341145615384615</v>
      </c>
      <c r="EA77">
        <v>30.4126153846154</v>
      </c>
      <c r="EB77">
        <v>30.1957076923077</v>
      </c>
      <c r="EC77">
        <v>999.9</v>
      </c>
      <c r="ED77">
        <v>0</v>
      </c>
      <c r="EE77">
        <v>0</v>
      </c>
      <c r="EF77">
        <v>9998.03461538462</v>
      </c>
      <c r="EG77">
        <v>0</v>
      </c>
      <c r="EH77">
        <v>14.4733615384615</v>
      </c>
      <c r="EI77">
        <v>-55.6033846153846</v>
      </c>
      <c r="EJ77">
        <v>944.768615384615</v>
      </c>
      <c r="EK77">
        <v>996.673923076923</v>
      </c>
      <c r="EL77">
        <v>4.94130923076923</v>
      </c>
      <c r="EM77">
        <v>978.081307692308</v>
      </c>
      <c r="EN77">
        <v>18.6527538461538</v>
      </c>
      <c r="EO77">
        <v>2.14190230769231</v>
      </c>
      <c r="EP77">
        <v>1.69332461538462</v>
      </c>
      <c r="EQ77">
        <v>18.5342692307692</v>
      </c>
      <c r="ER77">
        <v>14.8347923076923</v>
      </c>
      <c r="ES77">
        <v>2000.04923076923</v>
      </c>
      <c r="ET77">
        <v>0.980005384615384</v>
      </c>
      <c r="EU77">
        <v>0.0199949230769231</v>
      </c>
      <c r="EV77">
        <v>0</v>
      </c>
      <c r="EW77">
        <v>1130.81230769231</v>
      </c>
      <c r="EX77">
        <v>5.00059</v>
      </c>
      <c r="EY77">
        <v>22780.1692307692</v>
      </c>
      <c r="EZ77">
        <v>17360.7615384615</v>
      </c>
      <c r="FA77">
        <v>40.562</v>
      </c>
      <c r="FB77">
        <v>40.1774615384615</v>
      </c>
      <c r="FC77">
        <v>39.8653076923077</v>
      </c>
      <c r="FD77">
        <v>39.75</v>
      </c>
      <c r="FE77">
        <v>41.5668461538462</v>
      </c>
      <c r="FF77">
        <v>1955.15923076923</v>
      </c>
      <c r="FG77">
        <v>39.89</v>
      </c>
      <c r="FH77">
        <v>0</v>
      </c>
      <c r="FI77">
        <v>1759073490.3</v>
      </c>
      <c r="FJ77">
        <v>0</v>
      </c>
      <c r="FK77">
        <v>1130.745</v>
      </c>
      <c r="FL77">
        <v>-8.30393160986766</v>
      </c>
      <c r="FM77">
        <v>-173.832478834033</v>
      </c>
      <c r="FN77">
        <v>22777.6692307692</v>
      </c>
      <c r="FO77">
        <v>15</v>
      </c>
      <c r="FP77">
        <v>0</v>
      </c>
      <c r="FQ77" t="s">
        <v>439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-55.58554</v>
      </c>
      <c r="GD77">
        <v>-0.326147368421006</v>
      </c>
      <c r="GE77">
        <v>0.423107424184451</v>
      </c>
      <c r="GF77">
        <v>1</v>
      </c>
      <c r="GG77">
        <v>1131.26205882353</v>
      </c>
      <c r="GH77">
        <v>-6.71000762563035</v>
      </c>
      <c r="GI77">
        <v>0.722238266908403</v>
      </c>
      <c r="GJ77">
        <v>-1</v>
      </c>
      <c r="GK77">
        <v>5.0753295</v>
      </c>
      <c r="GL77">
        <v>-2.44313458646618</v>
      </c>
      <c r="GM77">
        <v>0.23549057778338</v>
      </c>
      <c r="GN77">
        <v>0</v>
      </c>
      <c r="GO77">
        <v>1</v>
      </c>
      <c r="GP77">
        <v>2</v>
      </c>
      <c r="GQ77" t="s">
        <v>448</v>
      </c>
      <c r="GR77">
        <v>3.13168</v>
      </c>
      <c r="GS77">
        <v>2.71177</v>
      </c>
      <c r="GT77">
        <v>0.160071</v>
      </c>
      <c r="GU77">
        <v>0.166466</v>
      </c>
      <c r="GV77">
        <v>0.102111</v>
      </c>
      <c r="GW77">
        <v>0.0877266</v>
      </c>
      <c r="GX77">
        <v>31696.2</v>
      </c>
      <c r="GY77">
        <v>33703.4</v>
      </c>
      <c r="GZ77">
        <v>34139</v>
      </c>
      <c r="HA77">
        <v>36606.6</v>
      </c>
      <c r="HB77">
        <v>43283.8</v>
      </c>
      <c r="HC77">
        <v>47950.6</v>
      </c>
      <c r="HD77">
        <v>53243.3</v>
      </c>
      <c r="HE77">
        <v>58495.5</v>
      </c>
      <c r="HF77">
        <v>1.96478</v>
      </c>
      <c r="HG77">
        <v>1.65462</v>
      </c>
      <c r="HH77">
        <v>0.141721</v>
      </c>
      <c r="HI77">
        <v>0</v>
      </c>
      <c r="HJ77">
        <v>27.8568</v>
      </c>
      <c r="HK77">
        <v>999.9</v>
      </c>
      <c r="HL77">
        <v>45.556</v>
      </c>
      <c r="HM77">
        <v>30.031</v>
      </c>
      <c r="HN77">
        <v>21.4181</v>
      </c>
      <c r="HO77">
        <v>55.2929</v>
      </c>
      <c r="HP77">
        <v>48.9423</v>
      </c>
      <c r="HQ77">
        <v>1</v>
      </c>
      <c r="HR77">
        <v>0.0268166</v>
      </c>
      <c r="HS77">
        <v>1.0736</v>
      </c>
      <c r="HT77">
        <v>20.1097</v>
      </c>
      <c r="HU77">
        <v>5.19483</v>
      </c>
      <c r="HV77">
        <v>12.004</v>
      </c>
      <c r="HW77">
        <v>4.97485</v>
      </c>
      <c r="HX77">
        <v>3.29388</v>
      </c>
      <c r="HY77">
        <v>9999</v>
      </c>
      <c r="HZ77">
        <v>31.2</v>
      </c>
      <c r="IA77">
        <v>9999</v>
      </c>
      <c r="IB77">
        <v>9999</v>
      </c>
      <c r="IC77">
        <v>1.86325</v>
      </c>
      <c r="ID77">
        <v>1.86813</v>
      </c>
      <c r="IE77">
        <v>1.86789</v>
      </c>
      <c r="IF77">
        <v>1.86905</v>
      </c>
      <c r="IG77">
        <v>1.86988</v>
      </c>
      <c r="IH77">
        <v>1.86593</v>
      </c>
      <c r="II77">
        <v>1.86701</v>
      </c>
      <c r="IJ77">
        <v>1.86843</v>
      </c>
      <c r="IK77">
        <v>5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4.08</v>
      </c>
      <c r="IY77">
        <v>0.3547</v>
      </c>
      <c r="IZ77">
        <v>0.744305887368214</v>
      </c>
      <c r="JA77">
        <v>0.00400708050939433</v>
      </c>
      <c r="JB77">
        <v>-7.0817227887937e-07</v>
      </c>
      <c r="JC77">
        <v>2.11393634800483e-10</v>
      </c>
      <c r="JD77">
        <v>-0.0902750961418796</v>
      </c>
      <c r="JE77">
        <v>-0.0199519798578536</v>
      </c>
      <c r="JF77">
        <v>0.00231849078142986</v>
      </c>
      <c r="JG77">
        <v>-2.72917625674962e-05</v>
      </c>
      <c r="JH77">
        <v>4</v>
      </c>
      <c r="JI77">
        <v>2436</v>
      </c>
      <c r="JJ77">
        <v>0</v>
      </c>
      <c r="JK77">
        <v>25</v>
      </c>
      <c r="JL77">
        <v>29317891.7</v>
      </c>
      <c r="JM77">
        <v>29317891.7</v>
      </c>
      <c r="JN77">
        <v>1.93359</v>
      </c>
      <c r="JO77">
        <v>2.61353</v>
      </c>
      <c r="JP77">
        <v>1.54785</v>
      </c>
      <c r="JQ77">
        <v>2.30957</v>
      </c>
      <c r="JR77">
        <v>1.64673</v>
      </c>
      <c r="JS77">
        <v>2.30591</v>
      </c>
      <c r="JT77">
        <v>33.7832</v>
      </c>
      <c r="JU77">
        <v>24.1663</v>
      </c>
      <c r="JV77">
        <v>18</v>
      </c>
      <c r="JW77">
        <v>507.971</v>
      </c>
      <c r="JX77">
        <v>328.012</v>
      </c>
      <c r="JY77">
        <v>27.4921</v>
      </c>
      <c r="JZ77">
        <v>27.7238</v>
      </c>
      <c r="KA77">
        <v>29.9999</v>
      </c>
      <c r="KB77">
        <v>27.8011</v>
      </c>
      <c r="KC77">
        <v>27.7706</v>
      </c>
      <c r="KD77">
        <v>38.724</v>
      </c>
      <c r="KE77">
        <v>8.46923</v>
      </c>
      <c r="KF77">
        <v>50.8482</v>
      </c>
      <c r="KG77">
        <v>27.4374</v>
      </c>
      <c r="KH77">
        <v>1028.2</v>
      </c>
      <c r="KI77">
        <v>19.1129</v>
      </c>
      <c r="KJ77">
        <v>96.7946</v>
      </c>
      <c r="KK77">
        <v>94.7817</v>
      </c>
    </row>
    <row r="78" spans="1:297">
      <c r="A78">
        <v>62</v>
      </c>
      <c r="B78">
        <v>1759073509</v>
      </c>
      <c r="C78">
        <v>397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1759073500.84615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1031.03509638095</v>
      </c>
      <c r="AK78">
        <v>986.503739393939</v>
      </c>
      <c r="AL78">
        <v>3.41134448051934</v>
      </c>
      <c r="AM78">
        <v>66.03</v>
      </c>
      <c r="AN78">
        <f>(AP78 - AO78 + DY78*1E3/(8.314*(EA78+273.15)) * AR78/DX78 * AQ78) * DX78/(100*DL78) * 1000/(1000 - AP78)</f>
        <v>0</v>
      </c>
      <c r="AO78">
        <v>18.9849533595022</v>
      </c>
      <c r="AP78">
        <v>23.5440721212121</v>
      </c>
      <c r="AQ78">
        <v>-0.00737373376623641</v>
      </c>
      <c r="AR78">
        <v>114.36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5.79</v>
      </c>
      <c r="DM78">
        <v>0.5</v>
      </c>
      <c r="DN78" t="s">
        <v>438</v>
      </c>
      <c r="DO78">
        <v>2</v>
      </c>
      <c r="DP78" t="b">
        <v>1</v>
      </c>
      <c r="DQ78">
        <v>1759073500.84615</v>
      </c>
      <c r="DR78">
        <v>939.274076923077</v>
      </c>
      <c r="DS78">
        <v>994.634769230769</v>
      </c>
      <c r="DT78">
        <v>23.5792769230769</v>
      </c>
      <c r="DU78">
        <v>18.8128230769231</v>
      </c>
      <c r="DV78">
        <v>935.228769230769</v>
      </c>
      <c r="DW78">
        <v>23.2243</v>
      </c>
      <c r="DX78">
        <v>500.032307692308</v>
      </c>
      <c r="DY78">
        <v>90.7824923076923</v>
      </c>
      <c r="DZ78">
        <v>0.0339376538461538</v>
      </c>
      <c r="EA78">
        <v>30.4024846153846</v>
      </c>
      <c r="EB78">
        <v>30.1825769230769</v>
      </c>
      <c r="EC78">
        <v>999.9</v>
      </c>
      <c r="ED78">
        <v>0</v>
      </c>
      <c r="EE78">
        <v>0</v>
      </c>
      <c r="EF78">
        <v>9995.62153846154</v>
      </c>
      <c r="EG78">
        <v>0</v>
      </c>
      <c r="EH78">
        <v>14.4787769230769</v>
      </c>
      <c r="EI78">
        <v>-55.3613615384615</v>
      </c>
      <c r="EJ78">
        <v>961.956153846154</v>
      </c>
      <c r="EK78">
        <v>1013.70815384615</v>
      </c>
      <c r="EL78">
        <v>4.76646461538462</v>
      </c>
      <c r="EM78">
        <v>994.634769230769</v>
      </c>
      <c r="EN78">
        <v>18.8128230769231</v>
      </c>
      <c r="EO78">
        <v>2.14058538461538</v>
      </c>
      <c r="EP78">
        <v>1.70787692307692</v>
      </c>
      <c r="EQ78">
        <v>18.5244461538462</v>
      </c>
      <c r="ER78">
        <v>14.9678615384615</v>
      </c>
      <c r="ES78">
        <v>2000.04076923077</v>
      </c>
      <c r="ET78">
        <v>0.980005461538462</v>
      </c>
      <c r="EU78">
        <v>0.0199949076923077</v>
      </c>
      <c r="EV78">
        <v>0</v>
      </c>
      <c r="EW78">
        <v>1130.13538461538</v>
      </c>
      <c r="EX78">
        <v>5.00059</v>
      </c>
      <c r="EY78">
        <v>22765.3384615385</v>
      </c>
      <c r="EZ78">
        <v>17360.6846153846</v>
      </c>
      <c r="FA78">
        <v>40.562</v>
      </c>
      <c r="FB78">
        <v>40.1822307692308</v>
      </c>
      <c r="FC78">
        <v>39.8507692307692</v>
      </c>
      <c r="FD78">
        <v>39.75</v>
      </c>
      <c r="FE78">
        <v>41.5668461538462</v>
      </c>
      <c r="FF78">
        <v>1955.15076923077</v>
      </c>
      <c r="FG78">
        <v>39.89</v>
      </c>
      <c r="FH78">
        <v>0</v>
      </c>
      <c r="FI78">
        <v>1759073495.1</v>
      </c>
      <c r="FJ78">
        <v>0</v>
      </c>
      <c r="FK78">
        <v>1130.02153846154</v>
      </c>
      <c r="FL78">
        <v>-9.6423931522724</v>
      </c>
      <c r="FM78">
        <v>-202.738461612134</v>
      </c>
      <c r="FN78">
        <v>22763.2730769231</v>
      </c>
      <c r="FO78">
        <v>15</v>
      </c>
      <c r="FP78">
        <v>0</v>
      </c>
      <c r="FQ78" t="s">
        <v>439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-55.52547</v>
      </c>
      <c r="GD78">
        <v>2.14488721804512</v>
      </c>
      <c r="GE78">
        <v>0.394326457519655</v>
      </c>
      <c r="GF78">
        <v>0</v>
      </c>
      <c r="GG78">
        <v>1130.47970588235</v>
      </c>
      <c r="GH78">
        <v>-9.21787623185998</v>
      </c>
      <c r="GI78">
        <v>0.942825806673778</v>
      </c>
      <c r="GJ78">
        <v>-1</v>
      </c>
      <c r="GK78">
        <v>4.852842</v>
      </c>
      <c r="GL78">
        <v>-2.06290917293232</v>
      </c>
      <c r="GM78">
        <v>0.199582264557751</v>
      </c>
      <c r="GN78">
        <v>0</v>
      </c>
      <c r="GO78">
        <v>0</v>
      </c>
      <c r="GP78">
        <v>2</v>
      </c>
      <c r="GQ78" t="s">
        <v>455</v>
      </c>
      <c r="GR78">
        <v>3.13195</v>
      </c>
      <c r="GS78">
        <v>2.71157</v>
      </c>
      <c r="GT78">
        <v>0.161917</v>
      </c>
      <c r="GU78">
        <v>0.168247</v>
      </c>
      <c r="GV78">
        <v>0.102008</v>
      </c>
      <c r="GW78">
        <v>0.0882111</v>
      </c>
      <c r="GX78">
        <v>31626.7</v>
      </c>
      <c r="GY78">
        <v>33631.7</v>
      </c>
      <c r="GZ78">
        <v>34139.1</v>
      </c>
      <c r="HA78">
        <v>36606.8</v>
      </c>
      <c r="HB78">
        <v>43289.5</v>
      </c>
      <c r="HC78">
        <v>47925</v>
      </c>
      <c r="HD78">
        <v>53243.9</v>
      </c>
      <c r="HE78">
        <v>58495.5</v>
      </c>
      <c r="HF78">
        <v>1.96452</v>
      </c>
      <c r="HG78">
        <v>1.65502</v>
      </c>
      <c r="HH78">
        <v>0.14092</v>
      </c>
      <c r="HI78">
        <v>0</v>
      </c>
      <c r="HJ78">
        <v>27.8485</v>
      </c>
      <c r="HK78">
        <v>999.9</v>
      </c>
      <c r="HL78">
        <v>45.629</v>
      </c>
      <c r="HM78">
        <v>30.041</v>
      </c>
      <c r="HN78">
        <v>21.4657</v>
      </c>
      <c r="HO78">
        <v>55.1529</v>
      </c>
      <c r="HP78">
        <v>48.4856</v>
      </c>
      <c r="HQ78">
        <v>1</v>
      </c>
      <c r="HR78">
        <v>0.0262068</v>
      </c>
      <c r="HS78">
        <v>1.08402</v>
      </c>
      <c r="HT78">
        <v>20.1095</v>
      </c>
      <c r="HU78">
        <v>5.19528</v>
      </c>
      <c r="HV78">
        <v>12.004</v>
      </c>
      <c r="HW78">
        <v>4.97485</v>
      </c>
      <c r="HX78">
        <v>3.29393</v>
      </c>
      <c r="HY78">
        <v>9999</v>
      </c>
      <c r="HZ78">
        <v>31.2</v>
      </c>
      <c r="IA78">
        <v>9999</v>
      </c>
      <c r="IB78">
        <v>9999</v>
      </c>
      <c r="IC78">
        <v>1.86325</v>
      </c>
      <c r="ID78">
        <v>1.86813</v>
      </c>
      <c r="IE78">
        <v>1.86791</v>
      </c>
      <c r="IF78">
        <v>1.86905</v>
      </c>
      <c r="IG78">
        <v>1.86987</v>
      </c>
      <c r="IH78">
        <v>1.86594</v>
      </c>
      <c r="II78">
        <v>1.86699</v>
      </c>
      <c r="IJ78">
        <v>1.86844</v>
      </c>
      <c r="IK78">
        <v>5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4.133</v>
      </c>
      <c r="IY78">
        <v>0.3532</v>
      </c>
      <c r="IZ78">
        <v>0.744305887368214</v>
      </c>
      <c r="JA78">
        <v>0.00400708050939433</v>
      </c>
      <c r="JB78">
        <v>-7.0817227887937e-07</v>
      </c>
      <c r="JC78">
        <v>2.11393634800483e-10</v>
      </c>
      <c r="JD78">
        <v>-0.0902750961418796</v>
      </c>
      <c r="JE78">
        <v>-0.0199519798578536</v>
      </c>
      <c r="JF78">
        <v>0.00231849078142986</v>
      </c>
      <c r="JG78">
        <v>-2.72917625674962e-05</v>
      </c>
      <c r="JH78">
        <v>4</v>
      </c>
      <c r="JI78">
        <v>2436</v>
      </c>
      <c r="JJ78">
        <v>0</v>
      </c>
      <c r="JK78">
        <v>25</v>
      </c>
      <c r="JL78">
        <v>29317891.8</v>
      </c>
      <c r="JM78">
        <v>29317891.8</v>
      </c>
      <c r="JN78">
        <v>1.96167</v>
      </c>
      <c r="JO78">
        <v>2.60742</v>
      </c>
      <c r="JP78">
        <v>1.54785</v>
      </c>
      <c r="JQ78">
        <v>2.30957</v>
      </c>
      <c r="JR78">
        <v>1.64673</v>
      </c>
      <c r="JS78">
        <v>2.3645</v>
      </c>
      <c r="JT78">
        <v>33.7606</v>
      </c>
      <c r="JU78">
        <v>24.1663</v>
      </c>
      <c r="JV78">
        <v>18</v>
      </c>
      <c r="JW78">
        <v>507.753</v>
      </c>
      <c r="JX78">
        <v>328.168</v>
      </c>
      <c r="JY78">
        <v>27.2955</v>
      </c>
      <c r="JZ78">
        <v>27.718</v>
      </c>
      <c r="KA78">
        <v>29.9998</v>
      </c>
      <c r="KB78">
        <v>27.7953</v>
      </c>
      <c r="KC78">
        <v>27.7648</v>
      </c>
      <c r="KD78">
        <v>39.2774</v>
      </c>
      <c r="KE78">
        <v>7.7889</v>
      </c>
      <c r="KF78">
        <v>51.2638</v>
      </c>
      <c r="KG78">
        <v>27.264</v>
      </c>
      <c r="KH78">
        <v>1041.69</v>
      </c>
      <c r="KI78">
        <v>19.2868</v>
      </c>
      <c r="KJ78">
        <v>96.7954</v>
      </c>
      <c r="KK78">
        <v>94.7819</v>
      </c>
    </row>
    <row r="79" spans="1:297">
      <c r="A79">
        <v>63</v>
      </c>
      <c r="B79">
        <v>1759073514</v>
      </c>
      <c r="C79">
        <v>402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1759073505.84615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1048.13783542857</v>
      </c>
      <c r="AK79">
        <v>1003.69201818182</v>
      </c>
      <c r="AL79">
        <v>3.42554891774864</v>
      </c>
      <c r="AM79">
        <v>66.03</v>
      </c>
      <c r="AN79">
        <f>(AP79 - AO79 + DY79*1E3/(8.314*(EA79+273.15)) * AR79/DX79 * AQ79) * DX79/(100*DL79) * 1000/(1000 - AP79)</f>
        <v>0</v>
      </c>
      <c r="AO79">
        <v>19.1691156205195</v>
      </c>
      <c r="AP79">
        <v>23.5195878787879</v>
      </c>
      <c r="AQ79">
        <v>-0.00319503203463141</v>
      </c>
      <c r="AR79">
        <v>114.36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5.79</v>
      </c>
      <c r="DM79">
        <v>0.5</v>
      </c>
      <c r="DN79" t="s">
        <v>438</v>
      </c>
      <c r="DO79">
        <v>2</v>
      </c>
      <c r="DP79" t="b">
        <v>1</v>
      </c>
      <c r="DQ79">
        <v>1759073505.84615</v>
      </c>
      <c r="DR79">
        <v>956.063307692308</v>
      </c>
      <c r="DS79">
        <v>1011.33992307692</v>
      </c>
      <c r="DT79">
        <v>23.5587461538462</v>
      </c>
      <c r="DU79">
        <v>18.9614615384615</v>
      </c>
      <c r="DV79">
        <v>951.963923076923</v>
      </c>
      <c r="DW79">
        <v>23.2046076923077</v>
      </c>
      <c r="DX79">
        <v>500.006538461539</v>
      </c>
      <c r="DY79">
        <v>90.7825307692308</v>
      </c>
      <c r="DZ79">
        <v>0.0338955</v>
      </c>
      <c r="EA79">
        <v>30.3905692307692</v>
      </c>
      <c r="EB79">
        <v>30.1627153846154</v>
      </c>
      <c r="EC79">
        <v>999.9</v>
      </c>
      <c r="ED79">
        <v>0</v>
      </c>
      <c r="EE79">
        <v>0</v>
      </c>
      <c r="EF79">
        <v>9988.36076923077</v>
      </c>
      <c r="EG79">
        <v>0</v>
      </c>
      <c r="EH79">
        <v>14.4753769230769</v>
      </c>
      <c r="EI79">
        <v>-55.2772692307692</v>
      </c>
      <c r="EJ79">
        <v>979.130153846154</v>
      </c>
      <c r="EK79">
        <v>1030.89</v>
      </c>
      <c r="EL79">
        <v>4.59727307692308</v>
      </c>
      <c r="EM79">
        <v>1011.33992307692</v>
      </c>
      <c r="EN79">
        <v>18.9614615384615</v>
      </c>
      <c r="EO79">
        <v>2.13872153846154</v>
      </c>
      <c r="EP79">
        <v>1.72137153846154</v>
      </c>
      <c r="EQ79">
        <v>18.5105384615385</v>
      </c>
      <c r="ER79">
        <v>15.0901461538462</v>
      </c>
      <c r="ES79">
        <v>2000.00769230769</v>
      </c>
      <c r="ET79">
        <v>0.980005153846154</v>
      </c>
      <c r="EU79">
        <v>0.0199951461538462</v>
      </c>
      <c r="EV79">
        <v>0</v>
      </c>
      <c r="EW79">
        <v>1129.26538461538</v>
      </c>
      <c r="EX79">
        <v>5.00059</v>
      </c>
      <c r="EY79">
        <v>22748.8307692308</v>
      </c>
      <c r="EZ79">
        <v>17360.4153846154</v>
      </c>
      <c r="FA79">
        <v>40.5476923076923</v>
      </c>
      <c r="FB79">
        <v>40.1631538461538</v>
      </c>
      <c r="FC79">
        <v>39.8507692307692</v>
      </c>
      <c r="FD79">
        <v>39.75</v>
      </c>
      <c r="FE79">
        <v>41.5668461538462</v>
      </c>
      <c r="FF79">
        <v>1955.11769230769</v>
      </c>
      <c r="FG79">
        <v>39.89</v>
      </c>
      <c r="FH79">
        <v>0</v>
      </c>
      <c r="FI79">
        <v>1759073499.9</v>
      </c>
      <c r="FJ79">
        <v>0</v>
      </c>
      <c r="FK79">
        <v>1129.26038461538</v>
      </c>
      <c r="FL79">
        <v>-9.8861538309963</v>
      </c>
      <c r="FM79">
        <v>-185.753846185437</v>
      </c>
      <c r="FN79">
        <v>22747.4576923077</v>
      </c>
      <c r="FO79">
        <v>15</v>
      </c>
      <c r="FP79">
        <v>0</v>
      </c>
      <c r="FQ79" t="s">
        <v>439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-55.2978619047619</v>
      </c>
      <c r="GD79">
        <v>1.73364935064942</v>
      </c>
      <c r="GE79">
        <v>0.360268245929257</v>
      </c>
      <c r="GF79">
        <v>0</v>
      </c>
      <c r="GG79">
        <v>1129.72852941176</v>
      </c>
      <c r="GH79">
        <v>-9.81772344629777</v>
      </c>
      <c r="GI79">
        <v>0.988183515800405</v>
      </c>
      <c r="GJ79">
        <v>-1</v>
      </c>
      <c r="GK79">
        <v>4.69081238095238</v>
      </c>
      <c r="GL79">
        <v>-1.99484571428571</v>
      </c>
      <c r="GM79">
        <v>0.202040665565005</v>
      </c>
      <c r="GN79">
        <v>0</v>
      </c>
      <c r="GO79">
        <v>0</v>
      </c>
      <c r="GP79">
        <v>2</v>
      </c>
      <c r="GQ79" t="s">
        <v>455</v>
      </c>
      <c r="GR79">
        <v>3.13171</v>
      </c>
      <c r="GS79">
        <v>2.71164</v>
      </c>
      <c r="GT79">
        <v>0.163738</v>
      </c>
      <c r="GU79">
        <v>0.169963</v>
      </c>
      <c r="GV79">
        <v>0.101948</v>
      </c>
      <c r="GW79">
        <v>0.0888436</v>
      </c>
      <c r="GX79">
        <v>31558.3</v>
      </c>
      <c r="GY79">
        <v>33562.8</v>
      </c>
      <c r="GZ79">
        <v>34139.4</v>
      </c>
      <c r="HA79">
        <v>36607.2</v>
      </c>
      <c r="HB79">
        <v>43292.8</v>
      </c>
      <c r="HC79">
        <v>47892</v>
      </c>
      <c r="HD79">
        <v>53244.1</v>
      </c>
      <c r="HE79">
        <v>58496.2</v>
      </c>
      <c r="HF79">
        <v>1.96435</v>
      </c>
      <c r="HG79">
        <v>1.65585</v>
      </c>
      <c r="HH79">
        <v>0.14098</v>
      </c>
      <c r="HI79">
        <v>0</v>
      </c>
      <c r="HJ79">
        <v>27.8412</v>
      </c>
      <c r="HK79">
        <v>999.9</v>
      </c>
      <c r="HL79">
        <v>45.727</v>
      </c>
      <c r="HM79">
        <v>30.041</v>
      </c>
      <c r="HN79">
        <v>21.5106</v>
      </c>
      <c r="HO79">
        <v>55.0129</v>
      </c>
      <c r="HP79">
        <v>48.9223</v>
      </c>
      <c r="HQ79">
        <v>1</v>
      </c>
      <c r="HR79">
        <v>0.0260798</v>
      </c>
      <c r="HS79">
        <v>1.03809</v>
      </c>
      <c r="HT79">
        <v>20.1099</v>
      </c>
      <c r="HU79">
        <v>5.19558</v>
      </c>
      <c r="HV79">
        <v>12.004</v>
      </c>
      <c r="HW79">
        <v>4.9746</v>
      </c>
      <c r="HX79">
        <v>3.2939</v>
      </c>
      <c r="HY79">
        <v>9999</v>
      </c>
      <c r="HZ79">
        <v>31.2</v>
      </c>
      <c r="IA79">
        <v>9999</v>
      </c>
      <c r="IB79">
        <v>9999</v>
      </c>
      <c r="IC79">
        <v>1.86325</v>
      </c>
      <c r="ID79">
        <v>1.86813</v>
      </c>
      <c r="IE79">
        <v>1.8679</v>
      </c>
      <c r="IF79">
        <v>1.86905</v>
      </c>
      <c r="IG79">
        <v>1.86988</v>
      </c>
      <c r="IH79">
        <v>1.86594</v>
      </c>
      <c r="II79">
        <v>1.86704</v>
      </c>
      <c r="IJ79">
        <v>1.86844</v>
      </c>
      <c r="IK79">
        <v>5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4.187</v>
      </c>
      <c r="IY79">
        <v>0.3524</v>
      </c>
      <c r="IZ79">
        <v>0.744305887368214</v>
      </c>
      <c r="JA79">
        <v>0.00400708050939433</v>
      </c>
      <c r="JB79">
        <v>-7.0817227887937e-07</v>
      </c>
      <c r="JC79">
        <v>2.11393634800483e-10</v>
      </c>
      <c r="JD79">
        <v>-0.0902750961418796</v>
      </c>
      <c r="JE79">
        <v>-0.0199519798578536</v>
      </c>
      <c r="JF79">
        <v>0.00231849078142986</v>
      </c>
      <c r="JG79">
        <v>-2.72917625674962e-05</v>
      </c>
      <c r="JH79">
        <v>4</v>
      </c>
      <c r="JI79">
        <v>2436</v>
      </c>
      <c r="JJ79">
        <v>0</v>
      </c>
      <c r="JK79">
        <v>25</v>
      </c>
      <c r="JL79">
        <v>29317891.9</v>
      </c>
      <c r="JM79">
        <v>29317891.9</v>
      </c>
      <c r="JN79">
        <v>1.9873</v>
      </c>
      <c r="JO79">
        <v>2.61353</v>
      </c>
      <c r="JP79">
        <v>1.54785</v>
      </c>
      <c r="JQ79">
        <v>2.30957</v>
      </c>
      <c r="JR79">
        <v>1.64673</v>
      </c>
      <c r="JS79">
        <v>2.27783</v>
      </c>
      <c r="JT79">
        <v>33.7606</v>
      </c>
      <c r="JU79">
        <v>24.1926</v>
      </c>
      <c r="JV79">
        <v>18</v>
      </c>
      <c r="JW79">
        <v>507.584</v>
      </c>
      <c r="JX79">
        <v>328.523</v>
      </c>
      <c r="JY79">
        <v>27.1304</v>
      </c>
      <c r="JZ79">
        <v>27.7131</v>
      </c>
      <c r="KA79">
        <v>29.9998</v>
      </c>
      <c r="KB79">
        <v>27.7893</v>
      </c>
      <c r="KC79">
        <v>27.7589</v>
      </c>
      <c r="KD79">
        <v>39.778</v>
      </c>
      <c r="KE79">
        <v>7.48897</v>
      </c>
      <c r="KF79">
        <v>51.6698</v>
      </c>
      <c r="KG79">
        <v>27.1131</v>
      </c>
      <c r="KH79">
        <v>1055.19</v>
      </c>
      <c r="KI79">
        <v>19.454</v>
      </c>
      <c r="KJ79">
        <v>96.796</v>
      </c>
      <c r="KK79">
        <v>94.783</v>
      </c>
    </row>
    <row r="80" spans="1:297">
      <c r="A80">
        <v>64</v>
      </c>
      <c r="B80">
        <v>1759073519</v>
      </c>
      <c r="C80">
        <v>407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1759073510.84615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1065.15160609524</v>
      </c>
      <c r="AK80">
        <v>1020.73832121212</v>
      </c>
      <c r="AL80">
        <v>3.42063365800854</v>
      </c>
      <c r="AM80">
        <v>66.03</v>
      </c>
      <c r="AN80">
        <f>(AP80 - AO80 + DY80*1E3/(8.314*(EA80+273.15)) * AR80/DX80 * AQ80) * DX80/(100*DL80) * 1000/(1000 - AP80)</f>
        <v>0</v>
      </c>
      <c r="AO80">
        <v>19.3436036711039</v>
      </c>
      <c r="AP80">
        <v>23.5162696969697</v>
      </c>
      <c r="AQ80">
        <v>7.79099567074395e-05</v>
      </c>
      <c r="AR80">
        <v>114.36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5.79</v>
      </c>
      <c r="DM80">
        <v>0.5</v>
      </c>
      <c r="DN80" t="s">
        <v>438</v>
      </c>
      <c r="DO80">
        <v>2</v>
      </c>
      <c r="DP80" t="b">
        <v>1</v>
      </c>
      <c r="DQ80">
        <v>1759073510.84615</v>
      </c>
      <c r="DR80">
        <v>972.832615384615</v>
      </c>
      <c r="DS80">
        <v>1027.86</v>
      </c>
      <c r="DT80">
        <v>23.5359230769231</v>
      </c>
      <c r="DU80">
        <v>19.1151384615385</v>
      </c>
      <c r="DV80">
        <v>968.679076923077</v>
      </c>
      <c r="DW80">
        <v>23.1827384615385</v>
      </c>
      <c r="DX80">
        <v>500.028538461538</v>
      </c>
      <c r="DY80">
        <v>90.7825461538462</v>
      </c>
      <c r="DZ80">
        <v>0.0336333615384615</v>
      </c>
      <c r="EA80">
        <v>30.3683153846154</v>
      </c>
      <c r="EB80">
        <v>30.1465769230769</v>
      </c>
      <c r="EC80">
        <v>999.9</v>
      </c>
      <c r="ED80">
        <v>0</v>
      </c>
      <c r="EE80">
        <v>0</v>
      </c>
      <c r="EF80">
        <v>10008.6992307692</v>
      </c>
      <c r="EG80">
        <v>0</v>
      </c>
      <c r="EH80">
        <v>14.4705</v>
      </c>
      <c r="EI80">
        <v>-55.0285230769231</v>
      </c>
      <c r="EJ80">
        <v>996.280923076923</v>
      </c>
      <c r="EK80">
        <v>1047.89461538462</v>
      </c>
      <c r="EL80">
        <v>4.42077384615385</v>
      </c>
      <c r="EM80">
        <v>1027.86</v>
      </c>
      <c r="EN80">
        <v>19.1151384615385</v>
      </c>
      <c r="EO80">
        <v>2.13665076923077</v>
      </c>
      <c r="EP80">
        <v>1.73532230769231</v>
      </c>
      <c r="EQ80">
        <v>18.4950692307692</v>
      </c>
      <c r="ER80">
        <v>15.2155615384615</v>
      </c>
      <c r="ES80">
        <v>2000.00076923077</v>
      </c>
      <c r="ET80">
        <v>0.980005153846154</v>
      </c>
      <c r="EU80">
        <v>0.0199951307692308</v>
      </c>
      <c r="EV80">
        <v>0</v>
      </c>
      <c r="EW80">
        <v>1128.46307692308</v>
      </c>
      <c r="EX80">
        <v>5.00059</v>
      </c>
      <c r="EY80">
        <v>22734.6923076923</v>
      </c>
      <c r="EZ80">
        <v>17360.3615384615</v>
      </c>
      <c r="FA80">
        <v>40.5286153846154</v>
      </c>
      <c r="FB80">
        <v>40.1536153846154</v>
      </c>
      <c r="FC80">
        <v>39.8410769230769</v>
      </c>
      <c r="FD80">
        <v>39.75</v>
      </c>
      <c r="FE80">
        <v>41.562</v>
      </c>
      <c r="FF80">
        <v>1955.11076923077</v>
      </c>
      <c r="FG80">
        <v>39.89</v>
      </c>
      <c r="FH80">
        <v>0</v>
      </c>
      <c r="FI80">
        <v>1759073505.3</v>
      </c>
      <c r="FJ80">
        <v>0</v>
      </c>
      <c r="FK80">
        <v>1128.3944</v>
      </c>
      <c r="FL80">
        <v>-8.38846154863466</v>
      </c>
      <c r="FM80">
        <v>-155.469231028063</v>
      </c>
      <c r="FN80">
        <v>22731.316</v>
      </c>
      <c r="FO80">
        <v>15</v>
      </c>
      <c r="FP80">
        <v>0</v>
      </c>
      <c r="FQ80" t="s">
        <v>439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-55.195675</v>
      </c>
      <c r="GD80">
        <v>3.22159849624074</v>
      </c>
      <c r="GE80">
        <v>0.397413090970843</v>
      </c>
      <c r="GF80">
        <v>0</v>
      </c>
      <c r="GG80">
        <v>1128.99264705882</v>
      </c>
      <c r="GH80">
        <v>-9.36699770784704</v>
      </c>
      <c r="GI80">
        <v>0.941879562750268</v>
      </c>
      <c r="GJ80">
        <v>-1</v>
      </c>
      <c r="GK80">
        <v>4.5008765</v>
      </c>
      <c r="GL80">
        <v>-2.16225609022557</v>
      </c>
      <c r="GM80">
        <v>0.208434544576349</v>
      </c>
      <c r="GN80">
        <v>0</v>
      </c>
      <c r="GO80">
        <v>0</v>
      </c>
      <c r="GP80">
        <v>2</v>
      </c>
      <c r="GQ80" t="s">
        <v>455</v>
      </c>
      <c r="GR80">
        <v>3.13203</v>
      </c>
      <c r="GS80">
        <v>2.71138</v>
      </c>
      <c r="GT80">
        <v>0.165558</v>
      </c>
      <c r="GU80">
        <v>0.171839</v>
      </c>
      <c r="GV80">
        <v>0.101941</v>
      </c>
      <c r="GW80">
        <v>0.0894132</v>
      </c>
      <c r="GX80">
        <v>31490.3</v>
      </c>
      <c r="GY80">
        <v>33487.5</v>
      </c>
      <c r="GZ80">
        <v>34140</v>
      </c>
      <c r="HA80">
        <v>36607.7</v>
      </c>
      <c r="HB80">
        <v>43294</v>
      </c>
      <c r="HC80">
        <v>47862.4</v>
      </c>
      <c r="HD80">
        <v>53244.9</v>
      </c>
      <c r="HE80">
        <v>58496.9</v>
      </c>
      <c r="HF80">
        <v>1.96493</v>
      </c>
      <c r="HG80">
        <v>1.65548</v>
      </c>
      <c r="HH80">
        <v>0.140555</v>
      </c>
      <c r="HI80">
        <v>0</v>
      </c>
      <c r="HJ80">
        <v>27.8337</v>
      </c>
      <c r="HK80">
        <v>999.9</v>
      </c>
      <c r="HL80">
        <v>45.825</v>
      </c>
      <c r="HM80">
        <v>30.041</v>
      </c>
      <c r="HN80">
        <v>21.5541</v>
      </c>
      <c r="HO80">
        <v>54.9329</v>
      </c>
      <c r="HP80">
        <v>48.4736</v>
      </c>
      <c r="HQ80">
        <v>1</v>
      </c>
      <c r="HR80">
        <v>0.0253481</v>
      </c>
      <c r="HS80">
        <v>1.02514</v>
      </c>
      <c r="HT80">
        <v>20.1099</v>
      </c>
      <c r="HU80">
        <v>5.19543</v>
      </c>
      <c r="HV80">
        <v>12.004</v>
      </c>
      <c r="HW80">
        <v>4.97465</v>
      </c>
      <c r="HX80">
        <v>3.2939</v>
      </c>
      <c r="HY80">
        <v>9999</v>
      </c>
      <c r="HZ80">
        <v>31.2</v>
      </c>
      <c r="IA80">
        <v>9999</v>
      </c>
      <c r="IB80">
        <v>9999</v>
      </c>
      <c r="IC80">
        <v>1.86325</v>
      </c>
      <c r="ID80">
        <v>1.86814</v>
      </c>
      <c r="IE80">
        <v>1.86788</v>
      </c>
      <c r="IF80">
        <v>1.86905</v>
      </c>
      <c r="IG80">
        <v>1.86987</v>
      </c>
      <c r="IH80">
        <v>1.86594</v>
      </c>
      <c r="II80">
        <v>1.86698</v>
      </c>
      <c r="IJ80">
        <v>1.86844</v>
      </c>
      <c r="IK80">
        <v>5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4.243</v>
      </c>
      <c r="IY80">
        <v>0.3523</v>
      </c>
      <c r="IZ80">
        <v>0.744305887368214</v>
      </c>
      <c r="JA80">
        <v>0.00400708050939433</v>
      </c>
      <c r="JB80">
        <v>-7.0817227887937e-07</v>
      </c>
      <c r="JC80">
        <v>2.11393634800483e-10</v>
      </c>
      <c r="JD80">
        <v>-0.0902750961418796</v>
      </c>
      <c r="JE80">
        <v>-0.0199519798578536</v>
      </c>
      <c r="JF80">
        <v>0.00231849078142986</v>
      </c>
      <c r="JG80">
        <v>-2.72917625674962e-05</v>
      </c>
      <c r="JH80">
        <v>4</v>
      </c>
      <c r="JI80">
        <v>2436</v>
      </c>
      <c r="JJ80">
        <v>0</v>
      </c>
      <c r="JK80">
        <v>25</v>
      </c>
      <c r="JL80">
        <v>29317892</v>
      </c>
      <c r="JM80">
        <v>29317892</v>
      </c>
      <c r="JN80">
        <v>2.00684</v>
      </c>
      <c r="JO80">
        <v>2.61108</v>
      </c>
      <c r="JP80">
        <v>1.54785</v>
      </c>
      <c r="JQ80">
        <v>2.30957</v>
      </c>
      <c r="JR80">
        <v>1.64673</v>
      </c>
      <c r="JS80">
        <v>2.31812</v>
      </c>
      <c r="JT80">
        <v>33.7606</v>
      </c>
      <c r="JU80">
        <v>24.2013</v>
      </c>
      <c r="JV80">
        <v>18</v>
      </c>
      <c r="JW80">
        <v>507.913</v>
      </c>
      <c r="JX80">
        <v>328.315</v>
      </c>
      <c r="JY80">
        <v>26.989</v>
      </c>
      <c r="JZ80">
        <v>27.7074</v>
      </c>
      <c r="KA80">
        <v>29.9996</v>
      </c>
      <c r="KB80">
        <v>27.7836</v>
      </c>
      <c r="KC80">
        <v>27.7532</v>
      </c>
      <c r="KD80">
        <v>40.2913</v>
      </c>
      <c r="KE80">
        <v>6.88088</v>
      </c>
      <c r="KF80">
        <v>52.0466</v>
      </c>
      <c r="KG80">
        <v>26.9743</v>
      </c>
      <c r="KH80">
        <v>1075.42</v>
      </c>
      <c r="KI80">
        <v>19.5141</v>
      </c>
      <c r="KJ80">
        <v>96.7975</v>
      </c>
      <c r="KK80">
        <v>94.7842</v>
      </c>
    </row>
    <row r="81" spans="1:297">
      <c r="A81">
        <v>65</v>
      </c>
      <c r="B81">
        <v>1759073524</v>
      </c>
      <c r="C81">
        <v>412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1759073515.84615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1082.95414552381</v>
      </c>
      <c r="AK81">
        <v>1038.36375757576</v>
      </c>
      <c r="AL81">
        <v>3.525673160173</v>
      </c>
      <c r="AM81">
        <v>66.03</v>
      </c>
      <c r="AN81">
        <f>(AP81 - AO81 + DY81*1E3/(8.314*(EA81+273.15)) * AR81/DX81 * AQ81) * DX81/(100*DL81) * 1000/(1000 - AP81)</f>
        <v>0</v>
      </c>
      <c r="AO81">
        <v>19.4969518682035</v>
      </c>
      <c r="AP81">
        <v>23.5110533333333</v>
      </c>
      <c r="AQ81">
        <v>-0.000195885714287705</v>
      </c>
      <c r="AR81">
        <v>114.36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5.79</v>
      </c>
      <c r="DM81">
        <v>0.5</v>
      </c>
      <c r="DN81" t="s">
        <v>438</v>
      </c>
      <c r="DO81">
        <v>2</v>
      </c>
      <c r="DP81" t="b">
        <v>1</v>
      </c>
      <c r="DQ81">
        <v>1759073515.84615</v>
      </c>
      <c r="DR81">
        <v>989.661846153846</v>
      </c>
      <c r="DS81">
        <v>1044.57384615385</v>
      </c>
      <c r="DT81">
        <v>23.5200461538462</v>
      </c>
      <c r="DU81">
        <v>19.2827461538462</v>
      </c>
      <c r="DV81">
        <v>985.454538461538</v>
      </c>
      <c r="DW81">
        <v>23.1675</v>
      </c>
      <c r="DX81">
        <v>500.034615384615</v>
      </c>
      <c r="DY81">
        <v>90.7829153846154</v>
      </c>
      <c r="DZ81">
        <v>0.0332756307692308</v>
      </c>
      <c r="EA81">
        <v>30.3382538461538</v>
      </c>
      <c r="EB81">
        <v>30.1322</v>
      </c>
      <c r="EC81">
        <v>999.9</v>
      </c>
      <c r="ED81">
        <v>0</v>
      </c>
      <c r="EE81">
        <v>0</v>
      </c>
      <c r="EF81">
        <v>10026.4446153846</v>
      </c>
      <c r="EG81">
        <v>0</v>
      </c>
      <c r="EH81">
        <v>14.4616923076923</v>
      </c>
      <c r="EI81">
        <v>-54.9132153846154</v>
      </c>
      <c r="EJ81">
        <v>1013.50023076923</v>
      </c>
      <c r="EK81">
        <v>1065.11538461538</v>
      </c>
      <c r="EL81">
        <v>4.23729538461538</v>
      </c>
      <c r="EM81">
        <v>1044.57384615385</v>
      </c>
      <c r="EN81">
        <v>19.2827461538462</v>
      </c>
      <c r="EO81">
        <v>2.13521692307692</v>
      </c>
      <c r="EP81">
        <v>1.75054384615385</v>
      </c>
      <c r="EQ81">
        <v>18.4843769230769</v>
      </c>
      <c r="ER81">
        <v>15.3515538461538</v>
      </c>
      <c r="ES81">
        <v>2000.00923076923</v>
      </c>
      <c r="ET81">
        <v>0.980005384615384</v>
      </c>
      <c r="EU81">
        <v>0.0199948923076923</v>
      </c>
      <c r="EV81">
        <v>0</v>
      </c>
      <c r="EW81">
        <v>1127.87153846154</v>
      </c>
      <c r="EX81">
        <v>5.00059</v>
      </c>
      <c r="EY81">
        <v>22721.9461538462</v>
      </c>
      <c r="EZ81">
        <v>17360.4384615385</v>
      </c>
      <c r="FA81">
        <v>40.5095384615385</v>
      </c>
      <c r="FB81">
        <v>40.1393076923077</v>
      </c>
      <c r="FC81">
        <v>39.8313846153846</v>
      </c>
      <c r="FD81">
        <v>39.75</v>
      </c>
      <c r="FE81">
        <v>41.562</v>
      </c>
      <c r="FF81">
        <v>1955.11923076923</v>
      </c>
      <c r="FG81">
        <v>39.89</v>
      </c>
      <c r="FH81">
        <v>0</v>
      </c>
      <c r="FI81">
        <v>1759073510.1</v>
      </c>
      <c r="FJ81">
        <v>0</v>
      </c>
      <c r="FK81">
        <v>1127.8312</v>
      </c>
      <c r="FL81">
        <v>-5.9653846268358</v>
      </c>
      <c r="FM81">
        <v>-132.746154052009</v>
      </c>
      <c r="FN81">
        <v>22719.616</v>
      </c>
      <c r="FO81">
        <v>15</v>
      </c>
      <c r="FP81">
        <v>0</v>
      </c>
      <c r="FQ81" t="s">
        <v>439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-55.0268619047619</v>
      </c>
      <c r="GD81">
        <v>1.24072207792208</v>
      </c>
      <c r="GE81">
        <v>0.361361650370202</v>
      </c>
      <c r="GF81">
        <v>0</v>
      </c>
      <c r="GG81">
        <v>1128.32176470588</v>
      </c>
      <c r="GH81">
        <v>-7.50527119010368</v>
      </c>
      <c r="GI81">
        <v>0.763006709508083</v>
      </c>
      <c r="GJ81">
        <v>-1</v>
      </c>
      <c r="GK81">
        <v>4.34352761904762</v>
      </c>
      <c r="GL81">
        <v>-2.21489454545454</v>
      </c>
      <c r="GM81">
        <v>0.223828217356095</v>
      </c>
      <c r="GN81">
        <v>0</v>
      </c>
      <c r="GO81">
        <v>0</v>
      </c>
      <c r="GP81">
        <v>2</v>
      </c>
      <c r="GQ81" t="s">
        <v>455</v>
      </c>
      <c r="GR81">
        <v>3.13203</v>
      </c>
      <c r="GS81">
        <v>2.71115</v>
      </c>
      <c r="GT81">
        <v>0.167382</v>
      </c>
      <c r="GU81">
        <v>0.173425</v>
      </c>
      <c r="GV81">
        <v>0.101933</v>
      </c>
      <c r="GW81">
        <v>0.0898764</v>
      </c>
      <c r="GX81">
        <v>31421.6</v>
      </c>
      <c r="GY81">
        <v>33423.9</v>
      </c>
      <c r="GZ81">
        <v>34140.1</v>
      </c>
      <c r="HA81">
        <v>36608.3</v>
      </c>
      <c r="HB81">
        <v>43294.6</v>
      </c>
      <c r="HC81">
        <v>47838.3</v>
      </c>
      <c r="HD81">
        <v>53244.9</v>
      </c>
      <c r="HE81">
        <v>58497.4</v>
      </c>
      <c r="HF81">
        <v>1.9646</v>
      </c>
      <c r="HG81">
        <v>1.65597</v>
      </c>
      <c r="HH81">
        <v>0.140443</v>
      </c>
      <c r="HI81">
        <v>0</v>
      </c>
      <c r="HJ81">
        <v>27.8252</v>
      </c>
      <c r="HK81">
        <v>999.9</v>
      </c>
      <c r="HL81">
        <v>45.922</v>
      </c>
      <c r="HM81">
        <v>30.041</v>
      </c>
      <c r="HN81">
        <v>21.6016</v>
      </c>
      <c r="HO81">
        <v>54.6129</v>
      </c>
      <c r="HP81">
        <v>48.746</v>
      </c>
      <c r="HQ81">
        <v>1</v>
      </c>
      <c r="HR81">
        <v>0.0248069</v>
      </c>
      <c r="HS81">
        <v>1.03647</v>
      </c>
      <c r="HT81">
        <v>20.11</v>
      </c>
      <c r="HU81">
        <v>5.19662</v>
      </c>
      <c r="HV81">
        <v>12.004</v>
      </c>
      <c r="HW81">
        <v>4.9745</v>
      </c>
      <c r="HX81">
        <v>3.29398</v>
      </c>
      <c r="HY81">
        <v>9999</v>
      </c>
      <c r="HZ81">
        <v>31.2</v>
      </c>
      <c r="IA81">
        <v>9999</v>
      </c>
      <c r="IB81">
        <v>9999</v>
      </c>
      <c r="IC81">
        <v>1.86325</v>
      </c>
      <c r="ID81">
        <v>1.86813</v>
      </c>
      <c r="IE81">
        <v>1.86789</v>
      </c>
      <c r="IF81">
        <v>1.86905</v>
      </c>
      <c r="IG81">
        <v>1.86985</v>
      </c>
      <c r="IH81">
        <v>1.86596</v>
      </c>
      <c r="II81">
        <v>1.86702</v>
      </c>
      <c r="IJ81">
        <v>1.86844</v>
      </c>
      <c r="IK81">
        <v>5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4.29</v>
      </c>
      <c r="IY81">
        <v>0.3522</v>
      </c>
      <c r="IZ81">
        <v>0.744305887368214</v>
      </c>
      <c r="JA81">
        <v>0.00400708050939433</v>
      </c>
      <c r="JB81">
        <v>-7.0817227887937e-07</v>
      </c>
      <c r="JC81">
        <v>2.11393634800483e-10</v>
      </c>
      <c r="JD81">
        <v>-0.0902750961418796</v>
      </c>
      <c r="JE81">
        <v>-0.0199519798578536</v>
      </c>
      <c r="JF81">
        <v>0.00231849078142986</v>
      </c>
      <c r="JG81">
        <v>-2.72917625674962e-05</v>
      </c>
      <c r="JH81">
        <v>4</v>
      </c>
      <c r="JI81">
        <v>2436</v>
      </c>
      <c r="JJ81">
        <v>0</v>
      </c>
      <c r="JK81">
        <v>25</v>
      </c>
      <c r="JL81">
        <v>29317892.1</v>
      </c>
      <c r="JM81">
        <v>29317892.1</v>
      </c>
      <c r="JN81">
        <v>2.03857</v>
      </c>
      <c r="JO81">
        <v>2.61719</v>
      </c>
      <c r="JP81">
        <v>1.54785</v>
      </c>
      <c r="JQ81">
        <v>2.30957</v>
      </c>
      <c r="JR81">
        <v>1.64673</v>
      </c>
      <c r="JS81">
        <v>2.30713</v>
      </c>
      <c r="JT81">
        <v>33.7606</v>
      </c>
      <c r="JU81">
        <v>24.1926</v>
      </c>
      <c r="JV81">
        <v>18</v>
      </c>
      <c r="JW81">
        <v>507.645</v>
      </c>
      <c r="JX81">
        <v>328.518</v>
      </c>
      <c r="JY81">
        <v>26.8609</v>
      </c>
      <c r="JZ81">
        <v>27.7025</v>
      </c>
      <c r="KA81">
        <v>29.9997</v>
      </c>
      <c r="KB81">
        <v>27.7776</v>
      </c>
      <c r="KC81">
        <v>27.7473</v>
      </c>
      <c r="KD81">
        <v>40.7992</v>
      </c>
      <c r="KE81">
        <v>6.88088</v>
      </c>
      <c r="KF81">
        <v>52.4342</v>
      </c>
      <c r="KG81">
        <v>26.8438</v>
      </c>
      <c r="KH81">
        <v>1088.92</v>
      </c>
      <c r="KI81">
        <v>19.636</v>
      </c>
      <c r="KJ81">
        <v>96.7976</v>
      </c>
      <c r="KK81">
        <v>94.7853</v>
      </c>
    </row>
    <row r="82" spans="1:297">
      <c r="A82">
        <v>66</v>
      </c>
      <c r="B82">
        <v>1759073529</v>
      </c>
      <c r="C82">
        <v>417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1759073520.84615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1098.81567085714</v>
      </c>
      <c r="AK82">
        <v>1054.88260606061</v>
      </c>
      <c r="AL82">
        <v>3.30529329004321</v>
      </c>
      <c r="AM82">
        <v>66.03</v>
      </c>
      <c r="AN82">
        <f>(AP82 - AO82 + DY82*1E3/(8.314*(EA82+273.15)) * AR82/DX82 * AQ82) * DX82/(100*DL82) * 1000/(1000 - AP82)</f>
        <v>0</v>
      </c>
      <c r="AO82">
        <v>19.6127240550866</v>
      </c>
      <c r="AP82">
        <v>23.5016496969697</v>
      </c>
      <c r="AQ82">
        <v>-0.000509325974026633</v>
      </c>
      <c r="AR82">
        <v>114.36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5.79</v>
      </c>
      <c r="DM82">
        <v>0.5</v>
      </c>
      <c r="DN82" t="s">
        <v>438</v>
      </c>
      <c r="DO82">
        <v>2</v>
      </c>
      <c r="DP82" t="b">
        <v>1</v>
      </c>
      <c r="DQ82">
        <v>1759073520.84615</v>
      </c>
      <c r="DR82">
        <v>1006.39053846154</v>
      </c>
      <c r="DS82">
        <v>1061.00230769231</v>
      </c>
      <c r="DT82">
        <v>23.5118769230769</v>
      </c>
      <c r="DU82">
        <v>19.4383461538462</v>
      </c>
      <c r="DV82">
        <v>1002.12853846154</v>
      </c>
      <c r="DW82">
        <v>23.1596846153846</v>
      </c>
      <c r="DX82">
        <v>500.060153846154</v>
      </c>
      <c r="DY82">
        <v>90.7839307692308</v>
      </c>
      <c r="DZ82">
        <v>0.0331217846153846</v>
      </c>
      <c r="EA82">
        <v>30.3090769230769</v>
      </c>
      <c r="EB82">
        <v>30.1199461538462</v>
      </c>
      <c r="EC82">
        <v>999.9</v>
      </c>
      <c r="ED82">
        <v>0</v>
      </c>
      <c r="EE82">
        <v>0</v>
      </c>
      <c r="EF82">
        <v>10027.5961538462</v>
      </c>
      <c r="EG82">
        <v>0</v>
      </c>
      <c r="EH82">
        <v>14.4563923076923</v>
      </c>
      <c r="EI82">
        <v>-54.6136846153846</v>
      </c>
      <c r="EJ82">
        <v>1030.62230769231</v>
      </c>
      <c r="EK82">
        <v>1082.03846153846</v>
      </c>
      <c r="EL82">
        <v>4.07353307692308</v>
      </c>
      <c r="EM82">
        <v>1061.00230769231</v>
      </c>
      <c r="EN82">
        <v>19.4383461538462</v>
      </c>
      <c r="EO82">
        <v>2.13449923076923</v>
      </c>
      <c r="EP82">
        <v>1.76468923076923</v>
      </c>
      <c r="EQ82">
        <v>18.4790153846154</v>
      </c>
      <c r="ER82">
        <v>15.4771384615385</v>
      </c>
      <c r="ES82">
        <v>2000.01769230769</v>
      </c>
      <c r="ET82">
        <v>0.980005692307692</v>
      </c>
      <c r="EU82">
        <v>0.0199946461538462</v>
      </c>
      <c r="EV82">
        <v>0</v>
      </c>
      <c r="EW82">
        <v>1127.40384615385</v>
      </c>
      <c r="EX82">
        <v>5.00059</v>
      </c>
      <c r="EY82">
        <v>22710.9538461538</v>
      </c>
      <c r="EZ82">
        <v>17360.5076923077</v>
      </c>
      <c r="FA82">
        <v>40.5</v>
      </c>
      <c r="FB82">
        <v>40.1393076923077</v>
      </c>
      <c r="FC82">
        <v>39.8265384615385</v>
      </c>
      <c r="FD82">
        <v>39.75</v>
      </c>
      <c r="FE82">
        <v>41.562</v>
      </c>
      <c r="FF82">
        <v>1955.12769230769</v>
      </c>
      <c r="FG82">
        <v>39.89</v>
      </c>
      <c r="FH82">
        <v>0</v>
      </c>
      <c r="FI82">
        <v>1759073514.9</v>
      </c>
      <c r="FJ82">
        <v>0</v>
      </c>
      <c r="FK82">
        <v>1127.354</v>
      </c>
      <c r="FL82">
        <v>-5.09769230684031</v>
      </c>
      <c r="FM82">
        <v>-130.084615156858</v>
      </c>
      <c r="FN82">
        <v>22709.2</v>
      </c>
      <c r="FO82">
        <v>15</v>
      </c>
      <c r="FP82">
        <v>0</v>
      </c>
      <c r="FQ82" t="s">
        <v>439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-54.714895</v>
      </c>
      <c r="GD82">
        <v>3.31638045112778</v>
      </c>
      <c r="GE82">
        <v>0.539019514002044</v>
      </c>
      <c r="GF82">
        <v>0</v>
      </c>
      <c r="GG82">
        <v>1127.69676470588</v>
      </c>
      <c r="GH82">
        <v>-5.91153552249131</v>
      </c>
      <c r="GI82">
        <v>0.61093814353412</v>
      </c>
      <c r="GJ82">
        <v>-1</v>
      </c>
      <c r="GK82">
        <v>4.153912</v>
      </c>
      <c r="GL82">
        <v>-1.9554784962406</v>
      </c>
      <c r="GM82">
        <v>0.18879203056803</v>
      </c>
      <c r="GN82">
        <v>0</v>
      </c>
      <c r="GO82">
        <v>0</v>
      </c>
      <c r="GP82">
        <v>2</v>
      </c>
      <c r="GQ82" t="s">
        <v>455</v>
      </c>
      <c r="GR82">
        <v>3.13193</v>
      </c>
      <c r="GS82">
        <v>2.71099</v>
      </c>
      <c r="GT82">
        <v>0.169121</v>
      </c>
      <c r="GU82">
        <v>0.175127</v>
      </c>
      <c r="GV82">
        <v>0.101899</v>
      </c>
      <c r="GW82">
        <v>0.0902439</v>
      </c>
      <c r="GX82">
        <v>31356.5</v>
      </c>
      <c r="GY82">
        <v>33355.4</v>
      </c>
      <c r="GZ82">
        <v>34140.6</v>
      </c>
      <c r="HA82">
        <v>36608.5</v>
      </c>
      <c r="HB82">
        <v>43296.8</v>
      </c>
      <c r="HC82">
        <v>47819.1</v>
      </c>
      <c r="HD82">
        <v>53245.4</v>
      </c>
      <c r="HE82">
        <v>58497.7</v>
      </c>
      <c r="HF82">
        <v>1.96445</v>
      </c>
      <c r="HG82">
        <v>1.65665</v>
      </c>
      <c r="HH82">
        <v>0.139639</v>
      </c>
      <c r="HI82">
        <v>0</v>
      </c>
      <c r="HJ82">
        <v>27.8157</v>
      </c>
      <c r="HK82">
        <v>999.9</v>
      </c>
      <c r="HL82">
        <v>46.044</v>
      </c>
      <c r="HM82">
        <v>30.031</v>
      </c>
      <c r="HN82">
        <v>21.6465</v>
      </c>
      <c r="HO82">
        <v>55.0129</v>
      </c>
      <c r="HP82">
        <v>48.5296</v>
      </c>
      <c r="HQ82">
        <v>1</v>
      </c>
      <c r="HR82">
        <v>0.0243928</v>
      </c>
      <c r="HS82">
        <v>1.01086</v>
      </c>
      <c r="HT82">
        <v>20.11</v>
      </c>
      <c r="HU82">
        <v>5.19588</v>
      </c>
      <c r="HV82">
        <v>12.004</v>
      </c>
      <c r="HW82">
        <v>4.97445</v>
      </c>
      <c r="HX82">
        <v>3.29388</v>
      </c>
      <c r="HY82">
        <v>9999</v>
      </c>
      <c r="HZ82">
        <v>31.2</v>
      </c>
      <c r="IA82">
        <v>9999</v>
      </c>
      <c r="IB82">
        <v>9999</v>
      </c>
      <c r="IC82">
        <v>1.86325</v>
      </c>
      <c r="ID82">
        <v>1.86813</v>
      </c>
      <c r="IE82">
        <v>1.86789</v>
      </c>
      <c r="IF82">
        <v>1.86905</v>
      </c>
      <c r="IG82">
        <v>1.86984</v>
      </c>
      <c r="IH82">
        <v>1.86596</v>
      </c>
      <c r="II82">
        <v>1.86703</v>
      </c>
      <c r="IJ82">
        <v>1.86844</v>
      </c>
      <c r="IK82">
        <v>5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4.34</v>
      </c>
      <c r="IY82">
        <v>0.3517</v>
      </c>
      <c r="IZ82">
        <v>0.744305887368214</v>
      </c>
      <c r="JA82">
        <v>0.00400708050939433</v>
      </c>
      <c r="JB82">
        <v>-7.0817227887937e-07</v>
      </c>
      <c r="JC82">
        <v>2.11393634800483e-10</v>
      </c>
      <c r="JD82">
        <v>-0.0902750961418796</v>
      </c>
      <c r="JE82">
        <v>-0.0199519798578536</v>
      </c>
      <c r="JF82">
        <v>0.00231849078142986</v>
      </c>
      <c r="JG82">
        <v>-2.72917625674962e-05</v>
      </c>
      <c r="JH82">
        <v>4</v>
      </c>
      <c r="JI82">
        <v>2436</v>
      </c>
      <c r="JJ82">
        <v>0</v>
      </c>
      <c r="JK82">
        <v>25</v>
      </c>
      <c r="JL82">
        <v>29317892.1</v>
      </c>
      <c r="JM82">
        <v>29317892.1</v>
      </c>
      <c r="JN82">
        <v>2.06299</v>
      </c>
      <c r="JO82">
        <v>2.63184</v>
      </c>
      <c r="JP82">
        <v>1.54785</v>
      </c>
      <c r="JQ82">
        <v>2.30957</v>
      </c>
      <c r="JR82">
        <v>1.64551</v>
      </c>
      <c r="JS82">
        <v>2.29004</v>
      </c>
      <c r="JT82">
        <v>33.7606</v>
      </c>
      <c r="JU82">
        <v>24.1663</v>
      </c>
      <c r="JV82">
        <v>18</v>
      </c>
      <c r="JW82">
        <v>507.493</v>
      </c>
      <c r="JX82">
        <v>328.806</v>
      </c>
      <c r="JY82">
        <v>26.7413</v>
      </c>
      <c r="JZ82">
        <v>27.6968</v>
      </c>
      <c r="KA82">
        <v>29.9996</v>
      </c>
      <c r="KB82">
        <v>27.7718</v>
      </c>
      <c r="KC82">
        <v>27.742</v>
      </c>
      <c r="KD82">
        <v>41.3274</v>
      </c>
      <c r="KE82">
        <v>6.88088</v>
      </c>
      <c r="KF82">
        <v>53.2622</v>
      </c>
      <c r="KG82">
        <v>26.7304</v>
      </c>
      <c r="KH82">
        <v>1109.16</v>
      </c>
      <c r="KI82">
        <v>19.7653</v>
      </c>
      <c r="KJ82">
        <v>96.7987</v>
      </c>
      <c r="KK82">
        <v>94.7858</v>
      </c>
    </row>
    <row r="83" spans="1:297">
      <c r="A83">
        <v>67</v>
      </c>
      <c r="B83">
        <v>1759073534</v>
      </c>
      <c r="C83">
        <v>422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1759073525.84615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1115.53660342857</v>
      </c>
      <c r="AK83">
        <v>1071.52254545455</v>
      </c>
      <c r="AL83">
        <v>3.29289610389615</v>
      </c>
      <c r="AM83">
        <v>66.03</v>
      </c>
      <c r="AN83">
        <f>(AP83 - AO83 + DY83*1E3/(8.314*(EA83+273.15)) * AR83/DX83 * AQ83) * DX83/(100*DL83) * 1000/(1000 - AP83)</f>
        <v>0</v>
      </c>
      <c r="AO83">
        <v>19.7118848707251</v>
      </c>
      <c r="AP83">
        <v>23.4849381818182</v>
      </c>
      <c r="AQ83">
        <v>-0.000629553246753484</v>
      </c>
      <c r="AR83">
        <v>114.36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5.79</v>
      </c>
      <c r="DM83">
        <v>0.5</v>
      </c>
      <c r="DN83" t="s">
        <v>438</v>
      </c>
      <c r="DO83">
        <v>2</v>
      </c>
      <c r="DP83" t="b">
        <v>1</v>
      </c>
      <c r="DQ83">
        <v>1759073525.84615</v>
      </c>
      <c r="DR83">
        <v>1023.00607692308</v>
      </c>
      <c r="DS83">
        <v>1077.32846153846</v>
      </c>
      <c r="DT83">
        <v>23.5036615384615</v>
      </c>
      <c r="DU83">
        <v>19.5690692307692</v>
      </c>
      <c r="DV83">
        <v>1018.69061538462</v>
      </c>
      <c r="DW83">
        <v>23.1518076923077</v>
      </c>
      <c r="DX83">
        <v>500.037692307692</v>
      </c>
      <c r="DY83">
        <v>90.7849461538462</v>
      </c>
      <c r="DZ83">
        <v>0.0331602153846154</v>
      </c>
      <c r="EA83">
        <v>30.2811461538461</v>
      </c>
      <c r="EB83">
        <v>30.1049461538462</v>
      </c>
      <c r="EC83">
        <v>999.9</v>
      </c>
      <c r="ED83">
        <v>0</v>
      </c>
      <c r="EE83">
        <v>0</v>
      </c>
      <c r="EF83">
        <v>10007.4976923077</v>
      </c>
      <c r="EG83">
        <v>0</v>
      </c>
      <c r="EH83">
        <v>14.453</v>
      </c>
      <c r="EI83">
        <v>-54.3226769230769</v>
      </c>
      <c r="EJ83">
        <v>1047.63</v>
      </c>
      <c r="EK83">
        <v>1098.83384615385</v>
      </c>
      <c r="EL83">
        <v>3.93460923076923</v>
      </c>
      <c r="EM83">
        <v>1077.32846153846</v>
      </c>
      <c r="EN83">
        <v>19.5690692307692</v>
      </c>
      <c r="EO83">
        <v>2.13377769230769</v>
      </c>
      <c r="EP83">
        <v>1.77657538461538</v>
      </c>
      <c r="EQ83">
        <v>18.4736153846154</v>
      </c>
      <c r="ER83">
        <v>15.5819846153846</v>
      </c>
      <c r="ES83">
        <v>1999.99846153846</v>
      </c>
      <c r="ET83">
        <v>0.980005692307692</v>
      </c>
      <c r="EU83">
        <v>0.0199946461538462</v>
      </c>
      <c r="EV83">
        <v>0</v>
      </c>
      <c r="EW83">
        <v>1126.95769230769</v>
      </c>
      <c r="EX83">
        <v>5.00059</v>
      </c>
      <c r="EY83">
        <v>22700.8384615385</v>
      </c>
      <c r="EZ83">
        <v>17360.3307692308</v>
      </c>
      <c r="FA83">
        <v>40.5</v>
      </c>
      <c r="FB83">
        <v>40.1345384615385</v>
      </c>
      <c r="FC83">
        <v>39.8168461538462</v>
      </c>
      <c r="FD83">
        <v>39.75</v>
      </c>
      <c r="FE83">
        <v>41.562</v>
      </c>
      <c r="FF83">
        <v>1955.10846153846</v>
      </c>
      <c r="FG83">
        <v>39.89</v>
      </c>
      <c r="FH83">
        <v>0</v>
      </c>
      <c r="FI83">
        <v>1759073520.3</v>
      </c>
      <c r="FJ83">
        <v>0</v>
      </c>
      <c r="FK83">
        <v>1126.90807692308</v>
      </c>
      <c r="FL83">
        <v>-5.59692307769122</v>
      </c>
      <c r="FM83">
        <v>-114.970940218801</v>
      </c>
      <c r="FN83">
        <v>22699.1576923077</v>
      </c>
      <c r="FO83">
        <v>15</v>
      </c>
      <c r="FP83">
        <v>0</v>
      </c>
      <c r="FQ83" t="s">
        <v>439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-54.4507142857143</v>
      </c>
      <c r="GD83">
        <v>4.2266025974024</v>
      </c>
      <c r="GE83">
        <v>0.6328129884629</v>
      </c>
      <c r="GF83">
        <v>0</v>
      </c>
      <c r="GG83">
        <v>1127.22294117647</v>
      </c>
      <c r="GH83">
        <v>-5.44751719055405</v>
      </c>
      <c r="GI83">
        <v>0.571002881479102</v>
      </c>
      <c r="GJ83">
        <v>-1</v>
      </c>
      <c r="GK83">
        <v>4.01818238095238</v>
      </c>
      <c r="GL83">
        <v>-1.67525064935065</v>
      </c>
      <c r="GM83">
        <v>0.169767325138871</v>
      </c>
      <c r="GN83">
        <v>0</v>
      </c>
      <c r="GO83">
        <v>0</v>
      </c>
      <c r="GP83">
        <v>2</v>
      </c>
      <c r="GQ83" t="s">
        <v>455</v>
      </c>
      <c r="GR83">
        <v>3.13209</v>
      </c>
      <c r="GS83">
        <v>2.7114</v>
      </c>
      <c r="GT83">
        <v>0.170828</v>
      </c>
      <c r="GU83">
        <v>0.176883</v>
      </c>
      <c r="GV83">
        <v>0.101841</v>
      </c>
      <c r="GW83">
        <v>0.0905732</v>
      </c>
      <c r="GX83">
        <v>31292</v>
      </c>
      <c r="GY83">
        <v>33285.1</v>
      </c>
      <c r="GZ83">
        <v>34140.5</v>
      </c>
      <c r="HA83">
        <v>36609.3</v>
      </c>
      <c r="HB83">
        <v>43299.9</v>
      </c>
      <c r="HC83">
        <v>47802.5</v>
      </c>
      <c r="HD83">
        <v>53245.4</v>
      </c>
      <c r="HE83">
        <v>58498.6</v>
      </c>
      <c r="HF83">
        <v>1.96443</v>
      </c>
      <c r="HG83">
        <v>1.65705</v>
      </c>
      <c r="HH83">
        <v>0.139654</v>
      </c>
      <c r="HI83">
        <v>0</v>
      </c>
      <c r="HJ83">
        <v>27.8041</v>
      </c>
      <c r="HK83">
        <v>999.9</v>
      </c>
      <c r="HL83">
        <v>46.167</v>
      </c>
      <c r="HM83">
        <v>30.041</v>
      </c>
      <c r="HN83">
        <v>21.7186</v>
      </c>
      <c r="HO83">
        <v>54.5429</v>
      </c>
      <c r="HP83">
        <v>48.5417</v>
      </c>
      <c r="HQ83">
        <v>1</v>
      </c>
      <c r="HR83">
        <v>0.0241159</v>
      </c>
      <c r="HS83">
        <v>0.973747</v>
      </c>
      <c r="HT83">
        <v>20.1106</v>
      </c>
      <c r="HU83">
        <v>5.19767</v>
      </c>
      <c r="HV83">
        <v>12.004</v>
      </c>
      <c r="HW83">
        <v>4.9744</v>
      </c>
      <c r="HX83">
        <v>3.29398</v>
      </c>
      <c r="HY83">
        <v>9999</v>
      </c>
      <c r="HZ83">
        <v>31.2</v>
      </c>
      <c r="IA83">
        <v>9999</v>
      </c>
      <c r="IB83">
        <v>9999</v>
      </c>
      <c r="IC83">
        <v>1.86325</v>
      </c>
      <c r="ID83">
        <v>1.86815</v>
      </c>
      <c r="IE83">
        <v>1.86788</v>
      </c>
      <c r="IF83">
        <v>1.86905</v>
      </c>
      <c r="IG83">
        <v>1.86983</v>
      </c>
      <c r="IH83">
        <v>1.86596</v>
      </c>
      <c r="II83">
        <v>1.86701</v>
      </c>
      <c r="IJ83">
        <v>1.86843</v>
      </c>
      <c r="IK83">
        <v>5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4.4</v>
      </c>
      <c r="IY83">
        <v>0.3509</v>
      </c>
      <c r="IZ83">
        <v>0.744305887368214</v>
      </c>
      <c r="JA83">
        <v>0.00400708050939433</v>
      </c>
      <c r="JB83">
        <v>-7.0817227887937e-07</v>
      </c>
      <c r="JC83">
        <v>2.11393634800483e-10</v>
      </c>
      <c r="JD83">
        <v>-0.0902750961418796</v>
      </c>
      <c r="JE83">
        <v>-0.0199519798578536</v>
      </c>
      <c r="JF83">
        <v>0.00231849078142986</v>
      </c>
      <c r="JG83">
        <v>-2.72917625674962e-05</v>
      </c>
      <c r="JH83">
        <v>4</v>
      </c>
      <c r="JI83">
        <v>2436</v>
      </c>
      <c r="JJ83">
        <v>0</v>
      </c>
      <c r="JK83">
        <v>25</v>
      </c>
      <c r="JL83">
        <v>29317892.2</v>
      </c>
      <c r="JM83">
        <v>29317892.2</v>
      </c>
      <c r="JN83">
        <v>2.08984</v>
      </c>
      <c r="JO83">
        <v>2.61841</v>
      </c>
      <c r="JP83">
        <v>1.54785</v>
      </c>
      <c r="JQ83">
        <v>2.30957</v>
      </c>
      <c r="JR83">
        <v>1.64673</v>
      </c>
      <c r="JS83">
        <v>2.34619</v>
      </c>
      <c r="JT83">
        <v>33.7606</v>
      </c>
      <c r="JU83">
        <v>24.2013</v>
      </c>
      <c r="JV83">
        <v>18</v>
      </c>
      <c r="JW83">
        <v>507.425</v>
      </c>
      <c r="JX83">
        <v>328.966</v>
      </c>
      <c r="JY83">
        <v>26.6406</v>
      </c>
      <c r="JZ83">
        <v>27.6921</v>
      </c>
      <c r="KA83">
        <v>29.9997</v>
      </c>
      <c r="KB83">
        <v>27.766</v>
      </c>
      <c r="KC83">
        <v>27.7369</v>
      </c>
      <c r="KD83">
        <v>41.8454</v>
      </c>
      <c r="KE83">
        <v>6.58725</v>
      </c>
      <c r="KF83">
        <v>53.6333</v>
      </c>
      <c r="KG83">
        <v>26.6336</v>
      </c>
      <c r="KH83">
        <v>1122.96</v>
      </c>
      <c r="KI83">
        <v>19.9046</v>
      </c>
      <c r="KJ83">
        <v>96.7986</v>
      </c>
      <c r="KK83">
        <v>94.7875</v>
      </c>
    </row>
    <row r="84" spans="1:297">
      <c r="A84">
        <v>68</v>
      </c>
      <c r="B84">
        <v>1759073539</v>
      </c>
      <c r="C84">
        <v>427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1759073530.84615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1133.66579733333</v>
      </c>
      <c r="AK84">
        <v>1088.9743030303</v>
      </c>
      <c r="AL84">
        <v>3.52110497835482</v>
      </c>
      <c r="AM84">
        <v>66.03</v>
      </c>
      <c r="AN84">
        <f>(AP84 - AO84 + DY84*1E3/(8.314*(EA84+273.15)) * AR84/DX84 * AQ84) * DX84/(100*DL84) * 1000/(1000 - AP84)</f>
        <v>0</v>
      </c>
      <c r="AO84">
        <v>19.8233658505844</v>
      </c>
      <c r="AP84">
        <v>23.4657357575758</v>
      </c>
      <c r="AQ84">
        <v>-0.000488909090909077</v>
      </c>
      <c r="AR84">
        <v>114.36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5.79</v>
      </c>
      <c r="DM84">
        <v>0.5</v>
      </c>
      <c r="DN84" t="s">
        <v>438</v>
      </c>
      <c r="DO84">
        <v>2</v>
      </c>
      <c r="DP84" t="b">
        <v>1</v>
      </c>
      <c r="DQ84">
        <v>1759073530.84615</v>
      </c>
      <c r="DR84">
        <v>1039.53692307692</v>
      </c>
      <c r="DS84">
        <v>1093.83461538462</v>
      </c>
      <c r="DT84">
        <v>23.4908230769231</v>
      </c>
      <c r="DU84">
        <v>19.6818</v>
      </c>
      <c r="DV84">
        <v>1035.16846153846</v>
      </c>
      <c r="DW84">
        <v>23.1395076923077</v>
      </c>
      <c r="DX84">
        <v>500.027769230769</v>
      </c>
      <c r="DY84">
        <v>90.7854461538462</v>
      </c>
      <c r="DZ84">
        <v>0.0333556076923077</v>
      </c>
      <c r="EA84">
        <v>30.2516230769231</v>
      </c>
      <c r="EB84">
        <v>30.0906692307692</v>
      </c>
      <c r="EC84">
        <v>999.9</v>
      </c>
      <c r="ED84">
        <v>0</v>
      </c>
      <c r="EE84">
        <v>0</v>
      </c>
      <c r="EF84">
        <v>9986.43461538462</v>
      </c>
      <c r="EG84">
        <v>0</v>
      </c>
      <c r="EH84">
        <v>14.453</v>
      </c>
      <c r="EI84">
        <v>-54.2964615384615</v>
      </c>
      <c r="EJ84">
        <v>1064.54538461538</v>
      </c>
      <c r="EK84">
        <v>1115.79769230769</v>
      </c>
      <c r="EL84">
        <v>3.80903153846154</v>
      </c>
      <c r="EM84">
        <v>1093.83461538462</v>
      </c>
      <c r="EN84">
        <v>19.6818</v>
      </c>
      <c r="EO84">
        <v>2.13262384615385</v>
      </c>
      <c r="EP84">
        <v>1.78681923076923</v>
      </c>
      <c r="EQ84">
        <v>18.4649846153846</v>
      </c>
      <c r="ER84">
        <v>15.6718</v>
      </c>
      <c r="ES84">
        <v>1999.98538461539</v>
      </c>
      <c r="ET84">
        <v>0.980005692307692</v>
      </c>
      <c r="EU84">
        <v>0.0199946461538462</v>
      </c>
      <c r="EV84">
        <v>0</v>
      </c>
      <c r="EW84">
        <v>1126.43461538462</v>
      </c>
      <c r="EX84">
        <v>5.00059</v>
      </c>
      <c r="EY84">
        <v>22691.2076923077</v>
      </c>
      <c r="EZ84">
        <v>17360.2230769231</v>
      </c>
      <c r="FA84">
        <v>40.5</v>
      </c>
      <c r="FB84">
        <v>40.1345384615385</v>
      </c>
      <c r="FC84">
        <v>39.8168461538462</v>
      </c>
      <c r="FD84">
        <v>39.75</v>
      </c>
      <c r="FE84">
        <v>41.562</v>
      </c>
      <c r="FF84">
        <v>1955.09538461538</v>
      </c>
      <c r="FG84">
        <v>39.89</v>
      </c>
      <c r="FH84">
        <v>0</v>
      </c>
      <c r="FI84">
        <v>1759073525.1</v>
      </c>
      <c r="FJ84">
        <v>0</v>
      </c>
      <c r="FK84">
        <v>1126.41730769231</v>
      </c>
      <c r="FL84">
        <v>-6.50358973726497</v>
      </c>
      <c r="FM84">
        <v>-108.851282028868</v>
      </c>
      <c r="FN84">
        <v>22689.9653846154</v>
      </c>
      <c r="FO84">
        <v>15</v>
      </c>
      <c r="FP84">
        <v>0</v>
      </c>
      <c r="FQ84" t="s">
        <v>439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-54.466885</v>
      </c>
      <c r="GD84">
        <v>0.169592481203045</v>
      </c>
      <c r="GE84">
        <v>0.652641566462787</v>
      </c>
      <c r="GF84">
        <v>1</v>
      </c>
      <c r="GG84">
        <v>1126.76352941176</v>
      </c>
      <c r="GH84">
        <v>-5.84110006937534</v>
      </c>
      <c r="GI84">
        <v>0.604317224608465</v>
      </c>
      <c r="GJ84">
        <v>-1</v>
      </c>
      <c r="GK84">
        <v>3.8682935</v>
      </c>
      <c r="GL84">
        <v>-1.48754481203007</v>
      </c>
      <c r="GM84">
        <v>0.143057308246555</v>
      </c>
      <c r="GN84">
        <v>0</v>
      </c>
      <c r="GO84">
        <v>1</v>
      </c>
      <c r="GP84">
        <v>2</v>
      </c>
      <c r="GQ84" t="s">
        <v>448</v>
      </c>
      <c r="GR84">
        <v>3.13187</v>
      </c>
      <c r="GS84">
        <v>2.7115</v>
      </c>
      <c r="GT84">
        <v>0.172627</v>
      </c>
      <c r="GU84">
        <v>0.178616</v>
      </c>
      <c r="GV84">
        <v>0.101795</v>
      </c>
      <c r="GW84">
        <v>0.0909907</v>
      </c>
      <c r="GX84">
        <v>31224.5</v>
      </c>
      <c r="GY84">
        <v>33215.4</v>
      </c>
      <c r="GZ84">
        <v>34140.8</v>
      </c>
      <c r="HA84">
        <v>36609.6</v>
      </c>
      <c r="HB84">
        <v>43302.5</v>
      </c>
      <c r="HC84">
        <v>47780.8</v>
      </c>
      <c r="HD84">
        <v>53245.6</v>
      </c>
      <c r="HE84">
        <v>58499</v>
      </c>
      <c r="HF84">
        <v>1.9639</v>
      </c>
      <c r="HG84">
        <v>1.65755</v>
      </c>
      <c r="HH84">
        <v>0.139903</v>
      </c>
      <c r="HI84">
        <v>0</v>
      </c>
      <c r="HJ84">
        <v>27.7928</v>
      </c>
      <c r="HK84">
        <v>999.9</v>
      </c>
      <c r="HL84">
        <v>46.264</v>
      </c>
      <c r="HM84">
        <v>30.041</v>
      </c>
      <c r="HN84">
        <v>21.7599</v>
      </c>
      <c r="HO84">
        <v>54.3729</v>
      </c>
      <c r="HP84">
        <v>48.5657</v>
      </c>
      <c r="HQ84">
        <v>1</v>
      </c>
      <c r="HR84">
        <v>0.0235391</v>
      </c>
      <c r="HS84">
        <v>0.942593</v>
      </c>
      <c r="HT84">
        <v>20.1106</v>
      </c>
      <c r="HU84">
        <v>5.19677</v>
      </c>
      <c r="HV84">
        <v>12.004</v>
      </c>
      <c r="HW84">
        <v>4.974</v>
      </c>
      <c r="HX84">
        <v>3.29383</v>
      </c>
      <c r="HY84">
        <v>9999</v>
      </c>
      <c r="HZ84">
        <v>31.2</v>
      </c>
      <c r="IA84">
        <v>9999</v>
      </c>
      <c r="IB84">
        <v>9999</v>
      </c>
      <c r="IC84">
        <v>1.86325</v>
      </c>
      <c r="ID84">
        <v>1.86813</v>
      </c>
      <c r="IE84">
        <v>1.86789</v>
      </c>
      <c r="IF84">
        <v>1.86905</v>
      </c>
      <c r="IG84">
        <v>1.86984</v>
      </c>
      <c r="IH84">
        <v>1.86598</v>
      </c>
      <c r="II84">
        <v>1.86701</v>
      </c>
      <c r="IJ84">
        <v>1.86843</v>
      </c>
      <c r="IK84">
        <v>5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4.46</v>
      </c>
      <c r="IY84">
        <v>0.3502</v>
      </c>
      <c r="IZ84">
        <v>0.744305887368214</v>
      </c>
      <c r="JA84">
        <v>0.00400708050939433</v>
      </c>
      <c r="JB84">
        <v>-7.0817227887937e-07</v>
      </c>
      <c r="JC84">
        <v>2.11393634800483e-10</v>
      </c>
      <c r="JD84">
        <v>-0.0902750961418796</v>
      </c>
      <c r="JE84">
        <v>-0.0199519798578536</v>
      </c>
      <c r="JF84">
        <v>0.00231849078142986</v>
      </c>
      <c r="JG84">
        <v>-2.72917625674962e-05</v>
      </c>
      <c r="JH84">
        <v>4</v>
      </c>
      <c r="JI84">
        <v>2436</v>
      </c>
      <c r="JJ84">
        <v>0</v>
      </c>
      <c r="JK84">
        <v>25</v>
      </c>
      <c r="JL84">
        <v>29317892.3</v>
      </c>
      <c r="JM84">
        <v>29317892.3</v>
      </c>
      <c r="JN84">
        <v>2.1106</v>
      </c>
      <c r="JO84">
        <v>2.61963</v>
      </c>
      <c r="JP84">
        <v>1.54785</v>
      </c>
      <c r="JQ84">
        <v>2.30957</v>
      </c>
      <c r="JR84">
        <v>1.64551</v>
      </c>
      <c r="JS84">
        <v>2.23633</v>
      </c>
      <c r="JT84">
        <v>33.7606</v>
      </c>
      <c r="JU84">
        <v>24.1926</v>
      </c>
      <c r="JV84">
        <v>18</v>
      </c>
      <c r="JW84">
        <v>507.027</v>
      </c>
      <c r="JX84">
        <v>329.17</v>
      </c>
      <c r="JY84">
        <v>26.558</v>
      </c>
      <c r="JZ84">
        <v>27.6869</v>
      </c>
      <c r="KA84">
        <v>29.9996</v>
      </c>
      <c r="KB84">
        <v>27.7604</v>
      </c>
      <c r="KC84">
        <v>27.7313</v>
      </c>
      <c r="KD84">
        <v>42.3698</v>
      </c>
      <c r="KE84">
        <v>6.29178</v>
      </c>
      <c r="KF84">
        <v>54.0257</v>
      </c>
      <c r="KG84">
        <v>26.548</v>
      </c>
      <c r="KH84">
        <v>1143.11</v>
      </c>
      <c r="KI84">
        <v>19.9217</v>
      </c>
      <c r="KJ84">
        <v>96.7991</v>
      </c>
      <c r="KK84">
        <v>94.7882</v>
      </c>
    </row>
    <row r="85" spans="1:297">
      <c r="A85">
        <v>69</v>
      </c>
      <c r="B85">
        <v>1759073544</v>
      </c>
      <c r="C85">
        <v>432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1759073535.84615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1150.56261638095</v>
      </c>
      <c r="AK85">
        <v>1106.15854545454</v>
      </c>
      <c r="AL85">
        <v>3.42068181818152</v>
      </c>
      <c r="AM85">
        <v>66.03</v>
      </c>
      <c r="AN85">
        <f>(AP85 - AO85 + DY85*1E3/(8.314*(EA85+273.15)) * AR85/DX85 * AQ85) * DX85/(100*DL85) * 1000/(1000 - AP85)</f>
        <v>0</v>
      </c>
      <c r="AO85">
        <v>19.9648956016234</v>
      </c>
      <c r="AP85">
        <v>23.4638151515152</v>
      </c>
      <c r="AQ85">
        <v>9.44427952997737e-05</v>
      </c>
      <c r="AR85">
        <v>114.36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5.79</v>
      </c>
      <c r="DM85">
        <v>0.5</v>
      </c>
      <c r="DN85" t="s">
        <v>438</v>
      </c>
      <c r="DO85">
        <v>2</v>
      </c>
      <c r="DP85" t="b">
        <v>1</v>
      </c>
      <c r="DQ85">
        <v>1759073535.84615</v>
      </c>
      <c r="DR85">
        <v>1056.16307692308</v>
      </c>
      <c r="DS85">
        <v>1110.51615384615</v>
      </c>
      <c r="DT85">
        <v>23.4770076923077</v>
      </c>
      <c r="DU85">
        <v>19.7972461538462</v>
      </c>
      <c r="DV85">
        <v>1051.74230769231</v>
      </c>
      <c r="DW85">
        <v>23.1262692307692</v>
      </c>
      <c r="DX85">
        <v>500.008076923077</v>
      </c>
      <c r="DY85">
        <v>90.7854384615385</v>
      </c>
      <c r="DZ85">
        <v>0.0334881153846154</v>
      </c>
      <c r="EA85">
        <v>30.2202692307692</v>
      </c>
      <c r="EB85">
        <v>30.0721615384615</v>
      </c>
      <c r="EC85">
        <v>999.9</v>
      </c>
      <c r="ED85">
        <v>0</v>
      </c>
      <c r="EE85">
        <v>0</v>
      </c>
      <c r="EF85">
        <v>9986.87307692308</v>
      </c>
      <c r="EG85">
        <v>0</v>
      </c>
      <c r="EH85">
        <v>14.453</v>
      </c>
      <c r="EI85">
        <v>-54.3514923076923</v>
      </c>
      <c r="EJ85">
        <v>1081.55692307692</v>
      </c>
      <c r="EK85">
        <v>1132.94769230769</v>
      </c>
      <c r="EL85">
        <v>3.67976846153846</v>
      </c>
      <c r="EM85">
        <v>1110.51615384615</v>
      </c>
      <c r="EN85">
        <v>19.7972461538462</v>
      </c>
      <c r="EO85">
        <v>2.13136923076923</v>
      </c>
      <c r="EP85">
        <v>1.7973</v>
      </c>
      <c r="EQ85">
        <v>18.4555769230769</v>
      </c>
      <c r="ER85">
        <v>15.7631153846154</v>
      </c>
      <c r="ES85">
        <v>1999.99769230769</v>
      </c>
      <c r="ET85">
        <v>0.980006</v>
      </c>
      <c r="EU85">
        <v>0.0199944</v>
      </c>
      <c r="EV85">
        <v>0</v>
      </c>
      <c r="EW85">
        <v>1126.01769230769</v>
      </c>
      <c r="EX85">
        <v>5.00059</v>
      </c>
      <c r="EY85">
        <v>22682.1538461538</v>
      </c>
      <c r="EZ85">
        <v>17360.3384615385</v>
      </c>
      <c r="FA85">
        <v>40.5047692307692</v>
      </c>
      <c r="FB85">
        <v>40.1297692307692</v>
      </c>
      <c r="FC85">
        <v>39.8168461538462</v>
      </c>
      <c r="FD85">
        <v>39.75</v>
      </c>
      <c r="FE85">
        <v>41.5572307692308</v>
      </c>
      <c r="FF85">
        <v>1955.10769230769</v>
      </c>
      <c r="FG85">
        <v>39.89</v>
      </c>
      <c r="FH85">
        <v>0</v>
      </c>
      <c r="FI85">
        <v>1759073529.9</v>
      </c>
      <c r="FJ85">
        <v>0</v>
      </c>
      <c r="FK85">
        <v>1125.99307692308</v>
      </c>
      <c r="FL85">
        <v>-4.98188033577333</v>
      </c>
      <c r="FM85">
        <v>-113.494017126508</v>
      </c>
      <c r="FN85">
        <v>22681.2961538462</v>
      </c>
      <c r="FO85">
        <v>15</v>
      </c>
      <c r="FP85">
        <v>0</v>
      </c>
      <c r="FQ85" t="s">
        <v>439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-54.2863952380952</v>
      </c>
      <c r="GD85">
        <v>-2.29114285714292</v>
      </c>
      <c r="GE85">
        <v>0.507694838485624</v>
      </c>
      <c r="GF85">
        <v>0</v>
      </c>
      <c r="GG85">
        <v>1126.27529411765</v>
      </c>
      <c r="GH85">
        <v>-5.53338426029357</v>
      </c>
      <c r="GI85">
        <v>0.584104318312478</v>
      </c>
      <c r="GJ85">
        <v>-1</v>
      </c>
      <c r="GK85">
        <v>3.75118666666667</v>
      </c>
      <c r="GL85">
        <v>-1.5392174025974</v>
      </c>
      <c r="GM85">
        <v>0.155545767398395</v>
      </c>
      <c r="GN85">
        <v>0</v>
      </c>
      <c r="GO85">
        <v>0</v>
      </c>
      <c r="GP85">
        <v>2</v>
      </c>
      <c r="GQ85" t="s">
        <v>455</v>
      </c>
      <c r="GR85">
        <v>3.13214</v>
      </c>
      <c r="GS85">
        <v>2.71146</v>
      </c>
      <c r="GT85">
        <v>0.174362</v>
      </c>
      <c r="GU85">
        <v>0.180326</v>
      </c>
      <c r="GV85">
        <v>0.1018</v>
      </c>
      <c r="GW85">
        <v>0.0914344</v>
      </c>
      <c r="GX85">
        <v>31159.7</v>
      </c>
      <c r="GY85">
        <v>33147</v>
      </c>
      <c r="GZ85">
        <v>34141.5</v>
      </c>
      <c r="HA85">
        <v>36610.3</v>
      </c>
      <c r="HB85">
        <v>43302.9</v>
      </c>
      <c r="HC85">
        <v>47758</v>
      </c>
      <c r="HD85">
        <v>53246.3</v>
      </c>
      <c r="HE85">
        <v>58499.9</v>
      </c>
      <c r="HF85">
        <v>1.96425</v>
      </c>
      <c r="HG85">
        <v>1.65737</v>
      </c>
      <c r="HH85">
        <v>0.13914</v>
      </c>
      <c r="HI85">
        <v>0</v>
      </c>
      <c r="HJ85">
        <v>27.7805</v>
      </c>
      <c r="HK85">
        <v>999.9</v>
      </c>
      <c r="HL85">
        <v>46.411</v>
      </c>
      <c r="HM85">
        <v>30.051</v>
      </c>
      <c r="HN85">
        <v>21.8442</v>
      </c>
      <c r="HO85">
        <v>54.4129</v>
      </c>
      <c r="HP85">
        <v>48.4175</v>
      </c>
      <c r="HQ85">
        <v>1</v>
      </c>
      <c r="HR85">
        <v>0.0231479</v>
      </c>
      <c r="HS85">
        <v>0.895275</v>
      </c>
      <c r="HT85">
        <v>20.111</v>
      </c>
      <c r="HU85">
        <v>5.19692</v>
      </c>
      <c r="HV85">
        <v>12.004</v>
      </c>
      <c r="HW85">
        <v>4.9739</v>
      </c>
      <c r="HX85">
        <v>3.294</v>
      </c>
      <c r="HY85">
        <v>9999</v>
      </c>
      <c r="HZ85">
        <v>31.2</v>
      </c>
      <c r="IA85">
        <v>9999</v>
      </c>
      <c r="IB85">
        <v>9999</v>
      </c>
      <c r="IC85">
        <v>1.86325</v>
      </c>
      <c r="ID85">
        <v>1.86813</v>
      </c>
      <c r="IE85">
        <v>1.86787</v>
      </c>
      <c r="IF85">
        <v>1.86905</v>
      </c>
      <c r="IG85">
        <v>1.86983</v>
      </c>
      <c r="IH85">
        <v>1.86598</v>
      </c>
      <c r="II85">
        <v>1.86698</v>
      </c>
      <c r="IJ85">
        <v>1.86843</v>
      </c>
      <c r="IK85">
        <v>5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4.51</v>
      </c>
      <c r="IY85">
        <v>0.3503</v>
      </c>
      <c r="IZ85">
        <v>0.744305887368214</v>
      </c>
      <c r="JA85">
        <v>0.00400708050939433</v>
      </c>
      <c r="JB85">
        <v>-7.0817227887937e-07</v>
      </c>
      <c r="JC85">
        <v>2.11393634800483e-10</v>
      </c>
      <c r="JD85">
        <v>-0.0902750961418796</v>
      </c>
      <c r="JE85">
        <v>-0.0199519798578536</v>
      </c>
      <c r="JF85">
        <v>0.00231849078142986</v>
      </c>
      <c r="JG85">
        <v>-2.72917625674962e-05</v>
      </c>
      <c r="JH85">
        <v>4</v>
      </c>
      <c r="JI85">
        <v>2436</v>
      </c>
      <c r="JJ85">
        <v>0</v>
      </c>
      <c r="JK85">
        <v>25</v>
      </c>
      <c r="JL85">
        <v>29317892.4</v>
      </c>
      <c r="JM85">
        <v>29317892.4</v>
      </c>
      <c r="JN85">
        <v>2.13989</v>
      </c>
      <c r="JO85">
        <v>2.62207</v>
      </c>
      <c r="JP85">
        <v>1.54785</v>
      </c>
      <c r="JQ85">
        <v>2.30957</v>
      </c>
      <c r="JR85">
        <v>1.64673</v>
      </c>
      <c r="JS85">
        <v>2.34253</v>
      </c>
      <c r="JT85">
        <v>33.7606</v>
      </c>
      <c r="JU85">
        <v>24.2013</v>
      </c>
      <c r="JV85">
        <v>18</v>
      </c>
      <c r="JW85">
        <v>507.215</v>
      </c>
      <c r="JX85">
        <v>329.055</v>
      </c>
      <c r="JY85">
        <v>26.4792</v>
      </c>
      <c r="JZ85">
        <v>27.6815</v>
      </c>
      <c r="KA85">
        <v>29.9997</v>
      </c>
      <c r="KB85">
        <v>27.7555</v>
      </c>
      <c r="KC85">
        <v>27.7253</v>
      </c>
      <c r="KD85">
        <v>42.8473</v>
      </c>
      <c r="KE85">
        <v>6.29178</v>
      </c>
      <c r="KF85">
        <v>54.4512</v>
      </c>
      <c r="KG85">
        <v>26.4786</v>
      </c>
      <c r="KH85">
        <v>1156.6</v>
      </c>
      <c r="KI85">
        <v>19.991</v>
      </c>
      <c r="KJ85">
        <v>96.8007</v>
      </c>
      <c r="KK85">
        <v>94.7898</v>
      </c>
    </row>
    <row r="86" spans="1:297">
      <c r="A86">
        <v>70</v>
      </c>
      <c r="B86">
        <v>1759073549</v>
      </c>
      <c r="C86">
        <v>437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1759073540.84615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1168.50871466667</v>
      </c>
      <c r="AK86">
        <v>1123.71666666667</v>
      </c>
      <c r="AL86">
        <v>3.53154761904753</v>
      </c>
      <c r="AM86">
        <v>66.03</v>
      </c>
      <c r="AN86">
        <f>(AP86 - AO86 + DY86*1E3/(8.314*(EA86+273.15)) * AR86/DX86 * AQ86) * DX86/(100*DL86) * 1000/(1000 - AP86)</f>
        <v>0</v>
      </c>
      <c r="AO86">
        <v>20.0517625134632</v>
      </c>
      <c r="AP86">
        <v>23.4689260606061</v>
      </c>
      <c r="AQ86">
        <v>8.33002164498752e-05</v>
      </c>
      <c r="AR86">
        <v>114.36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5.79</v>
      </c>
      <c r="DM86">
        <v>0.5</v>
      </c>
      <c r="DN86" t="s">
        <v>438</v>
      </c>
      <c r="DO86">
        <v>2</v>
      </c>
      <c r="DP86" t="b">
        <v>1</v>
      </c>
      <c r="DQ86">
        <v>1759073540.84615</v>
      </c>
      <c r="DR86">
        <v>1072.98</v>
      </c>
      <c r="DS86">
        <v>1127.72</v>
      </c>
      <c r="DT86">
        <v>23.4686538461538</v>
      </c>
      <c r="DU86">
        <v>19.9102538461538</v>
      </c>
      <c r="DV86">
        <v>1068.50538461538</v>
      </c>
      <c r="DW86">
        <v>23.1182692307692</v>
      </c>
      <c r="DX86">
        <v>499.995923076923</v>
      </c>
      <c r="DY86">
        <v>90.7857923076923</v>
      </c>
      <c r="DZ86">
        <v>0.0335442307692308</v>
      </c>
      <c r="EA86">
        <v>30.1896307692308</v>
      </c>
      <c r="EB86">
        <v>30.0575153846154</v>
      </c>
      <c r="EC86">
        <v>999.9</v>
      </c>
      <c r="ED86">
        <v>0</v>
      </c>
      <c r="EE86">
        <v>0</v>
      </c>
      <c r="EF86">
        <v>9992.25846153846</v>
      </c>
      <c r="EG86">
        <v>0</v>
      </c>
      <c r="EH86">
        <v>14.453</v>
      </c>
      <c r="EI86">
        <v>-54.7404615384615</v>
      </c>
      <c r="EJ86">
        <v>1098.76846153846</v>
      </c>
      <c r="EK86">
        <v>1150.63230769231</v>
      </c>
      <c r="EL86">
        <v>3.55840076923077</v>
      </c>
      <c r="EM86">
        <v>1127.72</v>
      </c>
      <c r="EN86">
        <v>19.9102538461538</v>
      </c>
      <c r="EO86">
        <v>2.13062</v>
      </c>
      <c r="EP86">
        <v>1.80756692307692</v>
      </c>
      <c r="EQ86">
        <v>18.4499692307692</v>
      </c>
      <c r="ER86">
        <v>15.8521769230769</v>
      </c>
      <c r="ES86">
        <v>1999.99</v>
      </c>
      <c r="ET86">
        <v>0.980006</v>
      </c>
      <c r="EU86">
        <v>0.0199944</v>
      </c>
      <c r="EV86">
        <v>0</v>
      </c>
      <c r="EW86">
        <v>1125.58230769231</v>
      </c>
      <c r="EX86">
        <v>5.00059</v>
      </c>
      <c r="EY86">
        <v>22672.9076923077</v>
      </c>
      <c r="EZ86">
        <v>17360.2692307692</v>
      </c>
      <c r="FA86">
        <v>40.5047692307692</v>
      </c>
      <c r="FB86">
        <v>40.1297692307692</v>
      </c>
      <c r="FC86">
        <v>39.812</v>
      </c>
      <c r="FD86">
        <v>39.75</v>
      </c>
      <c r="FE86">
        <v>41.5524615384615</v>
      </c>
      <c r="FF86">
        <v>1955.1</v>
      </c>
      <c r="FG86">
        <v>39.89</v>
      </c>
      <c r="FH86">
        <v>0</v>
      </c>
      <c r="FI86">
        <v>1759073535.3</v>
      </c>
      <c r="FJ86">
        <v>0</v>
      </c>
      <c r="FK86">
        <v>1125.4752</v>
      </c>
      <c r="FL86">
        <v>-4.39307692421395</v>
      </c>
      <c r="FM86">
        <v>-109.169230961093</v>
      </c>
      <c r="FN86">
        <v>22670.724</v>
      </c>
      <c r="FO86">
        <v>15</v>
      </c>
      <c r="FP86">
        <v>0</v>
      </c>
      <c r="FQ86" t="s">
        <v>439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-54.537105</v>
      </c>
      <c r="GD86">
        <v>-3.15413684210529</v>
      </c>
      <c r="GE86">
        <v>0.557604032871894</v>
      </c>
      <c r="GF86">
        <v>0</v>
      </c>
      <c r="GG86">
        <v>1125.83058823529</v>
      </c>
      <c r="GH86">
        <v>-5.17524827899445</v>
      </c>
      <c r="GI86">
        <v>0.546948439211338</v>
      </c>
      <c r="GJ86">
        <v>-1</v>
      </c>
      <c r="GK86">
        <v>3.616731</v>
      </c>
      <c r="GL86">
        <v>-1.50360270676692</v>
      </c>
      <c r="GM86">
        <v>0.145069528223538</v>
      </c>
      <c r="GN86">
        <v>0</v>
      </c>
      <c r="GO86">
        <v>0</v>
      </c>
      <c r="GP86">
        <v>2</v>
      </c>
      <c r="GQ86" t="s">
        <v>455</v>
      </c>
      <c r="GR86">
        <v>3.13203</v>
      </c>
      <c r="GS86">
        <v>2.71128</v>
      </c>
      <c r="GT86">
        <v>0.17613</v>
      </c>
      <c r="GU86">
        <v>0.181959</v>
      </c>
      <c r="GV86">
        <v>0.101807</v>
      </c>
      <c r="GW86">
        <v>0.0917311</v>
      </c>
      <c r="GX86">
        <v>31092.9</v>
      </c>
      <c r="GY86">
        <v>33081.4</v>
      </c>
      <c r="GZ86">
        <v>34141.4</v>
      </c>
      <c r="HA86">
        <v>36610.7</v>
      </c>
      <c r="HB86">
        <v>43302.8</v>
      </c>
      <c r="HC86">
        <v>47742.8</v>
      </c>
      <c r="HD86">
        <v>53246.4</v>
      </c>
      <c r="HE86">
        <v>58500.4</v>
      </c>
      <c r="HF86">
        <v>1.96428</v>
      </c>
      <c r="HG86">
        <v>1.65797</v>
      </c>
      <c r="HH86">
        <v>0.139117</v>
      </c>
      <c r="HI86">
        <v>0</v>
      </c>
      <c r="HJ86">
        <v>27.771</v>
      </c>
      <c r="HK86">
        <v>999.9</v>
      </c>
      <c r="HL86">
        <v>46.557</v>
      </c>
      <c r="HM86">
        <v>30.041</v>
      </c>
      <c r="HN86">
        <v>21.9008</v>
      </c>
      <c r="HO86">
        <v>55.3229</v>
      </c>
      <c r="HP86">
        <v>48.8261</v>
      </c>
      <c r="HQ86">
        <v>1</v>
      </c>
      <c r="HR86">
        <v>0.023003</v>
      </c>
      <c r="HS86">
        <v>0.787783</v>
      </c>
      <c r="HT86">
        <v>20.1116</v>
      </c>
      <c r="HU86">
        <v>5.19692</v>
      </c>
      <c r="HV86">
        <v>12.004</v>
      </c>
      <c r="HW86">
        <v>4.9739</v>
      </c>
      <c r="HX86">
        <v>3.29398</v>
      </c>
      <c r="HY86">
        <v>9999</v>
      </c>
      <c r="HZ86">
        <v>31.2</v>
      </c>
      <c r="IA86">
        <v>9999</v>
      </c>
      <c r="IB86">
        <v>9999</v>
      </c>
      <c r="IC86">
        <v>1.86325</v>
      </c>
      <c r="ID86">
        <v>1.86815</v>
      </c>
      <c r="IE86">
        <v>1.86787</v>
      </c>
      <c r="IF86">
        <v>1.86905</v>
      </c>
      <c r="IG86">
        <v>1.86982</v>
      </c>
      <c r="IH86">
        <v>1.86597</v>
      </c>
      <c r="II86">
        <v>1.86705</v>
      </c>
      <c r="IJ86">
        <v>1.86843</v>
      </c>
      <c r="IK86">
        <v>5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4.56</v>
      </c>
      <c r="IY86">
        <v>0.3503</v>
      </c>
      <c r="IZ86">
        <v>0.744305887368214</v>
      </c>
      <c r="JA86">
        <v>0.00400708050939433</v>
      </c>
      <c r="JB86">
        <v>-7.0817227887937e-07</v>
      </c>
      <c r="JC86">
        <v>2.11393634800483e-10</v>
      </c>
      <c r="JD86">
        <v>-0.0902750961418796</v>
      </c>
      <c r="JE86">
        <v>-0.0199519798578536</v>
      </c>
      <c r="JF86">
        <v>0.00231849078142986</v>
      </c>
      <c r="JG86">
        <v>-2.72917625674962e-05</v>
      </c>
      <c r="JH86">
        <v>4</v>
      </c>
      <c r="JI86">
        <v>2436</v>
      </c>
      <c r="JJ86">
        <v>0</v>
      </c>
      <c r="JK86">
        <v>25</v>
      </c>
      <c r="JL86">
        <v>29317892.5</v>
      </c>
      <c r="JM86">
        <v>29317892.5</v>
      </c>
      <c r="JN86">
        <v>2.16919</v>
      </c>
      <c r="JO86">
        <v>2.65137</v>
      </c>
      <c r="JP86">
        <v>1.54785</v>
      </c>
      <c r="JQ86">
        <v>2.30957</v>
      </c>
      <c r="JR86">
        <v>1.64673</v>
      </c>
      <c r="JS86">
        <v>2.28882</v>
      </c>
      <c r="JT86">
        <v>33.7606</v>
      </c>
      <c r="JU86">
        <v>24.1926</v>
      </c>
      <c r="JV86">
        <v>18</v>
      </c>
      <c r="JW86">
        <v>507.178</v>
      </c>
      <c r="JX86">
        <v>329.305</v>
      </c>
      <c r="JY86">
        <v>26.4224</v>
      </c>
      <c r="JZ86">
        <v>27.6768</v>
      </c>
      <c r="KA86">
        <v>29.9998</v>
      </c>
      <c r="KB86">
        <v>27.7496</v>
      </c>
      <c r="KC86">
        <v>27.7195</v>
      </c>
      <c r="KD86">
        <v>43.3909</v>
      </c>
      <c r="KE86">
        <v>6.29178</v>
      </c>
      <c r="KF86">
        <v>54.8469</v>
      </c>
      <c r="KG86">
        <v>26.4328</v>
      </c>
      <c r="KH86">
        <v>1176.86</v>
      </c>
      <c r="KI86">
        <v>20.0689</v>
      </c>
      <c r="KJ86">
        <v>96.8007</v>
      </c>
      <c r="KK86">
        <v>94.7908</v>
      </c>
    </row>
    <row r="87" spans="1:297">
      <c r="A87">
        <v>71</v>
      </c>
      <c r="B87">
        <v>1759073554</v>
      </c>
      <c r="C87">
        <v>442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1759073545.84615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1184.85434971429</v>
      </c>
      <c r="AK87">
        <v>1140.61290909091</v>
      </c>
      <c r="AL87">
        <v>3.33405303030276</v>
      </c>
      <c r="AM87">
        <v>66.03</v>
      </c>
      <c r="AN87">
        <f>(AP87 - AO87 + DY87*1E3/(8.314*(EA87+273.15)) * AR87/DX87 * AQ87) * DX87/(100*DL87) * 1000/(1000 - AP87)</f>
        <v>0</v>
      </c>
      <c r="AO87">
        <v>20.1774775770888</v>
      </c>
      <c r="AP87">
        <v>23.4765193939394</v>
      </c>
      <c r="AQ87">
        <v>0.000210842520442287</v>
      </c>
      <c r="AR87">
        <v>114.36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5.79</v>
      </c>
      <c r="DM87">
        <v>0.5</v>
      </c>
      <c r="DN87" t="s">
        <v>438</v>
      </c>
      <c r="DO87">
        <v>2</v>
      </c>
      <c r="DP87" t="b">
        <v>1</v>
      </c>
      <c r="DQ87">
        <v>1759073545.84615</v>
      </c>
      <c r="DR87">
        <v>1089.90923076923</v>
      </c>
      <c r="DS87">
        <v>1144.30846153846</v>
      </c>
      <c r="DT87">
        <v>23.4676923076923</v>
      </c>
      <c r="DU87">
        <v>20.0283307692308</v>
      </c>
      <c r="DV87">
        <v>1085.37923076923</v>
      </c>
      <c r="DW87">
        <v>23.1173538461538</v>
      </c>
      <c r="DX87">
        <v>499.991384615385</v>
      </c>
      <c r="DY87">
        <v>90.7850461538461</v>
      </c>
      <c r="DZ87">
        <v>0.0335581615384615</v>
      </c>
      <c r="EA87">
        <v>30.1604461538462</v>
      </c>
      <c r="EB87">
        <v>30.0400846153846</v>
      </c>
      <c r="EC87">
        <v>999.9</v>
      </c>
      <c r="ED87">
        <v>0</v>
      </c>
      <c r="EE87">
        <v>0</v>
      </c>
      <c r="EF87">
        <v>9997.79692307692</v>
      </c>
      <c r="EG87">
        <v>0</v>
      </c>
      <c r="EH87">
        <v>14.453</v>
      </c>
      <c r="EI87">
        <v>-54.4014230769231</v>
      </c>
      <c r="EJ87">
        <v>1116.10230769231</v>
      </c>
      <c r="EK87">
        <v>1167.69846153846</v>
      </c>
      <c r="EL87">
        <v>3.43936846153846</v>
      </c>
      <c r="EM87">
        <v>1144.30846153846</v>
      </c>
      <c r="EN87">
        <v>20.0283307692308</v>
      </c>
      <c r="EO87">
        <v>2.13051615384615</v>
      </c>
      <c r="EP87">
        <v>1.81827307692308</v>
      </c>
      <c r="EQ87">
        <v>18.4491923076923</v>
      </c>
      <c r="ER87">
        <v>15.9445846153846</v>
      </c>
      <c r="ES87">
        <v>1999.98461538462</v>
      </c>
      <c r="ET87">
        <v>0.980006</v>
      </c>
      <c r="EU87">
        <v>0.0199944</v>
      </c>
      <c r="EV87">
        <v>0</v>
      </c>
      <c r="EW87">
        <v>1125.22384615385</v>
      </c>
      <c r="EX87">
        <v>5.00059</v>
      </c>
      <c r="EY87">
        <v>22664.2307692308</v>
      </c>
      <c r="EZ87">
        <v>17360.2307692308</v>
      </c>
      <c r="FA87">
        <v>40.5047692307692</v>
      </c>
      <c r="FB87">
        <v>40.1297692307692</v>
      </c>
      <c r="FC87">
        <v>39.812</v>
      </c>
      <c r="FD87">
        <v>39.75</v>
      </c>
      <c r="FE87">
        <v>41.5476923076923</v>
      </c>
      <c r="FF87">
        <v>1955.09461538462</v>
      </c>
      <c r="FG87">
        <v>39.89</v>
      </c>
      <c r="FH87">
        <v>0</v>
      </c>
      <c r="FI87">
        <v>1759073540.1</v>
      </c>
      <c r="FJ87">
        <v>0</v>
      </c>
      <c r="FK87">
        <v>1125.0852</v>
      </c>
      <c r="FL87">
        <v>-5.84538462781265</v>
      </c>
      <c r="FM87">
        <v>-101.430769387921</v>
      </c>
      <c r="FN87">
        <v>22662.436</v>
      </c>
      <c r="FO87">
        <v>15</v>
      </c>
      <c r="FP87">
        <v>0</v>
      </c>
      <c r="FQ87" t="s">
        <v>439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-54.5350333333333</v>
      </c>
      <c r="GD87">
        <v>2.60216883116877</v>
      </c>
      <c r="GE87">
        <v>0.565364933416027</v>
      </c>
      <c r="GF87">
        <v>0</v>
      </c>
      <c r="GG87">
        <v>1125.41382352941</v>
      </c>
      <c r="GH87">
        <v>-4.8670741001653</v>
      </c>
      <c r="GI87">
        <v>0.512554242213515</v>
      </c>
      <c r="GJ87">
        <v>-1</v>
      </c>
      <c r="GK87">
        <v>3.50959761904762</v>
      </c>
      <c r="GL87">
        <v>-1.41193012987013</v>
      </c>
      <c r="GM87">
        <v>0.143195467702444</v>
      </c>
      <c r="GN87">
        <v>0</v>
      </c>
      <c r="GO87">
        <v>0</v>
      </c>
      <c r="GP87">
        <v>2</v>
      </c>
      <c r="GQ87" t="s">
        <v>455</v>
      </c>
      <c r="GR87">
        <v>3.13213</v>
      </c>
      <c r="GS87">
        <v>2.71162</v>
      </c>
      <c r="GT87">
        <v>0.177812</v>
      </c>
      <c r="GU87">
        <v>0.183705</v>
      </c>
      <c r="GV87">
        <v>0.101842</v>
      </c>
      <c r="GW87">
        <v>0.0921233</v>
      </c>
      <c r="GX87">
        <v>31029.8</v>
      </c>
      <c r="GY87">
        <v>33011.3</v>
      </c>
      <c r="GZ87">
        <v>34141.7</v>
      </c>
      <c r="HA87">
        <v>36611.2</v>
      </c>
      <c r="HB87">
        <v>43301.6</v>
      </c>
      <c r="HC87">
        <v>47722.6</v>
      </c>
      <c r="HD87">
        <v>53246.8</v>
      </c>
      <c r="HE87">
        <v>58501.1</v>
      </c>
      <c r="HF87">
        <v>1.96432</v>
      </c>
      <c r="HG87">
        <v>1.65812</v>
      </c>
      <c r="HH87">
        <v>0.137411</v>
      </c>
      <c r="HI87">
        <v>0</v>
      </c>
      <c r="HJ87">
        <v>27.7613</v>
      </c>
      <c r="HK87">
        <v>999.9</v>
      </c>
      <c r="HL87">
        <v>46.679</v>
      </c>
      <c r="HM87">
        <v>30.041</v>
      </c>
      <c r="HN87">
        <v>21.96</v>
      </c>
      <c r="HO87">
        <v>54.6129</v>
      </c>
      <c r="HP87">
        <v>48.4095</v>
      </c>
      <c r="HQ87">
        <v>1</v>
      </c>
      <c r="HR87">
        <v>0.0222256</v>
      </c>
      <c r="HS87">
        <v>0.734796</v>
      </c>
      <c r="HT87">
        <v>20.112</v>
      </c>
      <c r="HU87">
        <v>5.19707</v>
      </c>
      <c r="HV87">
        <v>12.004</v>
      </c>
      <c r="HW87">
        <v>4.9744</v>
      </c>
      <c r="HX87">
        <v>3.29398</v>
      </c>
      <c r="HY87">
        <v>9999</v>
      </c>
      <c r="HZ87">
        <v>31.2</v>
      </c>
      <c r="IA87">
        <v>9999</v>
      </c>
      <c r="IB87">
        <v>9999</v>
      </c>
      <c r="IC87">
        <v>1.86325</v>
      </c>
      <c r="ID87">
        <v>1.86815</v>
      </c>
      <c r="IE87">
        <v>1.86788</v>
      </c>
      <c r="IF87">
        <v>1.86905</v>
      </c>
      <c r="IG87">
        <v>1.86983</v>
      </c>
      <c r="IH87">
        <v>1.86598</v>
      </c>
      <c r="II87">
        <v>1.86705</v>
      </c>
      <c r="IJ87">
        <v>1.86844</v>
      </c>
      <c r="IK87">
        <v>5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4.61</v>
      </c>
      <c r="IY87">
        <v>0.3508</v>
      </c>
      <c r="IZ87">
        <v>0.744305887368214</v>
      </c>
      <c r="JA87">
        <v>0.00400708050939433</v>
      </c>
      <c r="JB87">
        <v>-7.0817227887937e-07</v>
      </c>
      <c r="JC87">
        <v>2.11393634800483e-10</v>
      </c>
      <c r="JD87">
        <v>-0.0902750961418796</v>
      </c>
      <c r="JE87">
        <v>-0.0199519798578536</v>
      </c>
      <c r="JF87">
        <v>0.00231849078142986</v>
      </c>
      <c r="JG87">
        <v>-2.72917625674962e-05</v>
      </c>
      <c r="JH87">
        <v>4</v>
      </c>
      <c r="JI87">
        <v>2436</v>
      </c>
      <c r="JJ87">
        <v>0</v>
      </c>
      <c r="JK87">
        <v>25</v>
      </c>
      <c r="JL87">
        <v>29317892.6</v>
      </c>
      <c r="JM87">
        <v>29317892.6</v>
      </c>
      <c r="JN87">
        <v>2.19116</v>
      </c>
      <c r="JO87">
        <v>2.62085</v>
      </c>
      <c r="JP87">
        <v>1.54785</v>
      </c>
      <c r="JQ87">
        <v>2.30957</v>
      </c>
      <c r="JR87">
        <v>1.64673</v>
      </c>
      <c r="JS87">
        <v>2.32788</v>
      </c>
      <c r="JT87">
        <v>33.7606</v>
      </c>
      <c r="JU87">
        <v>24.2013</v>
      </c>
      <c r="JV87">
        <v>18</v>
      </c>
      <c r="JW87">
        <v>507.158</v>
      </c>
      <c r="JX87">
        <v>329.346</v>
      </c>
      <c r="JY87">
        <v>26.3857</v>
      </c>
      <c r="JZ87">
        <v>27.6719</v>
      </c>
      <c r="KA87">
        <v>29.9996</v>
      </c>
      <c r="KB87">
        <v>27.7437</v>
      </c>
      <c r="KC87">
        <v>27.7142</v>
      </c>
      <c r="KD87">
        <v>43.8696</v>
      </c>
      <c r="KE87">
        <v>6.5668</v>
      </c>
      <c r="KF87">
        <v>55.2184</v>
      </c>
      <c r="KG87">
        <v>26.393</v>
      </c>
      <c r="KH87">
        <v>1190.57</v>
      </c>
      <c r="KI87">
        <v>20.1335</v>
      </c>
      <c r="KJ87">
        <v>96.8015</v>
      </c>
      <c r="KK87">
        <v>94.7919</v>
      </c>
    </row>
    <row r="88" spans="1:297">
      <c r="A88">
        <v>72</v>
      </c>
      <c r="B88">
        <v>1759073559</v>
      </c>
      <c r="C88">
        <v>447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1759073550.84615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1203.17024304762</v>
      </c>
      <c r="AK88">
        <v>1158.42842424242</v>
      </c>
      <c r="AL88">
        <v>3.58491125541105</v>
      </c>
      <c r="AM88">
        <v>66.03</v>
      </c>
      <c r="AN88">
        <f>(AP88 - AO88 + DY88*1E3/(8.314*(EA88+273.15)) * AR88/DX88 * AQ88) * DX88/(100*DL88) * 1000/(1000 - AP88)</f>
        <v>0</v>
      </c>
      <c r="AO88">
        <v>20.2745515755087</v>
      </c>
      <c r="AP88">
        <v>23.4904757575757</v>
      </c>
      <c r="AQ88">
        <v>0.000231551688311165</v>
      </c>
      <c r="AR88">
        <v>114.36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5.79</v>
      </c>
      <c r="DM88">
        <v>0.5</v>
      </c>
      <c r="DN88" t="s">
        <v>438</v>
      </c>
      <c r="DO88">
        <v>2</v>
      </c>
      <c r="DP88" t="b">
        <v>1</v>
      </c>
      <c r="DQ88">
        <v>1759073550.84615</v>
      </c>
      <c r="DR88">
        <v>1106.81384615385</v>
      </c>
      <c r="DS88">
        <v>1161.35461538462</v>
      </c>
      <c r="DT88">
        <v>23.4746846153846</v>
      </c>
      <c r="DU88">
        <v>20.1369692307692</v>
      </c>
      <c r="DV88">
        <v>1102.22846153846</v>
      </c>
      <c r="DW88">
        <v>23.1240461538462</v>
      </c>
      <c r="DX88">
        <v>499.981076923077</v>
      </c>
      <c r="DY88">
        <v>90.7840307692308</v>
      </c>
      <c r="DZ88">
        <v>0.0335539153846154</v>
      </c>
      <c r="EA88">
        <v>30.1326230769231</v>
      </c>
      <c r="EB88">
        <v>30.0235846153846</v>
      </c>
      <c r="EC88">
        <v>999.9</v>
      </c>
      <c r="ED88">
        <v>0</v>
      </c>
      <c r="EE88">
        <v>0</v>
      </c>
      <c r="EF88">
        <v>10002.1661538462</v>
      </c>
      <c r="EG88">
        <v>0</v>
      </c>
      <c r="EH88">
        <v>14.4560769230769</v>
      </c>
      <c r="EI88">
        <v>-54.5443</v>
      </c>
      <c r="EJ88">
        <v>1133.42</v>
      </c>
      <c r="EK88">
        <v>1185.22461538462</v>
      </c>
      <c r="EL88">
        <v>3.33771</v>
      </c>
      <c r="EM88">
        <v>1161.35461538462</v>
      </c>
      <c r="EN88">
        <v>20.1369692307692</v>
      </c>
      <c r="EO88">
        <v>2.13112615384615</v>
      </c>
      <c r="EP88">
        <v>1.82811615384615</v>
      </c>
      <c r="EQ88">
        <v>18.4537692307692</v>
      </c>
      <c r="ER88">
        <v>16.0291230769231</v>
      </c>
      <c r="ES88">
        <v>1999.98461538462</v>
      </c>
      <c r="ET88">
        <v>0.980006</v>
      </c>
      <c r="EU88">
        <v>0.0199944</v>
      </c>
      <c r="EV88">
        <v>0</v>
      </c>
      <c r="EW88">
        <v>1124.75461538462</v>
      </c>
      <c r="EX88">
        <v>5.00059</v>
      </c>
      <c r="EY88">
        <v>22655.5153846154</v>
      </c>
      <c r="EZ88">
        <v>17360.2076923077</v>
      </c>
      <c r="FA88">
        <v>40.5</v>
      </c>
      <c r="FB88">
        <v>40.125</v>
      </c>
      <c r="FC88">
        <v>39.812</v>
      </c>
      <c r="FD88">
        <v>39.7451538461538</v>
      </c>
      <c r="FE88">
        <v>41.5476923076923</v>
      </c>
      <c r="FF88">
        <v>1955.09461538462</v>
      </c>
      <c r="FG88">
        <v>39.89</v>
      </c>
      <c r="FH88">
        <v>0</v>
      </c>
      <c r="FI88">
        <v>1759073544.9</v>
      </c>
      <c r="FJ88">
        <v>0</v>
      </c>
      <c r="FK88">
        <v>1124.662</v>
      </c>
      <c r="FL88">
        <v>-4.55999999119406</v>
      </c>
      <c r="FM88">
        <v>-99.4692306130803</v>
      </c>
      <c r="FN88">
        <v>22654.284</v>
      </c>
      <c r="FO88">
        <v>15</v>
      </c>
      <c r="FP88">
        <v>0</v>
      </c>
      <c r="FQ88" t="s">
        <v>439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-54.491375</v>
      </c>
      <c r="GD88">
        <v>-0.496651127819517</v>
      </c>
      <c r="GE88">
        <v>0.564213767888554</v>
      </c>
      <c r="GF88">
        <v>1</v>
      </c>
      <c r="GG88">
        <v>1124.95441176471</v>
      </c>
      <c r="GH88">
        <v>-5.08861726445817</v>
      </c>
      <c r="GI88">
        <v>0.540028273641467</v>
      </c>
      <c r="GJ88">
        <v>-1</v>
      </c>
      <c r="GK88">
        <v>3.38518</v>
      </c>
      <c r="GL88">
        <v>-1.21367909774436</v>
      </c>
      <c r="GM88">
        <v>0.116959571433893</v>
      </c>
      <c r="GN88">
        <v>0</v>
      </c>
      <c r="GO88">
        <v>1</v>
      </c>
      <c r="GP88">
        <v>2</v>
      </c>
      <c r="GQ88" t="s">
        <v>448</v>
      </c>
      <c r="GR88">
        <v>3.13198</v>
      </c>
      <c r="GS88">
        <v>2.71146</v>
      </c>
      <c r="GT88">
        <v>0.179568</v>
      </c>
      <c r="GU88">
        <v>0.185297</v>
      </c>
      <c r="GV88">
        <v>0.10189</v>
      </c>
      <c r="GW88">
        <v>0.0924329</v>
      </c>
      <c r="GX88">
        <v>30963.9</v>
      </c>
      <c r="GY88">
        <v>32947.6</v>
      </c>
      <c r="GZ88">
        <v>34142</v>
      </c>
      <c r="HA88">
        <v>36611.8</v>
      </c>
      <c r="HB88">
        <v>43299.8</v>
      </c>
      <c r="HC88">
        <v>47706.9</v>
      </c>
      <c r="HD88">
        <v>53247.3</v>
      </c>
      <c r="HE88">
        <v>58502</v>
      </c>
      <c r="HF88">
        <v>1.9644</v>
      </c>
      <c r="HG88">
        <v>1.65812</v>
      </c>
      <c r="HH88">
        <v>0.137601</v>
      </c>
      <c r="HI88">
        <v>0</v>
      </c>
      <c r="HJ88">
        <v>27.7524</v>
      </c>
      <c r="HK88">
        <v>999.9</v>
      </c>
      <c r="HL88">
        <v>46.777</v>
      </c>
      <c r="HM88">
        <v>30.041</v>
      </c>
      <c r="HN88">
        <v>22.0004</v>
      </c>
      <c r="HO88">
        <v>54.9229</v>
      </c>
      <c r="HP88">
        <v>48.8542</v>
      </c>
      <c r="HQ88">
        <v>1</v>
      </c>
      <c r="HR88">
        <v>0.0216235</v>
      </c>
      <c r="HS88">
        <v>0.600349</v>
      </c>
      <c r="HT88">
        <v>20.1125</v>
      </c>
      <c r="HU88">
        <v>5.19677</v>
      </c>
      <c r="HV88">
        <v>12.004</v>
      </c>
      <c r="HW88">
        <v>4.9739</v>
      </c>
      <c r="HX88">
        <v>3.29395</v>
      </c>
      <c r="HY88">
        <v>9999</v>
      </c>
      <c r="HZ88">
        <v>31.2</v>
      </c>
      <c r="IA88">
        <v>9999</v>
      </c>
      <c r="IB88">
        <v>9999</v>
      </c>
      <c r="IC88">
        <v>1.86325</v>
      </c>
      <c r="ID88">
        <v>1.86813</v>
      </c>
      <c r="IE88">
        <v>1.86786</v>
      </c>
      <c r="IF88">
        <v>1.86906</v>
      </c>
      <c r="IG88">
        <v>1.86983</v>
      </c>
      <c r="IH88">
        <v>1.86596</v>
      </c>
      <c r="II88">
        <v>1.86703</v>
      </c>
      <c r="IJ88">
        <v>1.86844</v>
      </c>
      <c r="IK88">
        <v>5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4.67</v>
      </c>
      <c r="IY88">
        <v>0.3514</v>
      </c>
      <c r="IZ88">
        <v>0.744305887368214</v>
      </c>
      <c r="JA88">
        <v>0.00400708050939433</v>
      </c>
      <c r="JB88">
        <v>-7.0817227887937e-07</v>
      </c>
      <c r="JC88">
        <v>2.11393634800483e-10</v>
      </c>
      <c r="JD88">
        <v>-0.0902750961418796</v>
      </c>
      <c r="JE88">
        <v>-0.0199519798578536</v>
      </c>
      <c r="JF88">
        <v>0.00231849078142986</v>
      </c>
      <c r="JG88">
        <v>-2.72917625674962e-05</v>
      </c>
      <c r="JH88">
        <v>4</v>
      </c>
      <c r="JI88">
        <v>2436</v>
      </c>
      <c r="JJ88">
        <v>0</v>
      </c>
      <c r="JK88">
        <v>25</v>
      </c>
      <c r="JL88">
        <v>29317892.6</v>
      </c>
      <c r="JM88">
        <v>29317892.6</v>
      </c>
      <c r="JN88">
        <v>2.21436</v>
      </c>
      <c r="JO88">
        <v>2.61719</v>
      </c>
      <c r="JP88">
        <v>1.54785</v>
      </c>
      <c r="JQ88">
        <v>2.30957</v>
      </c>
      <c r="JR88">
        <v>1.64673</v>
      </c>
      <c r="JS88">
        <v>2.2937</v>
      </c>
      <c r="JT88">
        <v>33.7606</v>
      </c>
      <c r="JU88">
        <v>24.1926</v>
      </c>
      <c r="JV88">
        <v>18</v>
      </c>
      <c r="JW88">
        <v>507.168</v>
      </c>
      <c r="JX88">
        <v>329.32</v>
      </c>
      <c r="JY88">
        <v>26.3635</v>
      </c>
      <c r="JZ88">
        <v>27.667</v>
      </c>
      <c r="KA88">
        <v>29.9996</v>
      </c>
      <c r="KB88">
        <v>27.7393</v>
      </c>
      <c r="KC88">
        <v>27.7093</v>
      </c>
      <c r="KD88">
        <v>44.4294</v>
      </c>
      <c r="KE88">
        <v>7.26747</v>
      </c>
      <c r="KF88">
        <v>55.6273</v>
      </c>
      <c r="KG88">
        <v>26.3827</v>
      </c>
      <c r="KH88">
        <v>1210.87</v>
      </c>
      <c r="KI88">
        <v>20.0776</v>
      </c>
      <c r="KJ88">
        <v>96.8024</v>
      </c>
      <c r="KK88">
        <v>94.7934</v>
      </c>
    </row>
    <row r="89" spans="1:297">
      <c r="A89">
        <v>73</v>
      </c>
      <c r="B89">
        <v>1759073564</v>
      </c>
      <c r="C89">
        <v>452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1759073555.84615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1219.67156952381</v>
      </c>
      <c r="AK89">
        <v>1175.34963636364</v>
      </c>
      <c r="AL89">
        <v>3.36683116883099</v>
      </c>
      <c r="AM89">
        <v>66.03</v>
      </c>
      <c r="AN89">
        <f>(AP89 - AO89 + DY89*1E3/(8.314*(EA89+273.15)) * AR89/DX89 * AQ89) * DX89/(100*DL89) * 1000/(1000 - AP89)</f>
        <v>0</v>
      </c>
      <c r="AO89">
        <v>20.3465461836472</v>
      </c>
      <c r="AP89">
        <v>23.5042284848485</v>
      </c>
      <c r="AQ89">
        <v>0.000174920739866249</v>
      </c>
      <c r="AR89">
        <v>114.36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5.79</v>
      </c>
      <c r="DM89">
        <v>0.5</v>
      </c>
      <c r="DN89" t="s">
        <v>438</v>
      </c>
      <c r="DO89">
        <v>2</v>
      </c>
      <c r="DP89" t="b">
        <v>1</v>
      </c>
      <c r="DQ89">
        <v>1759073555.84615</v>
      </c>
      <c r="DR89">
        <v>1123.72230769231</v>
      </c>
      <c r="DS89">
        <v>1177.98076923077</v>
      </c>
      <c r="DT89">
        <v>23.4851</v>
      </c>
      <c r="DU89">
        <v>20.2352692307692</v>
      </c>
      <c r="DV89">
        <v>1119.08230769231</v>
      </c>
      <c r="DW89">
        <v>23.1340230769231</v>
      </c>
      <c r="DX89">
        <v>499.992461538462</v>
      </c>
      <c r="DY89">
        <v>90.7836076923077</v>
      </c>
      <c r="DZ89">
        <v>0.0333141</v>
      </c>
      <c r="EA89">
        <v>30.1042846153846</v>
      </c>
      <c r="EB89">
        <v>30.0105692307692</v>
      </c>
      <c r="EC89">
        <v>999.9</v>
      </c>
      <c r="ED89">
        <v>0</v>
      </c>
      <c r="EE89">
        <v>0</v>
      </c>
      <c r="EF89">
        <v>10033.4584615385</v>
      </c>
      <c r="EG89">
        <v>0</v>
      </c>
      <c r="EH89">
        <v>14.4653076923077</v>
      </c>
      <c r="EI89">
        <v>-54.2615153846154</v>
      </c>
      <c r="EJ89">
        <v>1150.74692307692</v>
      </c>
      <c r="EK89">
        <v>1202.31307692308</v>
      </c>
      <c r="EL89">
        <v>3.24981923076923</v>
      </c>
      <c r="EM89">
        <v>1177.98076923077</v>
      </c>
      <c r="EN89">
        <v>20.2352692307692</v>
      </c>
      <c r="EO89">
        <v>2.13206076923077</v>
      </c>
      <c r="EP89">
        <v>1.83703230769231</v>
      </c>
      <c r="EQ89">
        <v>18.4607692307692</v>
      </c>
      <c r="ER89">
        <v>16.1053769230769</v>
      </c>
      <c r="ES89">
        <v>2000.00307692308</v>
      </c>
      <c r="ET89">
        <v>0.980006230769231</v>
      </c>
      <c r="EU89">
        <v>0.0199941615384615</v>
      </c>
      <c r="EV89">
        <v>0</v>
      </c>
      <c r="EW89">
        <v>1124.34846153846</v>
      </c>
      <c r="EX89">
        <v>5.00059</v>
      </c>
      <c r="EY89">
        <v>22647.3692307692</v>
      </c>
      <c r="EZ89">
        <v>17360.3769230769</v>
      </c>
      <c r="FA89">
        <v>40.5</v>
      </c>
      <c r="FB89">
        <v>40.125</v>
      </c>
      <c r="FC89">
        <v>39.812</v>
      </c>
      <c r="FD89">
        <v>39.7306153846154</v>
      </c>
      <c r="FE89">
        <v>41.5429230769231</v>
      </c>
      <c r="FF89">
        <v>1955.11307692308</v>
      </c>
      <c r="FG89">
        <v>39.89</v>
      </c>
      <c r="FH89">
        <v>0</v>
      </c>
      <c r="FI89">
        <v>1759073550.3</v>
      </c>
      <c r="FJ89">
        <v>0</v>
      </c>
      <c r="FK89">
        <v>1124.27115384615</v>
      </c>
      <c r="FL89">
        <v>-4.57538460964228</v>
      </c>
      <c r="FM89">
        <v>-106.529914552826</v>
      </c>
      <c r="FN89">
        <v>22645.6230769231</v>
      </c>
      <c r="FO89">
        <v>15</v>
      </c>
      <c r="FP89">
        <v>0</v>
      </c>
      <c r="FQ89" t="s">
        <v>439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-54.4274809523809</v>
      </c>
      <c r="GD89">
        <v>1.78265454545455</v>
      </c>
      <c r="GE89">
        <v>0.617874114639827</v>
      </c>
      <c r="GF89">
        <v>0</v>
      </c>
      <c r="GG89">
        <v>1124.555</v>
      </c>
      <c r="GH89">
        <v>-4.97280366351035</v>
      </c>
      <c r="GI89">
        <v>0.530810977766689</v>
      </c>
      <c r="GJ89">
        <v>-1</v>
      </c>
      <c r="GK89">
        <v>3.30235619047619</v>
      </c>
      <c r="GL89">
        <v>-1.0675535064935</v>
      </c>
      <c r="GM89">
        <v>0.10847553972588</v>
      </c>
      <c r="GN89">
        <v>0</v>
      </c>
      <c r="GO89">
        <v>0</v>
      </c>
      <c r="GP89">
        <v>2</v>
      </c>
      <c r="GQ89" t="s">
        <v>455</v>
      </c>
      <c r="GR89">
        <v>3.1322</v>
      </c>
      <c r="GS89">
        <v>2.7116</v>
      </c>
      <c r="GT89">
        <v>0.181245</v>
      </c>
      <c r="GU89">
        <v>0.187069</v>
      </c>
      <c r="GV89">
        <v>0.101937</v>
      </c>
      <c r="GW89">
        <v>0.0926112</v>
      </c>
      <c r="GX89">
        <v>30900.7</v>
      </c>
      <c r="GY89">
        <v>32876.2</v>
      </c>
      <c r="GZ89">
        <v>34142.1</v>
      </c>
      <c r="HA89">
        <v>36612.1</v>
      </c>
      <c r="HB89">
        <v>43297.7</v>
      </c>
      <c r="HC89">
        <v>47697.9</v>
      </c>
      <c r="HD89">
        <v>53247.4</v>
      </c>
      <c r="HE89">
        <v>58502.3</v>
      </c>
      <c r="HF89">
        <v>1.965</v>
      </c>
      <c r="HG89">
        <v>1.65803</v>
      </c>
      <c r="HH89">
        <v>0.140596</v>
      </c>
      <c r="HI89">
        <v>0</v>
      </c>
      <c r="HJ89">
        <v>27.7427</v>
      </c>
      <c r="HK89">
        <v>999.9</v>
      </c>
      <c r="HL89">
        <v>46.905</v>
      </c>
      <c r="HM89">
        <v>30.051</v>
      </c>
      <c r="HN89">
        <v>22.0772</v>
      </c>
      <c r="HO89">
        <v>54.4229</v>
      </c>
      <c r="HP89">
        <v>48.4816</v>
      </c>
      <c r="HQ89">
        <v>1</v>
      </c>
      <c r="HR89">
        <v>0.0280335</v>
      </c>
      <c r="HS89">
        <v>-5.75906</v>
      </c>
      <c r="HT89">
        <v>19.9981</v>
      </c>
      <c r="HU89">
        <v>5.19737</v>
      </c>
      <c r="HV89">
        <v>12.0067</v>
      </c>
      <c r="HW89">
        <v>4.97505</v>
      </c>
      <c r="HX89">
        <v>3.29395</v>
      </c>
      <c r="HY89">
        <v>9999</v>
      </c>
      <c r="HZ89">
        <v>31.2</v>
      </c>
      <c r="IA89">
        <v>9999</v>
      </c>
      <c r="IB89">
        <v>9999</v>
      </c>
      <c r="IC89">
        <v>1.86325</v>
      </c>
      <c r="ID89">
        <v>1.86813</v>
      </c>
      <c r="IE89">
        <v>1.86784</v>
      </c>
      <c r="IF89">
        <v>1.86905</v>
      </c>
      <c r="IG89">
        <v>1.86981</v>
      </c>
      <c r="IH89">
        <v>1.86592</v>
      </c>
      <c r="II89">
        <v>1.86699</v>
      </c>
      <c r="IJ89">
        <v>1.86841</v>
      </c>
      <c r="IK89">
        <v>5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4.73</v>
      </c>
      <c r="IY89">
        <v>0.352</v>
      </c>
      <c r="IZ89">
        <v>0.744305887368214</v>
      </c>
      <c r="JA89">
        <v>0.00400708050939433</v>
      </c>
      <c r="JB89">
        <v>-7.0817227887937e-07</v>
      </c>
      <c r="JC89">
        <v>2.11393634800483e-10</v>
      </c>
      <c r="JD89">
        <v>-0.0902750961418796</v>
      </c>
      <c r="JE89">
        <v>-0.0199519798578536</v>
      </c>
      <c r="JF89">
        <v>0.00231849078142986</v>
      </c>
      <c r="JG89">
        <v>-2.72917625674962e-05</v>
      </c>
      <c r="JH89">
        <v>4</v>
      </c>
      <c r="JI89">
        <v>2436</v>
      </c>
      <c r="JJ89">
        <v>0</v>
      </c>
      <c r="JK89">
        <v>25</v>
      </c>
      <c r="JL89">
        <v>29317892.7</v>
      </c>
      <c r="JM89">
        <v>29317892.7</v>
      </c>
      <c r="JN89">
        <v>2.24243</v>
      </c>
      <c r="JO89">
        <v>2.63428</v>
      </c>
      <c r="JP89">
        <v>1.54785</v>
      </c>
      <c r="JQ89">
        <v>2.30957</v>
      </c>
      <c r="JR89">
        <v>1.64673</v>
      </c>
      <c r="JS89">
        <v>2.23999</v>
      </c>
      <c r="JT89">
        <v>33.7606</v>
      </c>
      <c r="JU89">
        <v>24.1751</v>
      </c>
      <c r="JV89">
        <v>18</v>
      </c>
      <c r="JW89">
        <v>507.511</v>
      </c>
      <c r="JX89">
        <v>329.24</v>
      </c>
      <c r="JY89">
        <v>26.9592</v>
      </c>
      <c r="JZ89">
        <v>27.6616</v>
      </c>
      <c r="KA89">
        <v>30.0048</v>
      </c>
      <c r="KB89">
        <v>27.7333</v>
      </c>
      <c r="KC89">
        <v>27.7033</v>
      </c>
      <c r="KD89">
        <v>44.8912</v>
      </c>
      <c r="KE89">
        <v>8.22826</v>
      </c>
      <c r="KF89">
        <v>55.6273</v>
      </c>
      <c r="KG89">
        <v>27.9097</v>
      </c>
      <c r="KH89">
        <v>1224.35</v>
      </c>
      <c r="KI89">
        <v>20.0766</v>
      </c>
      <c r="KJ89">
        <v>96.8025</v>
      </c>
      <c r="KK89">
        <v>94.794</v>
      </c>
    </row>
    <row r="90" spans="1:297">
      <c r="A90">
        <v>74</v>
      </c>
      <c r="B90">
        <v>1759073569</v>
      </c>
      <c r="C90">
        <v>457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1759073560.84615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1238.25324571429</v>
      </c>
      <c r="AK90">
        <v>1193.49872727273</v>
      </c>
      <c r="AL90">
        <v>3.64196861471846</v>
      </c>
      <c r="AM90">
        <v>66.03</v>
      </c>
      <c r="AN90">
        <f>(AP90 - AO90 + DY90*1E3/(8.314*(EA90+273.15)) * AR90/DX90 * AQ90) * DX90/(100*DL90) * 1000/(1000 - AP90)</f>
        <v>0</v>
      </c>
      <c r="AO90">
        <v>20.3273341766558</v>
      </c>
      <c r="AP90">
        <v>23.5486721212121</v>
      </c>
      <c r="AQ90">
        <v>0.0112989805194745</v>
      </c>
      <c r="AR90">
        <v>114.36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5.79</v>
      </c>
      <c r="DM90">
        <v>0.5</v>
      </c>
      <c r="DN90" t="s">
        <v>438</v>
      </c>
      <c r="DO90">
        <v>2</v>
      </c>
      <c r="DP90" t="b">
        <v>1</v>
      </c>
      <c r="DQ90">
        <v>1759073560.84615</v>
      </c>
      <c r="DR90">
        <v>1140.70769230769</v>
      </c>
      <c r="DS90">
        <v>1195.31076923077</v>
      </c>
      <c r="DT90">
        <v>23.5040846153846</v>
      </c>
      <c r="DU90">
        <v>20.301</v>
      </c>
      <c r="DV90">
        <v>1136.01461538462</v>
      </c>
      <c r="DW90">
        <v>23.1522230769231</v>
      </c>
      <c r="DX90">
        <v>500.009769230769</v>
      </c>
      <c r="DY90">
        <v>90.7838</v>
      </c>
      <c r="DZ90">
        <v>0.0332422692307692</v>
      </c>
      <c r="EA90">
        <v>30.0835153846154</v>
      </c>
      <c r="EB90">
        <v>30.0096769230769</v>
      </c>
      <c r="EC90">
        <v>999.9</v>
      </c>
      <c r="ED90">
        <v>0</v>
      </c>
      <c r="EE90">
        <v>0</v>
      </c>
      <c r="EF90">
        <v>10034.5576923077</v>
      </c>
      <c r="EG90">
        <v>0</v>
      </c>
      <c r="EH90">
        <v>14.4822615384615</v>
      </c>
      <c r="EI90">
        <v>-54.6043769230769</v>
      </c>
      <c r="EJ90">
        <v>1168.16461538462</v>
      </c>
      <c r="EK90">
        <v>1220.08230769231</v>
      </c>
      <c r="EL90">
        <v>3.20308</v>
      </c>
      <c r="EM90">
        <v>1195.31076923077</v>
      </c>
      <c r="EN90">
        <v>20.301</v>
      </c>
      <c r="EO90">
        <v>2.13378923076923</v>
      </c>
      <c r="EP90">
        <v>1.84300230769231</v>
      </c>
      <c r="EQ90">
        <v>18.4736923076923</v>
      </c>
      <c r="ER90">
        <v>16.1563153846154</v>
      </c>
      <c r="ES90">
        <v>2000.04153846154</v>
      </c>
      <c r="ET90">
        <v>0.980006692307692</v>
      </c>
      <c r="EU90">
        <v>0.0199936923076923</v>
      </c>
      <c r="EV90">
        <v>0</v>
      </c>
      <c r="EW90">
        <v>1123.82461538462</v>
      </c>
      <c r="EX90">
        <v>5.00059</v>
      </c>
      <c r="EY90">
        <v>22637.6</v>
      </c>
      <c r="EZ90">
        <v>17360.7153846154</v>
      </c>
      <c r="FA90">
        <v>40.5</v>
      </c>
      <c r="FB90">
        <v>40.125</v>
      </c>
      <c r="FC90">
        <v>39.812</v>
      </c>
      <c r="FD90">
        <v>39.7160769230769</v>
      </c>
      <c r="FE90">
        <v>41.5381538461538</v>
      </c>
      <c r="FF90">
        <v>1955.15153846154</v>
      </c>
      <c r="FG90">
        <v>39.89</v>
      </c>
      <c r="FH90">
        <v>0</v>
      </c>
      <c r="FI90">
        <v>1759073555.1</v>
      </c>
      <c r="FJ90">
        <v>0</v>
      </c>
      <c r="FK90">
        <v>1123.78461538462</v>
      </c>
      <c r="FL90">
        <v>-6.28239314865145</v>
      </c>
      <c r="FM90">
        <v>-133.770940066333</v>
      </c>
      <c r="FN90">
        <v>22635.6307692308</v>
      </c>
      <c r="FO90">
        <v>15</v>
      </c>
      <c r="FP90">
        <v>0</v>
      </c>
      <c r="FQ90" t="s">
        <v>439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-54.42049</v>
      </c>
      <c r="GD90">
        <v>-3.00622556390985</v>
      </c>
      <c r="GE90">
        <v>0.641431874714689</v>
      </c>
      <c r="GF90">
        <v>0</v>
      </c>
      <c r="GG90">
        <v>1124.115</v>
      </c>
      <c r="GH90">
        <v>-5.67471351574162</v>
      </c>
      <c r="GI90">
        <v>0.604134042391628</v>
      </c>
      <c r="GJ90">
        <v>-1</v>
      </c>
      <c r="GK90">
        <v>3.230366</v>
      </c>
      <c r="GL90">
        <v>-0.583989473684212</v>
      </c>
      <c r="GM90">
        <v>0.0669700189189162</v>
      </c>
      <c r="GN90">
        <v>0</v>
      </c>
      <c r="GO90">
        <v>0</v>
      </c>
      <c r="GP90">
        <v>2</v>
      </c>
      <c r="GQ90" t="s">
        <v>455</v>
      </c>
      <c r="GR90">
        <v>3.13219</v>
      </c>
      <c r="GS90">
        <v>2.71108</v>
      </c>
      <c r="GT90">
        <v>0.182987</v>
      </c>
      <c r="GU90">
        <v>0.188639</v>
      </c>
      <c r="GV90">
        <v>0.102066</v>
      </c>
      <c r="GW90">
        <v>0.0924355</v>
      </c>
      <c r="GX90">
        <v>30834.6</v>
      </c>
      <c r="GY90">
        <v>32812.4</v>
      </c>
      <c r="GZ90">
        <v>34141.6</v>
      </c>
      <c r="HA90">
        <v>36611.7</v>
      </c>
      <c r="HB90">
        <v>43291</v>
      </c>
      <c r="HC90">
        <v>47707</v>
      </c>
      <c r="HD90">
        <v>53246.7</v>
      </c>
      <c r="HE90">
        <v>58501.7</v>
      </c>
      <c r="HF90">
        <v>1.96495</v>
      </c>
      <c r="HG90">
        <v>1.65815</v>
      </c>
      <c r="HH90">
        <v>0.14022</v>
      </c>
      <c r="HI90">
        <v>0</v>
      </c>
      <c r="HJ90">
        <v>27.7339</v>
      </c>
      <c r="HK90">
        <v>999.9</v>
      </c>
      <c r="HL90">
        <v>47.003</v>
      </c>
      <c r="HM90">
        <v>30.051</v>
      </c>
      <c r="HN90">
        <v>22.1252</v>
      </c>
      <c r="HO90">
        <v>54.3129</v>
      </c>
      <c r="HP90">
        <v>48.5897</v>
      </c>
      <c r="HQ90">
        <v>1</v>
      </c>
      <c r="HR90">
        <v>0.0248095</v>
      </c>
      <c r="HS90">
        <v>-0.726397</v>
      </c>
      <c r="HT90">
        <v>20.1099</v>
      </c>
      <c r="HU90">
        <v>5.19737</v>
      </c>
      <c r="HV90">
        <v>12.004</v>
      </c>
      <c r="HW90">
        <v>4.97405</v>
      </c>
      <c r="HX90">
        <v>3.29395</v>
      </c>
      <c r="HY90">
        <v>9999</v>
      </c>
      <c r="HZ90">
        <v>31.2</v>
      </c>
      <c r="IA90">
        <v>9999</v>
      </c>
      <c r="IB90">
        <v>9999</v>
      </c>
      <c r="IC90">
        <v>1.86325</v>
      </c>
      <c r="ID90">
        <v>1.86814</v>
      </c>
      <c r="IE90">
        <v>1.86791</v>
      </c>
      <c r="IF90">
        <v>1.86906</v>
      </c>
      <c r="IG90">
        <v>1.86984</v>
      </c>
      <c r="IH90">
        <v>1.86595</v>
      </c>
      <c r="II90">
        <v>1.86702</v>
      </c>
      <c r="IJ90">
        <v>1.86844</v>
      </c>
      <c r="IK90">
        <v>5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4.78</v>
      </c>
      <c r="IY90">
        <v>0.3538</v>
      </c>
      <c r="IZ90">
        <v>0.744305887368214</v>
      </c>
      <c r="JA90">
        <v>0.00400708050939433</v>
      </c>
      <c r="JB90">
        <v>-7.0817227887937e-07</v>
      </c>
      <c r="JC90">
        <v>2.11393634800483e-10</v>
      </c>
      <c r="JD90">
        <v>-0.0902750961418796</v>
      </c>
      <c r="JE90">
        <v>-0.0199519798578536</v>
      </c>
      <c r="JF90">
        <v>0.00231849078142986</v>
      </c>
      <c r="JG90">
        <v>-2.72917625674962e-05</v>
      </c>
      <c r="JH90">
        <v>4</v>
      </c>
      <c r="JI90">
        <v>2436</v>
      </c>
      <c r="JJ90">
        <v>0</v>
      </c>
      <c r="JK90">
        <v>25</v>
      </c>
      <c r="JL90">
        <v>29317892.8</v>
      </c>
      <c r="JM90">
        <v>29317892.8</v>
      </c>
      <c r="JN90">
        <v>2.2644</v>
      </c>
      <c r="JO90">
        <v>2.61108</v>
      </c>
      <c r="JP90">
        <v>1.54785</v>
      </c>
      <c r="JQ90">
        <v>2.30957</v>
      </c>
      <c r="JR90">
        <v>1.64673</v>
      </c>
      <c r="JS90">
        <v>2.34497</v>
      </c>
      <c r="JT90">
        <v>33.7606</v>
      </c>
      <c r="JU90">
        <v>24.2013</v>
      </c>
      <c r="JV90">
        <v>18</v>
      </c>
      <c r="JW90">
        <v>507.431</v>
      </c>
      <c r="JX90">
        <v>329.262</v>
      </c>
      <c r="JY90">
        <v>27.9585</v>
      </c>
      <c r="JZ90">
        <v>27.6569</v>
      </c>
      <c r="KA90">
        <v>29.9982</v>
      </c>
      <c r="KB90">
        <v>27.7282</v>
      </c>
      <c r="KC90">
        <v>27.6965</v>
      </c>
      <c r="KD90">
        <v>45.4301</v>
      </c>
      <c r="KE90">
        <v>9.15884</v>
      </c>
      <c r="KF90">
        <v>56.022</v>
      </c>
      <c r="KG90">
        <v>27.6231</v>
      </c>
      <c r="KH90">
        <v>1244.65</v>
      </c>
      <c r="KI90">
        <v>20.0585</v>
      </c>
      <c r="KJ90">
        <v>96.8013</v>
      </c>
      <c r="KK90">
        <v>94.793</v>
      </c>
    </row>
    <row r="91" spans="1:297">
      <c r="A91">
        <v>75</v>
      </c>
      <c r="B91">
        <v>1759073574</v>
      </c>
      <c r="C91">
        <v>462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1759073565.84615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1254.35272990476</v>
      </c>
      <c r="AK91">
        <v>1210.4203030303</v>
      </c>
      <c r="AL91">
        <v>3.36408116883094</v>
      </c>
      <c r="AM91">
        <v>66.03</v>
      </c>
      <c r="AN91">
        <f>(AP91 - AO91 + DY91*1E3/(8.314*(EA91+273.15)) * AR91/DX91 * AQ91) * DX91/(100*DL91) * 1000/(1000 - AP91)</f>
        <v>0</v>
      </c>
      <c r="AO91">
        <v>20.2879102357359</v>
      </c>
      <c r="AP91">
        <v>23.5210260606061</v>
      </c>
      <c r="AQ91">
        <v>-0.0108640930735965</v>
      </c>
      <c r="AR91">
        <v>114.36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5.79</v>
      </c>
      <c r="DM91">
        <v>0.5</v>
      </c>
      <c r="DN91" t="s">
        <v>438</v>
      </c>
      <c r="DO91">
        <v>2</v>
      </c>
      <c r="DP91" t="b">
        <v>1</v>
      </c>
      <c r="DQ91">
        <v>1759073565.84615</v>
      </c>
      <c r="DR91">
        <v>1157.75769230769</v>
      </c>
      <c r="DS91">
        <v>1212.00692307692</v>
      </c>
      <c r="DT91">
        <v>23.5206153846154</v>
      </c>
      <c r="DU91">
        <v>20.3190461538462</v>
      </c>
      <c r="DV91">
        <v>1153.00923076923</v>
      </c>
      <c r="DW91">
        <v>23.1680615384615</v>
      </c>
      <c r="DX91">
        <v>500.021923076923</v>
      </c>
      <c r="DY91">
        <v>90.7835230769231</v>
      </c>
      <c r="DZ91">
        <v>0.0331929846153846</v>
      </c>
      <c r="EA91">
        <v>30.0823846153846</v>
      </c>
      <c r="EB91">
        <v>30.0211307692308</v>
      </c>
      <c r="EC91">
        <v>999.9</v>
      </c>
      <c r="ED91">
        <v>0</v>
      </c>
      <c r="EE91">
        <v>0</v>
      </c>
      <c r="EF91">
        <v>10018.55</v>
      </c>
      <c r="EG91">
        <v>0</v>
      </c>
      <c r="EH91">
        <v>14.4981538461539</v>
      </c>
      <c r="EI91">
        <v>-54.2504384615385</v>
      </c>
      <c r="EJ91">
        <v>1185.64384615385</v>
      </c>
      <c r="EK91">
        <v>1237.14692307692</v>
      </c>
      <c r="EL91">
        <v>3.20157076923077</v>
      </c>
      <c r="EM91">
        <v>1212.00692307692</v>
      </c>
      <c r="EN91">
        <v>20.3190461538462</v>
      </c>
      <c r="EO91">
        <v>2.13528384615385</v>
      </c>
      <c r="EP91">
        <v>1.84463538461538</v>
      </c>
      <c r="EQ91">
        <v>18.4848615384615</v>
      </c>
      <c r="ER91">
        <v>16.1702307692308</v>
      </c>
      <c r="ES91">
        <v>2000.02384615385</v>
      </c>
      <c r="ET91">
        <v>0.980006692307692</v>
      </c>
      <c r="EU91">
        <v>0.0199936923076923</v>
      </c>
      <c r="EV91">
        <v>0</v>
      </c>
      <c r="EW91">
        <v>1123.25615384615</v>
      </c>
      <c r="EX91">
        <v>5.00059</v>
      </c>
      <c r="EY91">
        <v>22625.5307692308</v>
      </c>
      <c r="EZ91">
        <v>17360.5615384615</v>
      </c>
      <c r="FA91">
        <v>40.5</v>
      </c>
      <c r="FB91">
        <v>40.125</v>
      </c>
      <c r="FC91">
        <v>39.812</v>
      </c>
      <c r="FD91">
        <v>39.7063846153846</v>
      </c>
      <c r="FE91">
        <v>41.5238461538462</v>
      </c>
      <c r="FF91">
        <v>1955.13384615385</v>
      </c>
      <c r="FG91">
        <v>39.89</v>
      </c>
      <c r="FH91">
        <v>0</v>
      </c>
      <c r="FI91">
        <v>1759073559.9</v>
      </c>
      <c r="FJ91">
        <v>0</v>
      </c>
      <c r="FK91">
        <v>1123.20076923077</v>
      </c>
      <c r="FL91">
        <v>-8.72000000191092</v>
      </c>
      <c r="FM91">
        <v>-165.747008511363</v>
      </c>
      <c r="FN91">
        <v>22623.9192307692</v>
      </c>
      <c r="FO91">
        <v>15</v>
      </c>
      <c r="FP91">
        <v>0</v>
      </c>
      <c r="FQ91" t="s">
        <v>439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-54.4160285714286</v>
      </c>
      <c r="GD91">
        <v>2.40156623376618</v>
      </c>
      <c r="GE91">
        <v>0.619914998123097</v>
      </c>
      <c r="GF91">
        <v>0</v>
      </c>
      <c r="GG91">
        <v>1123.525</v>
      </c>
      <c r="GH91">
        <v>-6.82093200460246</v>
      </c>
      <c r="GI91">
        <v>0.716865111604177</v>
      </c>
      <c r="GJ91">
        <v>-1</v>
      </c>
      <c r="GK91">
        <v>3.21297</v>
      </c>
      <c r="GL91">
        <v>-0.0282155844155798</v>
      </c>
      <c r="GM91">
        <v>0.0403552493782526</v>
      </c>
      <c r="GN91">
        <v>1</v>
      </c>
      <c r="GO91">
        <v>1</v>
      </c>
      <c r="GP91">
        <v>2</v>
      </c>
      <c r="GQ91" t="s">
        <v>448</v>
      </c>
      <c r="GR91">
        <v>3.13206</v>
      </c>
      <c r="GS91">
        <v>2.71145</v>
      </c>
      <c r="GT91">
        <v>0.184628</v>
      </c>
      <c r="GU91">
        <v>0.190303</v>
      </c>
      <c r="GV91">
        <v>0.101938</v>
      </c>
      <c r="GW91">
        <v>0.0923354</v>
      </c>
      <c r="GX91">
        <v>30773</v>
      </c>
      <c r="GY91">
        <v>32745.5</v>
      </c>
      <c r="GZ91">
        <v>34141.9</v>
      </c>
      <c r="HA91">
        <v>36612</v>
      </c>
      <c r="HB91">
        <v>43298</v>
      </c>
      <c r="HC91">
        <v>47712.8</v>
      </c>
      <c r="HD91">
        <v>53247.3</v>
      </c>
      <c r="HE91">
        <v>58502.1</v>
      </c>
      <c r="HF91">
        <v>1.96483</v>
      </c>
      <c r="HG91">
        <v>1.65847</v>
      </c>
      <c r="HH91">
        <v>0.143215</v>
      </c>
      <c r="HI91">
        <v>0</v>
      </c>
      <c r="HJ91">
        <v>27.7255</v>
      </c>
      <c r="HK91">
        <v>999.9</v>
      </c>
      <c r="HL91">
        <v>47.1</v>
      </c>
      <c r="HM91">
        <v>30.051</v>
      </c>
      <c r="HN91">
        <v>22.1706</v>
      </c>
      <c r="HO91">
        <v>54.5329</v>
      </c>
      <c r="HP91">
        <v>48.6258</v>
      </c>
      <c r="HQ91">
        <v>1</v>
      </c>
      <c r="HR91">
        <v>0.0203404</v>
      </c>
      <c r="HS91">
        <v>-0.3768</v>
      </c>
      <c r="HT91">
        <v>20.1129</v>
      </c>
      <c r="HU91">
        <v>5.19737</v>
      </c>
      <c r="HV91">
        <v>12.004</v>
      </c>
      <c r="HW91">
        <v>4.97405</v>
      </c>
      <c r="HX91">
        <v>3.29393</v>
      </c>
      <c r="HY91">
        <v>9999</v>
      </c>
      <c r="HZ91">
        <v>31.2</v>
      </c>
      <c r="IA91">
        <v>9999</v>
      </c>
      <c r="IB91">
        <v>9999</v>
      </c>
      <c r="IC91">
        <v>1.86325</v>
      </c>
      <c r="ID91">
        <v>1.86814</v>
      </c>
      <c r="IE91">
        <v>1.86791</v>
      </c>
      <c r="IF91">
        <v>1.86905</v>
      </c>
      <c r="IG91">
        <v>1.86985</v>
      </c>
      <c r="IH91">
        <v>1.86594</v>
      </c>
      <c r="II91">
        <v>1.86703</v>
      </c>
      <c r="IJ91">
        <v>1.86844</v>
      </c>
      <c r="IK91">
        <v>5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4.83</v>
      </c>
      <c r="IY91">
        <v>0.3521</v>
      </c>
      <c r="IZ91">
        <v>0.744305887368214</v>
      </c>
      <c r="JA91">
        <v>0.00400708050939433</v>
      </c>
      <c r="JB91">
        <v>-7.0817227887937e-07</v>
      </c>
      <c r="JC91">
        <v>2.11393634800483e-10</v>
      </c>
      <c r="JD91">
        <v>-0.0902750961418796</v>
      </c>
      <c r="JE91">
        <v>-0.0199519798578536</v>
      </c>
      <c r="JF91">
        <v>0.00231849078142986</v>
      </c>
      <c r="JG91">
        <v>-2.72917625674962e-05</v>
      </c>
      <c r="JH91">
        <v>4</v>
      </c>
      <c r="JI91">
        <v>2436</v>
      </c>
      <c r="JJ91">
        <v>0</v>
      </c>
      <c r="JK91">
        <v>25</v>
      </c>
      <c r="JL91">
        <v>29317892.9</v>
      </c>
      <c r="JM91">
        <v>29317892.9</v>
      </c>
      <c r="JN91">
        <v>2.2937</v>
      </c>
      <c r="JO91">
        <v>2.63916</v>
      </c>
      <c r="JP91">
        <v>1.54785</v>
      </c>
      <c r="JQ91">
        <v>2.30957</v>
      </c>
      <c r="JR91">
        <v>1.64673</v>
      </c>
      <c r="JS91">
        <v>2.2583</v>
      </c>
      <c r="JT91">
        <v>33.7606</v>
      </c>
      <c r="JU91">
        <v>24.1926</v>
      </c>
      <c r="JV91">
        <v>18</v>
      </c>
      <c r="JW91">
        <v>507.301</v>
      </c>
      <c r="JX91">
        <v>329.381</v>
      </c>
      <c r="JY91">
        <v>27.7687</v>
      </c>
      <c r="JZ91">
        <v>27.6522</v>
      </c>
      <c r="KA91">
        <v>29.9973</v>
      </c>
      <c r="KB91">
        <v>27.7228</v>
      </c>
      <c r="KC91">
        <v>27.6905</v>
      </c>
      <c r="KD91">
        <v>45.886</v>
      </c>
      <c r="KE91">
        <v>9.47362</v>
      </c>
      <c r="KF91">
        <v>56.3961</v>
      </c>
      <c r="KG91">
        <v>27.6008</v>
      </c>
      <c r="KH91">
        <v>1258.14</v>
      </c>
      <c r="KI91">
        <v>20.1116</v>
      </c>
      <c r="KJ91">
        <v>96.8023</v>
      </c>
      <c r="KK91">
        <v>94.7936</v>
      </c>
    </row>
    <row r="92" spans="1:297">
      <c r="A92">
        <v>76</v>
      </c>
      <c r="B92">
        <v>1759073579</v>
      </c>
      <c r="C92">
        <v>467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1759073570.84615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1271.99448457143</v>
      </c>
      <c r="AK92">
        <v>1227.82975757576</v>
      </c>
      <c r="AL92">
        <v>3.47581601731589</v>
      </c>
      <c r="AM92">
        <v>66.03</v>
      </c>
      <c r="AN92">
        <f>(AP92 - AO92 + DY92*1E3/(8.314*(EA92+273.15)) * AR92/DX92 * AQ92) * DX92/(100*DL92) * 1000/(1000 - AP92)</f>
        <v>0</v>
      </c>
      <c r="AO92">
        <v>20.2666790060931</v>
      </c>
      <c r="AP92">
        <v>23.4527503030303</v>
      </c>
      <c r="AQ92">
        <v>-0.0152874891774914</v>
      </c>
      <c r="AR92">
        <v>114.36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5.79</v>
      </c>
      <c r="DM92">
        <v>0.5</v>
      </c>
      <c r="DN92" t="s">
        <v>438</v>
      </c>
      <c r="DO92">
        <v>2</v>
      </c>
      <c r="DP92" t="b">
        <v>1</v>
      </c>
      <c r="DQ92">
        <v>1759073570.84615</v>
      </c>
      <c r="DR92">
        <v>1174.76153846154</v>
      </c>
      <c r="DS92">
        <v>1229.07692307692</v>
      </c>
      <c r="DT92">
        <v>23.5137692307692</v>
      </c>
      <c r="DU92">
        <v>20.3029153846154</v>
      </c>
      <c r="DV92">
        <v>1169.95769230769</v>
      </c>
      <c r="DW92">
        <v>23.1615076923077</v>
      </c>
      <c r="DX92">
        <v>500.027923076923</v>
      </c>
      <c r="DY92">
        <v>90.7833307692308</v>
      </c>
      <c r="DZ92">
        <v>0.0333818153846154</v>
      </c>
      <c r="EA92">
        <v>30.0925384615385</v>
      </c>
      <c r="EB92">
        <v>30.0486846153846</v>
      </c>
      <c r="EC92">
        <v>999.9</v>
      </c>
      <c r="ED92">
        <v>0</v>
      </c>
      <c r="EE92">
        <v>0</v>
      </c>
      <c r="EF92">
        <v>9987.78384615385</v>
      </c>
      <c r="EG92">
        <v>0</v>
      </c>
      <c r="EH92">
        <v>14.5067230769231</v>
      </c>
      <c r="EI92">
        <v>-54.3175461538462</v>
      </c>
      <c r="EJ92">
        <v>1203.04846153846</v>
      </c>
      <c r="EK92">
        <v>1254.54923076923</v>
      </c>
      <c r="EL92">
        <v>3.21086461538462</v>
      </c>
      <c r="EM92">
        <v>1229.07692307692</v>
      </c>
      <c r="EN92">
        <v>20.3029153846154</v>
      </c>
      <c r="EO92">
        <v>2.13465846153846</v>
      </c>
      <c r="EP92">
        <v>1.84316692307692</v>
      </c>
      <c r="EQ92">
        <v>18.4801769230769</v>
      </c>
      <c r="ER92">
        <v>16.1577307692308</v>
      </c>
      <c r="ES92">
        <v>2000.03153846154</v>
      </c>
      <c r="ET92">
        <v>0.980005769230769</v>
      </c>
      <c r="EU92">
        <v>0.0199945769230769</v>
      </c>
      <c r="EV92">
        <v>0</v>
      </c>
      <c r="EW92">
        <v>1122.54461538462</v>
      </c>
      <c r="EX92">
        <v>5.00059</v>
      </c>
      <c r="EY92">
        <v>22611.0769230769</v>
      </c>
      <c r="EZ92">
        <v>17360.6230769231</v>
      </c>
      <c r="FA92">
        <v>40.5</v>
      </c>
      <c r="FB92">
        <v>40.125</v>
      </c>
      <c r="FC92">
        <v>39.812</v>
      </c>
      <c r="FD92">
        <v>39.6966923076923</v>
      </c>
      <c r="FE92">
        <v>41.5143076923077</v>
      </c>
      <c r="FF92">
        <v>1955.13923076923</v>
      </c>
      <c r="FG92">
        <v>39.8923076923077</v>
      </c>
      <c r="FH92">
        <v>0</v>
      </c>
      <c r="FI92">
        <v>1759073565.3</v>
      </c>
      <c r="FJ92">
        <v>0</v>
      </c>
      <c r="FK92">
        <v>1122.3584</v>
      </c>
      <c r="FL92">
        <v>-8.6446154086531</v>
      </c>
      <c r="FM92">
        <v>-182.907692652792</v>
      </c>
      <c r="FN92">
        <v>22607.352</v>
      </c>
      <c r="FO92">
        <v>15</v>
      </c>
      <c r="FP92">
        <v>0</v>
      </c>
      <c r="FQ92" t="s">
        <v>439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-54.3001666666667</v>
      </c>
      <c r="GD92">
        <v>0.578641558441623</v>
      </c>
      <c r="GE92">
        <v>0.565381509065915</v>
      </c>
      <c r="GF92">
        <v>0</v>
      </c>
      <c r="GG92">
        <v>1123.01970588235</v>
      </c>
      <c r="GH92">
        <v>-8.7310924382555</v>
      </c>
      <c r="GI92">
        <v>0.885897634818586</v>
      </c>
      <c r="GJ92">
        <v>-1</v>
      </c>
      <c r="GK92">
        <v>3.2055480952381</v>
      </c>
      <c r="GL92">
        <v>0.185432727272731</v>
      </c>
      <c r="GM92">
        <v>0.0333495109722192</v>
      </c>
      <c r="GN92">
        <v>0</v>
      </c>
      <c r="GO92">
        <v>0</v>
      </c>
      <c r="GP92">
        <v>2</v>
      </c>
      <c r="GQ92" t="s">
        <v>455</v>
      </c>
      <c r="GR92">
        <v>3.13203</v>
      </c>
      <c r="GS92">
        <v>2.7113</v>
      </c>
      <c r="GT92">
        <v>0.186297</v>
      </c>
      <c r="GU92">
        <v>0.191841</v>
      </c>
      <c r="GV92">
        <v>0.101738</v>
      </c>
      <c r="GW92">
        <v>0.0923393</v>
      </c>
      <c r="GX92">
        <v>30711</v>
      </c>
      <c r="GY92">
        <v>32684.1</v>
      </c>
      <c r="GZ92">
        <v>34142.9</v>
      </c>
      <c r="HA92">
        <v>36612.8</v>
      </c>
      <c r="HB92">
        <v>43308.9</v>
      </c>
      <c r="HC92">
        <v>47713.7</v>
      </c>
      <c r="HD92">
        <v>53248.5</v>
      </c>
      <c r="HE92">
        <v>58503.2</v>
      </c>
      <c r="HF92">
        <v>1.96465</v>
      </c>
      <c r="HG92">
        <v>1.65865</v>
      </c>
      <c r="HH92">
        <v>0.146508</v>
      </c>
      <c r="HI92">
        <v>0</v>
      </c>
      <c r="HJ92">
        <v>27.7178</v>
      </c>
      <c r="HK92">
        <v>999.9</v>
      </c>
      <c r="HL92">
        <v>47.198</v>
      </c>
      <c r="HM92">
        <v>30.051</v>
      </c>
      <c r="HN92">
        <v>22.2131</v>
      </c>
      <c r="HO92">
        <v>54.5129</v>
      </c>
      <c r="HP92">
        <v>48.6258</v>
      </c>
      <c r="HQ92">
        <v>1</v>
      </c>
      <c r="HR92">
        <v>0.0193674</v>
      </c>
      <c r="HS92">
        <v>0.0944417</v>
      </c>
      <c r="HT92">
        <v>20.1136</v>
      </c>
      <c r="HU92">
        <v>5.19737</v>
      </c>
      <c r="HV92">
        <v>12.004</v>
      </c>
      <c r="HW92">
        <v>4.974</v>
      </c>
      <c r="HX92">
        <v>3.29398</v>
      </c>
      <c r="HY92">
        <v>9999</v>
      </c>
      <c r="HZ92">
        <v>31.2</v>
      </c>
      <c r="IA92">
        <v>9999</v>
      </c>
      <c r="IB92">
        <v>9999</v>
      </c>
      <c r="IC92">
        <v>1.86325</v>
      </c>
      <c r="ID92">
        <v>1.86813</v>
      </c>
      <c r="IE92">
        <v>1.86789</v>
      </c>
      <c r="IF92">
        <v>1.86905</v>
      </c>
      <c r="IG92">
        <v>1.86986</v>
      </c>
      <c r="IH92">
        <v>1.86592</v>
      </c>
      <c r="II92">
        <v>1.86701</v>
      </c>
      <c r="IJ92">
        <v>1.86843</v>
      </c>
      <c r="IK92">
        <v>5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4.89</v>
      </c>
      <c r="IY92">
        <v>0.3493</v>
      </c>
      <c r="IZ92">
        <v>0.744305887368214</v>
      </c>
      <c r="JA92">
        <v>0.00400708050939433</v>
      </c>
      <c r="JB92">
        <v>-7.0817227887937e-07</v>
      </c>
      <c r="JC92">
        <v>2.11393634800483e-10</v>
      </c>
      <c r="JD92">
        <v>-0.0902750961418796</v>
      </c>
      <c r="JE92">
        <v>-0.0199519798578536</v>
      </c>
      <c r="JF92">
        <v>0.00231849078142986</v>
      </c>
      <c r="JG92">
        <v>-2.72917625674962e-05</v>
      </c>
      <c r="JH92">
        <v>4</v>
      </c>
      <c r="JI92">
        <v>2436</v>
      </c>
      <c r="JJ92">
        <v>0</v>
      </c>
      <c r="JK92">
        <v>25</v>
      </c>
      <c r="JL92">
        <v>29317893</v>
      </c>
      <c r="JM92">
        <v>29317893</v>
      </c>
      <c r="JN92">
        <v>2.31445</v>
      </c>
      <c r="JO92">
        <v>2.61841</v>
      </c>
      <c r="JP92">
        <v>1.54785</v>
      </c>
      <c r="JQ92">
        <v>2.30957</v>
      </c>
      <c r="JR92">
        <v>1.64551</v>
      </c>
      <c r="JS92">
        <v>2.35718</v>
      </c>
      <c r="JT92">
        <v>33.7606</v>
      </c>
      <c r="JU92">
        <v>24.2013</v>
      </c>
      <c r="JV92">
        <v>18</v>
      </c>
      <c r="JW92">
        <v>507.133</v>
      </c>
      <c r="JX92">
        <v>329.438</v>
      </c>
      <c r="JY92">
        <v>27.6729</v>
      </c>
      <c r="JZ92">
        <v>27.6475</v>
      </c>
      <c r="KA92">
        <v>29.9985</v>
      </c>
      <c r="KB92">
        <v>27.717</v>
      </c>
      <c r="KC92">
        <v>27.6858</v>
      </c>
      <c r="KD92">
        <v>46.3307</v>
      </c>
      <c r="KE92">
        <v>9.74694</v>
      </c>
      <c r="KF92">
        <v>56.7863</v>
      </c>
      <c r="KG92">
        <v>27.548</v>
      </c>
      <c r="KH92">
        <v>1278.42</v>
      </c>
      <c r="KI92">
        <v>20.1903</v>
      </c>
      <c r="KJ92">
        <v>96.8047</v>
      </c>
      <c r="KK92">
        <v>94.7956</v>
      </c>
    </row>
    <row r="93" spans="1:297">
      <c r="A93">
        <v>77</v>
      </c>
      <c r="B93">
        <v>1759073584</v>
      </c>
      <c r="C93">
        <v>472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1759073575.84615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1288.41116495238</v>
      </c>
      <c r="AK93">
        <v>1244.64357575758</v>
      </c>
      <c r="AL93">
        <v>3.3650530303028</v>
      </c>
      <c r="AM93">
        <v>66.03</v>
      </c>
      <c r="AN93">
        <f>(AP93 - AO93 + DY93*1E3/(8.314*(EA93+273.15)) * AR93/DX93 * AQ93) * DX93/(100*DL93) * 1000/(1000 - AP93)</f>
        <v>0</v>
      </c>
      <c r="AO93">
        <v>20.2841823137662</v>
      </c>
      <c r="AP93">
        <v>23.3967696969697</v>
      </c>
      <c r="AQ93">
        <v>-0.0106660346320393</v>
      </c>
      <c r="AR93">
        <v>114.36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5.79</v>
      </c>
      <c r="DM93">
        <v>0.5</v>
      </c>
      <c r="DN93" t="s">
        <v>438</v>
      </c>
      <c r="DO93">
        <v>2</v>
      </c>
      <c r="DP93" t="b">
        <v>1</v>
      </c>
      <c r="DQ93">
        <v>1759073575.84615</v>
      </c>
      <c r="DR93">
        <v>1191.64846153846</v>
      </c>
      <c r="DS93">
        <v>1245.55076923077</v>
      </c>
      <c r="DT93">
        <v>23.4803461538462</v>
      </c>
      <c r="DU93">
        <v>20.2821307692308</v>
      </c>
      <c r="DV93">
        <v>1186.79153846154</v>
      </c>
      <c r="DW93">
        <v>23.1294846153846</v>
      </c>
      <c r="DX93">
        <v>500.005</v>
      </c>
      <c r="DY93">
        <v>90.7834</v>
      </c>
      <c r="DZ93">
        <v>0.0334051230769231</v>
      </c>
      <c r="EA93">
        <v>30.1057076923077</v>
      </c>
      <c r="EB93">
        <v>30.0731846153846</v>
      </c>
      <c r="EC93">
        <v>999.9</v>
      </c>
      <c r="ED93">
        <v>0</v>
      </c>
      <c r="EE93">
        <v>0</v>
      </c>
      <c r="EF93">
        <v>9978.07384615385</v>
      </c>
      <c r="EG93">
        <v>0</v>
      </c>
      <c r="EH93">
        <v>14.5081</v>
      </c>
      <c r="EI93">
        <v>-53.9033692307692</v>
      </c>
      <c r="EJ93">
        <v>1220.3</v>
      </c>
      <c r="EK93">
        <v>1271.33769230769</v>
      </c>
      <c r="EL93">
        <v>3.19823461538462</v>
      </c>
      <c r="EM93">
        <v>1245.55076923077</v>
      </c>
      <c r="EN93">
        <v>20.2821307692308</v>
      </c>
      <c r="EO93">
        <v>2.13162615384615</v>
      </c>
      <c r="EP93">
        <v>1.84128230769231</v>
      </c>
      <c r="EQ93">
        <v>18.4574692307692</v>
      </c>
      <c r="ER93">
        <v>16.1417</v>
      </c>
      <c r="ES93">
        <v>2000.02</v>
      </c>
      <c r="ET93">
        <v>0.980004615384615</v>
      </c>
      <c r="EU93">
        <v>0.0199956923076923</v>
      </c>
      <c r="EV93">
        <v>0</v>
      </c>
      <c r="EW93">
        <v>1121.77692307692</v>
      </c>
      <c r="EX93">
        <v>5.00059</v>
      </c>
      <c r="EY93">
        <v>22595.9461538462</v>
      </c>
      <c r="EZ93">
        <v>17360.5153846154</v>
      </c>
      <c r="FA93">
        <v>40.5</v>
      </c>
      <c r="FB93">
        <v>40.125</v>
      </c>
      <c r="FC93">
        <v>39.812</v>
      </c>
      <c r="FD93">
        <v>39.6966923076923</v>
      </c>
      <c r="FE93">
        <v>41.5047692307692</v>
      </c>
      <c r="FF93">
        <v>1955.12538461538</v>
      </c>
      <c r="FG93">
        <v>39.8946153846154</v>
      </c>
      <c r="FH93">
        <v>0</v>
      </c>
      <c r="FI93">
        <v>1759073570.1</v>
      </c>
      <c r="FJ93">
        <v>0</v>
      </c>
      <c r="FK93">
        <v>1121.6556</v>
      </c>
      <c r="FL93">
        <v>-8.54538464205629</v>
      </c>
      <c r="FM93">
        <v>-184.807692752109</v>
      </c>
      <c r="FN93">
        <v>22592.884</v>
      </c>
      <c r="FO93">
        <v>15</v>
      </c>
      <c r="FP93">
        <v>0</v>
      </c>
      <c r="FQ93" t="s">
        <v>439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-54.21276</v>
      </c>
      <c r="GD93">
        <v>4.58000300751879</v>
      </c>
      <c r="GE93">
        <v>0.608791113108593</v>
      </c>
      <c r="GF93">
        <v>0</v>
      </c>
      <c r="GG93">
        <v>1122.315</v>
      </c>
      <c r="GH93">
        <v>-8.92849504052439</v>
      </c>
      <c r="GI93">
        <v>0.907087290695442</v>
      </c>
      <c r="GJ93">
        <v>-1</v>
      </c>
      <c r="GK93">
        <v>3.198504</v>
      </c>
      <c r="GL93">
        <v>-0.074349473684215</v>
      </c>
      <c r="GM93">
        <v>0.0400591026359803</v>
      </c>
      <c r="GN93">
        <v>1</v>
      </c>
      <c r="GO93">
        <v>1</v>
      </c>
      <c r="GP93">
        <v>2</v>
      </c>
      <c r="GQ93" t="s">
        <v>448</v>
      </c>
      <c r="GR93">
        <v>3.13206</v>
      </c>
      <c r="GS93">
        <v>2.7109</v>
      </c>
      <c r="GT93">
        <v>0.187909</v>
      </c>
      <c r="GU93">
        <v>0.193448</v>
      </c>
      <c r="GV93">
        <v>0.101569</v>
      </c>
      <c r="GW93">
        <v>0.0924259</v>
      </c>
      <c r="GX93">
        <v>30650.7</v>
      </c>
      <c r="GY93">
        <v>32619.7</v>
      </c>
      <c r="GZ93">
        <v>34143.5</v>
      </c>
      <c r="HA93">
        <v>36613.4</v>
      </c>
      <c r="HB93">
        <v>43318.1</v>
      </c>
      <c r="HC93">
        <v>47710</v>
      </c>
      <c r="HD93">
        <v>53249.3</v>
      </c>
      <c r="HE93">
        <v>58504</v>
      </c>
      <c r="HF93">
        <v>1.96452</v>
      </c>
      <c r="HG93">
        <v>1.65885</v>
      </c>
      <c r="HH93">
        <v>0.146281</v>
      </c>
      <c r="HI93">
        <v>0</v>
      </c>
      <c r="HJ93">
        <v>27.7107</v>
      </c>
      <c r="HK93">
        <v>999.9</v>
      </c>
      <c r="HL93">
        <v>47.296</v>
      </c>
      <c r="HM93">
        <v>30.051</v>
      </c>
      <c r="HN93">
        <v>22.2606</v>
      </c>
      <c r="HO93">
        <v>54.3429</v>
      </c>
      <c r="HP93">
        <v>48.77</v>
      </c>
      <c r="HQ93">
        <v>1</v>
      </c>
      <c r="HR93">
        <v>0.0193471</v>
      </c>
      <c r="HS93">
        <v>0.40707</v>
      </c>
      <c r="HT93">
        <v>20.1132</v>
      </c>
      <c r="HU93">
        <v>5.19737</v>
      </c>
      <c r="HV93">
        <v>12.004</v>
      </c>
      <c r="HW93">
        <v>4.97465</v>
      </c>
      <c r="HX93">
        <v>3.29393</v>
      </c>
      <c r="HY93">
        <v>9999</v>
      </c>
      <c r="HZ93">
        <v>31.2</v>
      </c>
      <c r="IA93">
        <v>9999</v>
      </c>
      <c r="IB93">
        <v>9999</v>
      </c>
      <c r="IC93">
        <v>1.86325</v>
      </c>
      <c r="ID93">
        <v>1.86813</v>
      </c>
      <c r="IE93">
        <v>1.86788</v>
      </c>
      <c r="IF93">
        <v>1.86905</v>
      </c>
      <c r="IG93">
        <v>1.86984</v>
      </c>
      <c r="IH93">
        <v>1.8659</v>
      </c>
      <c r="II93">
        <v>1.86702</v>
      </c>
      <c r="IJ93">
        <v>1.86844</v>
      </c>
      <c r="IK93">
        <v>5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4.94</v>
      </c>
      <c r="IY93">
        <v>0.347</v>
      </c>
      <c r="IZ93">
        <v>0.744305887368214</v>
      </c>
      <c r="JA93">
        <v>0.00400708050939433</v>
      </c>
      <c r="JB93">
        <v>-7.0817227887937e-07</v>
      </c>
      <c r="JC93">
        <v>2.11393634800483e-10</v>
      </c>
      <c r="JD93">
        <v>-0.0902750961418796</v>
      </c>
      <c r="JE93">
        <v>-0.0199519798578536</v>
      </c>
      <c r="JF93">
        <v>0.00231849078142986</v>
      </c>
      <c r="JG93">
        <v>-2.72917625674962e-05</v>
      </c>
      <c r="JH93">
        <v>4</v>
      </c>
      <c r="JI93">
        <v>2436</v>
      </c>
      <c r="JJ93">
        <v>0</v>
      </c>
      <c r="JK93">
        <v>25</v>
      </c>
      <c r="JL93">
        <v>29317893.1</v>
      </c>
      <c r="JM93">
        <v>29317893.1</v>
      </c>
      <c r="JN93">
        <v>2.34131</v>
      </c>
      <c r="JO93">
        <v>2.6416</v>
      </c>
      <c r="JP93">
        <v>1.54785</v>
      </c>
      <c r="JQ93">
        <v>2.30957</v>
      </c>
      <c r="JR93">
        <v>1.64673</v>
      </c>
      <c r="JS93">
        <v>2.28516</v>
      </c>
      <c r="JT93">
        <v>33.7606</v>
      </c>
      <c r="JU93">
        <v>24.1926</v>
      </c>
      <c r="JV93">
        <v>18</v>
      </c>
      <c r="JW93">
        <v>506.997</v>
      </c>
      <c r="JX93">
        <v>329.5</v>
      </c>
      <c r="JY93">
        <v>27.5425</v>
      </c>
      <c r="JZ93">
        <v>27.6427</v>
      </c>
      <c r="KA93">
        <v>29.9997</v>
      </c>
      <c r="KB93">
        <v>27.7111</v>
      </c>
      <c r="KC93">
        <v>27.6801</v>
      </c>
      <c r="KD93">
        <v>46.8564</v>
      </c>
      <c r="KE93">
        <v>9.74694</v>
      </c>
      <c r="KF93">
        <v>57.2038</v>
      </c>
      <c r="KG93">
        <v>27.4505</v>
      </c>
      <c r="KH93">
        <v>1291.96</v>
      </c>
      <c r="KI93">
        <v>20.2785</v>
      </c>
      <c r="KJ93">
        <v>96.8062</v>
      </c>
      <c r="KK93">
        <v>94.797</v>
      </c>
    </row>
    <row r="94" spans="1:297">
      <c r="A94">
        <v>78</v>
      </c>
      <c r="B94">
        <v>1759073589</v>
      </c>
      <c r="C94">
        <v>477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1759073580.84615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1305.28652571429</v>
      </c>
      <c r="AK94">
        <v>1261.56151515152</v>
      </c>
      <c r="AL94">
        <v>3.36535822510807</v>
      </c>
      <c r="AM94">
        <v>66.03</v>
      </c>
      <c r="AN94">
        <f>(AP94 - AO94 + DY94*1E3/(8.314*(EA94+273.15)) * AR94/DX94 * AQ94) * DX94/(100*DL94) * 1000/(1000 - AP94)</f>
        <v>0</v>
      </c>
      <c r="AO94">
        <v>20.346273418658</v>
      </c>
      <c r="AP94">
        <v>23.359396969697</v>
      </c>
      <c r="AQ94">
        <v>-0.00622015584415854</v>
      </c>
      <c r="AR94">
        <v>114.36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5.79</v>
      </c>
      <c r="DM94">
        <v>0.5</v>
      </c>
      <c r="DN94" t="s">
        <v>438</v>
      </c>
      <c r="DO94">
        <v>2</v>
      </c>
      <c r="DP94" t="b">
        <v>1</v>
      </c>
      <c r="DQ94">
        <v>1759073580.84615</v>
      </c>
      <c r="DR94">
        <v>1208.35538461538</v>
      </c>
      <c r="DS94">
        <v>1262.11230769231</v>
      </c>
      <c r="DT94">
        <v>23.4269769230769</v>
      </c>
      <c r="DU94">
        <v>20.2923846153846</v>
      </c>
      <c r="DV94">
        <v>1203.44615384615</v>
      </c>
      <c r="DW94">
        <v>23.0783461538462</v>
      </c>
      <c r="DX94">
        <v>500.024076923077</v>
      </c>
      <c r="DY94">
        <v>90.7842461538462</v>
      </c>
      <c r="DZ94">
        <v>0.0331593692307692</v>
      </c>
      <c r="EA94">
        <v>30.1077153846154</v>
      </c>
      <c r="EB94">
        <v>30.0946692307692</v>
      </c>
      <c r="EC94">
        <v>999.9</v>
      </c>
      <c r="ED94">
        <v>0</v>
      </c>
      <c r="EE94">
        <v>0</v>
      </c>
      <c r="EF94">
        <v>9992.54538461539</v>
      </c>
      <c r="EG94">
        <v>0</v>
      </c>
      <c r="EH94">
        <v>14.5655076923077</v>
      </c>
      <c r="EI94">
        <v>-53.7566846153846</v>
      </c>
      <c r="EJ94">
        <v>1237.34230769231</v>
      </c>
      <c r="EK94">
        <v>1288.25384615385</v>
      </c>
      <c r="EL94">
        <v>3.13461153846154</v>
      </c>
      <c r="EM94">
        <v>1262.11230769231</v>
      </c>
      <c r="EN94">
        <v>20.2923846153846</v>
      </c>
      <c r="EO94">
        <v>2.12680076923077</v>
      </c>
      <c r="EP94">
        <v>1.84223076923077</v>
      </c>
      <c r="EQ94">
        <v>18.4213230769231</v>
      </c>
      <c r="ER94">
        <v>16.1497538461538</v>
      </c>
      <c r="ES94">
        <v>2000.03461538462</v>
      </c>
      <c r="ET94">
        <v>0.980002538461538</v>
      </c>
      <c r="EU94">
        <v>0.0199976846153846</v>
      </c>
      <c r="EV94">
        <v>0</v>
      </c>
      <c r="EW94">
        <v>1120.99461538462</v>
      </c>
      <c r="EX94">
        <v>5.00059</v>
      </c>
      <c r="EY94">
        <v>22581.2846153846</v>
      </c>
      <c r="EZ94">
        <v>17360.6307692308</v>
      </c>
      <c r="FA94">
        <v>40.5</v>
      </c>
      <c r="FB94">
        <v>40.125</v>
      </c>
      <c r="FC94">
        <v>39.812</v>
      </c>
      <c r="FD94">
        <v>39.6918461538462</v>
      </c>
      <c r="FE94">
        <v>41.5</v>
      </c>
      <c r="FF94">
        <v>1955.13538461538</v>
      </c>
      <c r="FG94">
        <v>39.8992307692308</v>
      </c>
      <c r="FH94">
        <v>0</v>
      </c>
      <c r="FI94">
        <v>1759073574.9</v>
      </c>
      <c r="FJ94">
        <v>0</v>
      </c>
      <c r="FK94">
        <v>1120.948</v>
      </c>
      <c r="FL94">
        <v>-8.36384613891738</v>
      </c>
      <c r="FM94">
        <v>-165.438461441708</v>
      </c>
      <c r="FN94">
        <v>22579.088</v>
      </c>
      <c r="FO94">
        <v>15</v>
      </c>
      <c r="FP94">
        <v>0</v>
      </c>
      <c r="FQ94" t="s">
        <v>439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-53.779415</v>
      </c>
      <c r="GD94">
        <v>2.01939699248117</v>
      </c>
      <c r="GE94">
        <v>0.415051882630352</v>
      </c>
      <c r="GF94">
        <v>0</v>
      </c>
      <c r="GG94">
        <v>1121.42294117647</v>
      </c>
      <c r="GH94">
        <v>-9.10679908911006</v>
      </c>
      <c r="GI94">
        <v>0.923460656863676</v>
      </c>
      <c r="GJ94">
        <v>-1</v>
      </c>
      <c r="GK94">
        <v>3.161362</v>
      </c>
      <c r="GL94">
        <v>-0.802192781954889</v>
      </c>
      <c r="GM94">
        <v>0.0793510409257497</v>
      </c>
      <c r="GN94">
        <v>0</v>
      </c>
      <c r="GO94">
        <v>0</v>
      </c>
      <c r="GP94">
        <v>2</v>
      </c>
      <c r="GQ94" t="s">
        <v>455</v>
      </c>
      <c r="GR94">
        <v>3.13222</v>
      </c>
      <c r="GS94">
        <v>2.7106</v>
      </c>
      <c r="GT94">
        <v>0.1895</v>
      </c>
      <c r="GU94">
        <v>0.194931</v>
      </c>
      <c r="GV94">
        <v>0.101474</v>
      </c>
      <c r="GW94">
        <v>0.0926557</v>
      </c>
      <c r="GX94">
        <v>30590.8</v>
      </c>
      <c r="GY94">
        <v>32560.3</v>
      </c>
      <c r="GZ94">
        <v>34143.6</v>
      </c>
      <c r="HA94">
        <v>36614</v>
      </c>
      <c r="HB94">
        <v>43322.8</v>
      </c>
      <c r="HC94">
        <v>47698.3</v>
      </c>
      <c r="HD94">
        <v>53249.1</v>
      </c>
      <c r="HE94">
        <v>58504.6</v>
      </c>
      <c r="HF94">
        <v>1.9647</v>
      </c>
      <c r="HG94">
        <v>1.65905</v>
      </c>
      <c r="HH94">
        <v>0.147186</v>
      </c>
      <c r="HI94">
        <v>0</v>
      </c>
      <c r="HJ94">
        <v>27.7058</v>
      </c>
      <c r="HK94">
        <v>999.9</v>
      </c>
      <c r="HL94">
        <v>47.393</v>
      </c>
      <c r="HM94">
        <v>30.051</v>
      </c>
      <c r="HN94">
        <v>22.3067</v>
      </c>
      <c r="HO94">
        <v>54.5929</v>
      </c>
      <c r="HP94">
        <v>48.3614</v>
      </c>
      <c r="HQ94">
        <v>1</v>
      </c>
      <c r="HR94">
        <v>0.0194944</v>
      </c>
      <c r="HS94">
        <v>0.517195</v>
      </c>
      <c r="HT94">
        <v>20.1127</v>
      </c>
      <c r="HU94">
        <v>5.19707</v>
      </c>
      <c r="HV94">
        <v>12.004</v>
      </c>
      <c r="HW94">
        <v>4.9741</v>
      </c>
      <c r="HX94">
        <v>3.29395</v>
      </c>
      <c r="HY94">
        <v>9999</v>
      </c>
      <c r="HZ94">
        <v>31.2</v>
      </c>
      <c r="IA94">
        <v>9999</v>
      </c>
      <c r="IB94">
        <v>9999</v>
      </c>
      <c r="IC94">
        <v>1.86325</v>
      </c>
      <c r="ID94">
        <v>1.86813</v>
      </c>
      <c r="IE94">
        <v>1.8679</v>
      </c>
      <c r="IF94">
        <v>1.86905</v>
      </c>
      <c r="IG94">
        <v>1.86985</v>
      </c>
      <c r="IH94">
        <v>1.86595</v>
      </c>
      <c r="II94">
        <v>1.867</v>
      </c>
      <c r="IJ94">
        <v>1.86843</v>
      </c>
      <c r="IK94">
        <v>5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5</v>
      </c>
      <c r="IY94">
        <v>0.3457</v>
      </c>
      <c r="IZ94">
        <v>0.744305887368214</v>
      </c>
      <c r="JA94">
        <v>0.00400708050939433</v>
      </c>
      <c r="JB94">
        <v>-7.0817227887937e-07</v>
      </c>
      <c r="JC94">
        <v>2.11393634800483e-10</v>
      </c>
      <c r="JD94">
        <v>-0.0902750961418796</v>
      </c>
      <c r="JE94">
        <v>-0.0199519798578536</v>
      </c>
      <c r="JF94">
        <v>0.00231849078142986</v>
      </c>
      <c r="JG94">
        <v>-2.72917625674962e-05</v>
      </c>
      <c r="JH94">
        <v>4</v>
      </c>
      <c r="JI94">
        <v>2436</v>
      </c>
      <c r="JJ94">
        <v>0</v>
      </c>
      <c r="JK94">
        <v>25</v>
      </c>
      <c r="JL94">
        <v>29317893.1</v>
      </c>
      <c r="JM94">
        <v>29317893.1</v>
      </c>
      <c r="JN94">
        <v>2.3645</v>
      </c>
      <c r="JO94">
        <v>2.62573</v>
      </c>
      <c r="JP94">
        <v>1.54785</v>
      </c>
      <c r="JQ94">
        <v>2.30957</v>
      </c>
      <c r="JR94">
        <v>1.64673</v>
      </c>
      <c r="JS94">
        <v>2.30957</v>
      </c>
      <c r="JT94">
        <v>33.7606</v>
      </c>
      <c r="JU94">
        <v>24.2013</v>
      </c>
      <c r="JV94">
        <v>18</v>
      </c>
      <c r="JW94">
        <v>507.071</v>
      </c>
      <c r="JX94">
        <v>329.565</v>
      </c>
      <c r="JY94">
        <v>27.4035</v>
      </c>
      <c r="JZ94">
        <v>27.6379</v>
      </c>
      <c r="KA94">
        <v>29.9999</v>
      </c>
      <c r="KB94">
        <v>27.7064</v>
      </c>
      <c r="KC94">
        <v>27.6747</v>
      </c>
      <c r="KD94">
        <v>47.3245</v>
      </c>
      <c r="KE94">
        <v>9.74694</v>
      </c>
      <c r="KF94">
        <v>57.588</v>
      </c>
      <c r="KG94">
        <v>27.3485</v>
      </c>
      <c r="KH94">
        <v>1305.42</v>
      </c>
      <c r="KI94">
        <v>20.3571</v>
      </c>
      <c r="KJ94">
        <v>96.8061</v>
      </c>
      <c r="KK94">
        <v>94.7982</v>
      </c>
    </row>
    <row r="95" spans="1:297">
      <c r="A95">
        <v>79</v>
      </c>
      <c r="B95">
        <v>1759073594</v>
      </c>
      <c r="C95">
        <v>482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1759073585.84615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1321.71631923809</v>
      </c>
      <c r="AK95">
        <v>1278.19309090909</v>
      </c>
      <c r="AL95">
        <v>3.33416125541123</v>
      </c>
      <c r="AM95">
        <v>66.03</v>
      </c>
      <c r="AN95">
        <f>(AP95 - AO95 + DY95*1E3/(8.314*(EA95+273.15)) * AR95/DX95 * AQ95) * DX95/(100*DL95) * 1000/(1000 - AP95)</f>
        <v>0</v>
      </c>
      <c r="AO95">
        <v>20.4227316942857</v>
      </c>
      <c r="AP95">
        <v>23.3482472727273</v>
      </c>
      <c r="AQ95">
        <v>-0.000373786796539802</v>
      </c>
      <c r="AR95">
        <v>114.36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5.79</v>
      </c>
      <c r="DM95">
        <v>0.5</v>
      </c>
      <c r="DN95" t="s">
        <v>438</v>
      </c>
      <c r="DO95">
        <v>2</v>
      </c>
      <c r="DP95" t="b">
        <v>1</v>
      </c>
      <c r="DQ95">
        <v>1759073585.84615</v>
      </c>
      <c r="DR95">
        <v>1224.90307692308</v>
      </c>
      <c r="DS95">
        <v>1278.34538461538</v>
      </c>
      <c r="DT95">
        <v>23.3831769230769</v>
      </c>
      <c r="DU95">
        <v>20.3349153846154</v>
      </c>
      <c r="DV95">
        <v>1219.94307692308</v>
      </c>
      <c r="DW95">
        <v>23.0363615384615</v>
      </c>
      <c r="DX95">
        <v>500.011615384615</v>
      </c>
      <c r="DY95">
        <v>90.7849307692308</v>
      </c>
      <c r="DZ95">
        <v>0.0331611846153846</v>
      </c>
      <c r="EA95">
        <v>30.1001153846154</v>
      </c>
      <c r="EB95">
        <v>30.1023923076923</v>
      </c>
      <c r="EC95">
        <v>999.9</v>
      </c>
      <c r="ED95">
        <v>0</v>
      </c>
      <c r="EE95">
        <v>0</v>
      </c>
      <c r="EF95">
        <v>9983.41076923077</v>
      </c>
      <c r="EG95">
        <v>0</v>
      </c>
      <c r="EH95">
        <v>14.7280461538462</v>
      </c>
      <c r="EI95">
        <v>-53.4406692307692</v>
      </c>
      <c r="EJ95">
        <v>1254.23230769231</v>
      </c>
      <c r="EK95">
        <v>1304.88</v>
      </c>
      <c r="EL95">
        <v>3.04827307692308</v>
      </c>
      <c r="EM95">
        <v>1278.34538461538</v>
      </c>
      <c r="EN95">
        <v>20.3349153846154</v>
      </c>
      <c r="EO95">
        <v>2.12284076923077</v>
      </c>
      <c r="EP95">
        <v>1.84610538461538</v>
      </c>
      <c r="EQ95">
        <v>18.3916076923077</v>
      </c>
      <c r="ER95">
        <v>16.1826615384615</v>
      </c>
      <c r="ES95">
        <v>2000.05307692308</v>
      </c>
      <c r="ET95">
        <v>0.980000461538461</v>
      </c>
      <c r="EU95">
        <v>0.0199996769230769</v>
      </c>
      <c r="EV95">
        <v>0</v>
      </c>
      <c r="EW95">
        <v>1120.35538461538</v>
      </c>
      <c r="EX95">
        <v>5.00059</v>
      </c>
      <c r="EY95">
        <v>22568.7307692308</v>
      </c>
      <c r="EZ95">
        <v>17360.7846153846</v>
      </c>
      <c r="FA95">
        <v>40.5</v>
      </c>
      <c r="FB95">
        <v>40.125</v>
      </c>
      <c r="FC95">
        <v>39.812</v>
      </c>
      <c r="FD95">
        <v>39.687</v>
      </c>
      <c r="FE95">
        <v>41.5047692307692</v>
      </c>
      <c r="FF95">
        <v>1955.14923076923</v>
      </c>
      <c r="FG95">
        <v>39.9038461538462</v>
      </c>
      <c r="FH95">
        <v>0</v>
      </c>
      <c r="FI95">
        <v>1759073580.3</v>
      </c>
      <c r="FJ95">
        <v>0</v>
      </c>
      <c r="FK95">
        <v>1120.355</v>
      </c>
      <c r="FL95">
        <v>-6.31623931463247</v>
      </c>
      <c r="FM95">
        <v>-133.736752242275</v>
      </c>
      <c r="FN95">
        <v>22566.3307692308</v>
      </c>
      <c r="FO95">
        <v>15</v>
      </c>
      <c r="FP95">
        <v>0</v>
      </c>
      <c r="FQ95" t="s">
        <v>439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-53.6823142857143</v>
      </c>
      <c r="GD95">
        <v>3.92179480519477</v>
      </c>
      <c r="GE95">
        <v>0.458355252413415</v>
      </c>
      <c r="GF95">
        <v>0</v>
      </c>
      <c r="GG95">
        <v>1120.80764705882</v>
      </c>
      <c r="GH95">
        <v>-7.30939648815444</v>
      </c>
      <c r="GI95">
        <v>0.764033641173128</v>
      </c>
      <c r="GJ95">
        <v>-1</v>
      </c>
      <c r="GK95">
        <v>3.09493285714286</v>
      </c>
      <c r="GL95">
        <v>-1.03046493506493</v>
      </c>
      <c r="GM95">
        <v>0.104517787556216</v>
      </c>
      <c r="GN95">
        <v>0</v>
      </c>
      <c r="GO95">
        <v>0</v>
      </c>
      <c r="GP95">
        <v>2</v>
      </c>
      <c r="GQ95" t="s">
        <v>455</v>
      </c>
      <c r="GR95">
        <v>3.13206</v>
      </c>
      <c r="GS95">
        <v>2.71131</v>
      </c>
      <c r="GT95">
        <v>0.191071</v>
      </c>
      <c r="GU95">
        <v>0.196423</v>
      </c>
      <c r="GV95">
        <v>0.101454</v>
      </c>
      <c r="GW95">
        <v>0.0929133</v>
      </c>
      <c r="GX95">
        <v>30531.8</v>
      </c>
      <c r="GY95">
        <v>32500.1</v>
      </c>
      <c r="GZ95">
        <v>34143.9</v>
      </c>
      <c r="HA95">
        <v>36614.1</v>
      </c>
      <c r="HB95">
        <v>43324.5</v>
      </c>
      <c r="HC95">
        <v>47684.9</v>
      </c>
      <c r="HD95">
        <v>53249.7</v>
      </c>
      <c r="HE95">
        <v>58504.8</v>
      </c>
      <c r="HF95">
        <v>1.96448</v>
      </c>
      <c r="HG95">
        <v>1.65947</v>
      </c>
      <c r="HH95">
        <v>0.146441</v>
      </c>
      <c r="HI95">
        <v>0</v>
      </c>
      <c r="HJ95">
        <v>27.7001</v>
      </c>
      <c r="HK95">
        <v>999.9</v>
      </c>
      <c r="HL95">
        <v>47.491</v>
      </c>
      <c r="HM95">
        <v>30.041</v>
      </c>
      <c r="HN95">
        <v>22.3394</v>
      </c>
      <c r="HO95">
        <v>54.9329</v>
      </c>
      <c r="HP95">
        <v>48.7861</v>
      </c>
      <c r="HQ95">
        <v>1</v>
      </c>
      <c r="HR95">
        <v>0.0193318</v>
      </c>
      <c r="HS95">
        <v>0.570223</v>
      </c>
      <c r="HT95">
        <v>20.1124</v>
      </c>
      <c r="HU95">
        <v>5.19662</v>
      </c>
      <c r="HV95">
        <v>12.004</v>
      </c>
      <c r="HW95">
        <v>4.97485</v>
      </c>
      <c r="HX95">
        <v>3.29388</v>
      </c>
      <c r="HY95">
        <v>9999</v>
      </c>
      <c r="HZ95">
        <v>31.2</v>
      </c>
      <c r="IA95">
        <v>9999</v>
      </c>
      <c r="IB95">
        <v>9999</v>
      </c>
      <c r="IC95">
        <v>1.86325</v>
      </c>
      <c r="ID95">
        <v>1.86813</v>
      </c>
      <c r="IE95">
        <v>1.86788</v>
      </c>
      <c r="IF95">
        <v>1.86905</v>
      </c>
      <c r="IG95">
        <v>1.86984</v>
      </c>
      <c r="IH95">
        <v>1.86594</v>
      </c>
      <c r="II95">
        <v>1.86702</v>
      </c>
      <c r="IJ95">
        <v>1.86844</v>
      </c>
      <c r="IK95">
        <v>5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5.05</v>
      </c>
      <c r="IY95">
        <v>0.3454</v>
      </c>
      <c r="IZ95">
        <v>0.744305887368214</v>
      </c>
      <c r="JA95">
        <v>0.00400708050939433</v>
      </c>
      <c r="JB95">
        <v>-7.0817227887937e-07</v>
      </c>
      <c r="JC95">
        <v>2.11393634800483e-10</v>
      </c>
      <c r="JD95">
        <v>-0.0902750961418796</v>
      </c>
      <c r="JE95">
        <v>-0.0199519798578536</v>
      </c>
      <c r="JF95">
        <v>0.00231849078142986</v>
      </c>
      <c r="JG95">
        <v>-2.72917625674962e-05</v>
      </c>
      <c r="JH95">
        <v>4</v>
      </c>
      <c r="JI95">
        <v>2436</v>
      </c>
      <c r="JJ95">
        <v>0</v>
      </c>
      <c r="JK95">
        <v>25</v>
      </c>
      <c r="JL95">
        <v>29317893.2</v>
      </c>
      <c r="JM95">
        <v>29317893.2</v>
      </c>
      <c r="JN95">
        <v>2.38403</v>
      </c>
      <c r="JO95">
        <v>2.61475</v>
      </c>
      <c r="JP95">
        <v>1.54785</v>
      </c>
      <c r="JQ95">
        <v>2.30957</v>
      </c>
      <c r="JR95">
        <v>1.64673</v>
      </c>
      <c r="JS95">
        <v>2.34253</v>
      </c>
      <c r="JT95">
        <v>33.7606</v>
      </c>
      <c r="JU95">
        <v>24.2013</v>
      </c>
      <c r="JV95">
        <v>18</v>
      </c>
      <c r="JW95">
        <v>506.871</v>
      </c>
      <c r="JX95">
        <v>329.737</v>
      </c>
      <c r="JY95">
        <v>27.2782</v>
      </c>
      <c r="JZ95">
        <v>27.6333</v>
      </c>
      <c r="KA95">
        <v>29.9999</v>
      </c>
      <c r="KB95">
        <v>27.7006</v>
      </c>
      <c r="KC95">
        <v>27.6696</v>
      </c>
      <c r="KD95">
        <v>47.8427</v>
      </c>
      <c r="KE95">
        <v>9.74694</v>
      </c>
      <c r="KF95">
        <v>57.9708</v>
      </c>
      <c r="KG95">
        <v>27.2437</v>
      </c>
      <c r="KH95">
        <v>1325.76</v>
      </c>
      <c r="KI95">
        <v>20.4239</v>
      </c>
      <c r="KJ95">
        <v>96.8071</v>
      </c>
      <c r="KK95">
        <v>94.7984</v>
      </c>
    </row>
    <row r="96" spans="1:297">
      <c r="A96">
        <v>80</v>
      </c>
      <c r="B96">
        <v>1759073599</v>
      </c>
      <c r="C96">
        <v>487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1759073590.84615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1338.00996571429</v>
      </c>
      <c r="AK96">
        <v>1294.574</v>
      </c>
      <c r="AL96">
        <v>3.24109523809508</v>
      </c>
      <c r="AM96">
        <v>66.03</v>
      </c>
      <c r="AN96">
        <f>(AP96 - AO96 + DY96*1E3/(8.314*(EA96+273.15)) * AR96/DX96 * AQ96) * DX96/(100*DL96) * 1000/(1000 - AP96)</f>
        <v>0</v>
      </c>
      <c r="AO96">
        <v>20.5026122222511</v>
      </c>
      <c r="AP96">
        <v>23.3494472727273</v>
      </c>
      <c r="AQ96">
        <v>0.000224907758906751</v>
      </c>
      <c r="AR96">
        <v>114.36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5.79</v>
      </c>
      <c r="DM96">
        <v>0.5</v>
      </c>
      <c r="DN96" t="s">
        <v>438</v>
      </c>
      <c r="DO96">
        <v>2</v>
      </c>
      <c r="DP96" t="b">
        <v>1</v>
      </c>
      <c r="DQ96">
        <v>1759073590.84615</v>
      </c>
      <c r="DR96">
        <v>1241.26923076923</v>
      </c>
      <c r="DS96">
        <v>1294.45923076923</v>
      </c>
      <c r="DT96">
        <v>23.3588846153846</v>
      </c>
      <c r="DU96">
        <v>20.4005</v>
      </c>
      <c r="DV96">
        <v>1236.25615384615</v>
      </c>
      <c r="DW96">
        <v>23.0130846153846</v>
      </c>
      <c r="DX96">
        <v>499.996307692308</v>
      </c>
      <c r="DY96">
        <v>90.7848307692308</v>
      </c>
      <c r="DZ96">
        <v>0.0333794153846154</v>
      </c>
      <c r="EA96">
        <v>30.0873230769231</v>
      </c>
      <c r="EB96">
        <v>30.0948230769231</v>
      </c>
      <c r="EC96">
        <v>999.9</v>
      </c>
      <c r="ED96">
        <v>0</v>
      </c>
      <c r="EE96">
        <v>0</v>
      </c>
      <c r="EF96">
        <v>9974.90230769231</v>
      </c>
      <c r="EG96">
        <v>0</v>
      </c>
      <c r="EH96">
        <v>14.7235076923077</v>
      </c>
      <c r="EI96">
        <v>-53.1890538461538</v>
      </c>
      <c r="EJ96">
        <v>1270.95923076923</v>
      </c>
      <c r="EK96">
        <v>1321.41692307692</v>
      </c>
      <c r="EL96">
        <v>2.95839769230769</v>
      </c>
      <c r="EM96">
        <v>1294.45923076923</v>
      </c>
      <c r="EN96">
        <v>20.4005</v>
      </c>
      <c r="EO96">
        <v>2.12063384615385</v>
      </c>
      <c r="EP96">
        <v>1.85205692307692</v>
      </c>
      <c r="EQ96">
        <v>18.3750153846154</v>
      </c>
      <c r="ER96">
        <v>16.2331076923077</v>
      </c>
      <c r="ES96">
        <v>2000.01923076923</v>
      </c>
      <c r="ET96">
        <v>0.980001384615384</v>
      </c>
      <c r="EU96">
        <v>0.0199987692307692</v>
      </c>
      <c r="EV96">
        <v>0</v>
      </c>
      <c r="EW96">
        <v>1119.81230769231</v>
      </c>
      <c r="EX96">
        <v>5.00059</v>
      </c>
      <c r="EY96">
        <v>22557.2076923077</v>
      </c>
      <c r="EZ96">
        <v>17360.5</v>
      </c>
      <c r="FA96">
        <v>40.5</v>
      </c>
      <c r="FB96">
        <v>40.125</v>
      </c>
      <c r="FC96">
        <v>39.812</v>
      </c>
      <c r="FD96">
        <v>39.687</v>
      </c>
      <c r="FE96">
        <v>41.4999230769231</v>
      </c>
      <c r="FF96">
        <v>1955.11769230769</v>
      </c>
      <c r="FG96">
        <v>39.9015384615385</v>
      </c>
      <c r="FH96">
        <v>0</v>
      </c>
      <c r="FI96">
        <v>1759073585.1</v>
      </c>
      <c r="FJ96">
        <v>0</v>
      </c>
      <c r="FK96">
        <v>1119.84192307692</v>
      </c>
      <c r="FL96">
        <v>-4.86666665795232</v>
      </c>
      <c r="FM96">
        <v>-113.678632526442</v>
      </c>
      <c r="FN96">
        <v>22556.1576923077</v>
      </c>
      <c r="FO96">
        <v>15</v>
      </c>
      <c r="FP96">
        <v>0</v>
      </c>
      <c r="FQ96" t="s">
        <v>439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-53.2923</v>
      </c>
      <c r="GD96">
        <v>3.09342857142862</v>
      </c>
      <c r="GE96">
        <v>0.442510502700218</v>
      </c>
      <c r="GF96">
        <v>0</v>
      </c>
      <c r="GG96">
        <v>1120.24470588235</v>
      </c>
      <c r="GH96">
        <v>-6.40183345232372</v>
      </c>
      <c r="GI96">
        <v>0.678853858023684</v>
      </c>
      <c r="GJ96">
        <v>-1</v>
      </c>
      <c r="GK96">
        <v>3.00144</v>
      </c>
      <c r="GL96">
        <v>-1.09140541353383</v>
      </c>
      <c r="GM96">
        <v>0.105007322697039</v>
      </c>
      <c r="GN96">
        <v>0</v>
      </c>
      <c r="GO96">
        <v>0</v>
      </c>
      <c r="GP96">
        <v>2</v>
      </c>
      <c r="GQ96" t="s">
        <v>455</v>
      </c>
      <c r="GR96">
        <v>3.13218</v>
      </c>
      <c r="GS96">
        <v>2.71202</v>
      </c>
      <c r="GT96">
        <v>0.192592</v>
      </c>
      <c r="GU96">
        <v>0.198036</v>
      </c>
      <c r="GV96">
        <v>0.101464</v>
      </c>
      <c r="GW96">
        <v>0.0931856</v>
      </c>
      <c r="GX96">
        <v>30474.6</v>
      </c>
      <c r="GY96">
        <v>32435.3</v>
      </c>
      <c r="GZ96">
        <v>34144</v>
      </c>
      <c r="HA96">
        <v>36614.5</v>
      </c>
      <c r="HB96">
        <v>43323.9</v>
      </c>
      <c r="HC96">
        <v>47670.9</v>
      </c>
      <c r="HD96">
        <v>53249.4</v>
      </c>
      <c r="HE96">
        <v>58505.3</v>
      </c>
      <c r="HF96">
        <v>1.96467</v>
      </c>
      <c r="HG96">
        <v>1.65972</v>
      </c>
      <c r="HH96">
        <v>0.145927</v>
      </c>
      <c r="HI96">
        <v>0</v>
      </c>
      <c r="HJ96">
        <v>27.6925</v>
      </c>
      <c r="HK96">
        <v>999.9</v>
      </c>
      <c r="HL96">
        <v>47.564</v>
      </c>
      <c r="HM96">
        <v>30.051</v>
      </c>
      <c r="HN96">
        <v>22.3864</v>
      </c>
      <c r="HO96">
        <v>54.6729</v>
      </c>
      <c r="HP96">
        <v>48.8061</v>
      </c>
      <c r="HQ96">
        <v>1</v>
      </c>
      <c r="HR96">
        <v>0.0189456</v>
      </c>
      <c r="HS96">
        <v>0.547514</v>
      </c>
      <c r="HT96">
        <v>20.1126</v>
      </c>
      <c r="HU96">
        <v>5.19737</v>
      </c>
      <c r="HV96">
        <v>12.004</v>
      </c>
      <c r="HW96">
        <v>4.975</v>
      </c>
      <c r="HX96">
        <v>3.29398</v>
      </c>
      <c r="HY96">
        <v>9999</v>
      </c>
      <c r="HZ96">
        <v>31.2</v>
      </c>
      <c r="IA96">
        <v>9999</v>
      </c>
      <c r="IB96">
        <v>9999</v>
      </c>
      <c r="IC96">
        <v>1.86325</v>
      </c>
      <c r="ID96">
        <v>1.86813</v>
      </c>
      <c r="IE96">
        <v>1.8679</v>
      </c>
      <c r="IF96">
        <v>1.86905</v>
      </c>
      <c r="IG96">
        <v>1.86983</v>
      </c>
      <c r="IH96">
        <v>1.86588</v>
      </c>
      <c r="II96">
        <v>1.867</v>
      </c>
      <c r="IJ96">
        <v>1.86844</v>
      </c>
      <c r="IK96">
        <v>5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5.1</v>
      </c>
      <c r="IY96">
        <v>0.3455</v>
      </c>
      <c r="IZ96">
        <v>0.744305887368214</v>
      </c>
      <c r="JA96">
        <v>0.00400708050939433</v>
      </c>
      <c r="JB96">
        <v>-7.0817227887937e-07</v>
      </c>
      <c r="JC96">
        <v>2.11393634800483e-10</v>
      </c>
      <c r="JD96">
        <v>-0.0902750961418796</v>
      </c>
      <c r="JE96">
        <v>-0.0199519798578536</v>
      </c>
      <c r="JF96">
        <v>0.00231849078142986</v>
      </c>
      <c r="JG96">
        <v>-2.72917625674962e-05</v>
      </c>
      <c r="JH96">
        <v>4</v>
      </c>
      <c r="JI96">
        <v>2436</v>
      </c>
      <c r="JJ96">
        <v>0</v>
      </c>
      <c r="JK96">
        <v>25</v>
      </c>
      <c r="JL96">
        <v>29317893.3</v>
      </c>
      <c r="JM96">
        <v>29317893.3</v>
      </c>
      <c r="JN96">
        <v>2.41455</v>
      </c>
      <c r="JO96">
        <v>2.62695</v>
      </c>
      <c r="JP96">
        <v>1.54785</v>
      </c>
      <c r="JQ96">
        <v>2.30957</v>
      </c>
      <c r="JR96">
        <v>1.64551</v>
      </c>
      <c r="JS96">
        <v>2.20947</v>
      </c>
      <c r="JT96">
        <v>33.7606</v>
      </c>
      <c r="JU96">
        <v>24.1926</v>
      </c>
      <c r="JV96">
        <v>18</v>
      </c>
      <c r="JW96">
        <v>506.96</v>
      </c>
      <c r="JX96">
        <v>329.829</v>
      </c>
      <c r="JY96">
        <v>27.167</v>
      </c>
      <c r="JZ96">
        <v>27.6286</v>
      </c>
      <c r="KA96">
        <v>29.9999</v>
      </c>
      <c r="KB96">
        <v>27.696</v>
      </c>
      <c r="KC96">
        <v>27.665</v>
      </c>
      <c r="KD96">
        <v>48.3181</v>
      </c>
      <c r="KE96">
        <v>9.74694</v>
      </c>
      <c r="KF96">
        <v>58.7525</v>
      </c>
      <c r="KG96">
        <v>27.1506</v>
      </c>
      <c r="KH96">
        <v>1339.35</v>
      </c>
      <c r="KI96">
        <v>20.4911</v>
      </c>
      <c r="KJ96">
        <v>96.8069</v>
      </c>
      <c r="KK96">
        <v>94.7993</v>
      </c>
    </row>
    <row r="97" spans="1:297">
      <c r="A97">
        <v>81</v>
      </c>
      <c r="B97">
        <v>1759073604</v>
      </c>
      <c r="C97">
        <v>492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1759073595.84615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1356.28662019048</v>
      </c>
      <c r="AK97">
        <v>1312.04727272727</v>
      </c>
      <c r="AL97">
        <v>3.54137662337649</v>
      </c>
      <c r="AM97">
        <v>66.03</v>
      </c>
      <c r="AN97">
        <f>(AP97 - AO97 + DY97*1E3/(8.314*(EA97+273.15)) * AR97/DX97 * AQ97) * DX97/(100*DL97) * 1000/(1000 - AP97)</f>
        <v>0</v>
      </c>
      <c r="AO97">
        <v>20.6045630350325</v>
      </c>
      <c r="AP97">
        <v>23.36374</v>
      </c>
      <c r="AQ97">
        <v>0.000843444444443812</v>
      </c>
      <c r="AR97">
        <v>114.36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5.79</v>
      </c>
      <c r="DM97">
        <v>0.5</v>
      </c>
      <c r="DN97" t="s">
        <v>438</v>
      </c>
      <c r="DO97">
        <v>2</v>
      </c>
      <c r="DP97" t="b">
        <v>1</v>
      </c>
      <c r="DQ97">
        <v>1759073595.84615</v>
      </c>
      <c r="DR97">
        <v>1257.62153846154</v>
      </c>
      <c r="DS97">
        <v>1311.03461538462</v>
      </c>
      <c r="DT97">
        <v>23.3526692307692</v>
      </c>
      <c r="DU97">
        <v>20.4831615384615</v>
      </c>
      <c r="DV97">
        <v>1252.55461538462</v>
      </c>
      <c r="DW97">
        <v>23.0071153846154</v>
      </c>
      <c r="DX97">
        <v>499.982615384615</v>
      </c>
      <c r="DY97">
        <v>90.7852461538462</v>
      </c>
      <c r="DZ97">
        <v>0.0337691230769231</v>
      </c>
      <c r="EA97">
        <v>30.0697</v>
      </c>
      <c r="EB97">
        <v>30.0823076923077</v>
      </c>
      <c r="EC97">
        <v>999.9</v>
      </c>
      <c r="ED97">
        <v>0</v>
      </c>
      <c r="EE97">
        <v>0</v>
      </c>
      <c r="EF97">
        <v>9971.10230769231</v>
      </c>
      <c r="EG97">
        <v>0</v>
      </c>
      <c r="EH97">
        <v>14.6788538461538</v>
      </c>
      <c r="EI97">
        <v>-53.4126307692308</v>
      </c>
      <c r="EJ97">
        <v>1287.69384615385</v>
      </c>
      <c r="EK97">
        <v>1338.45153846154</v>
      </c>
      <c r="EL97">
        <v>2.86951538461538</v>
      </c>
      <c r="EM97">
        <v>1311.03461538462</v>
      </c>
      <c r="EN97">
        <v>20.4831615384615</v>
      </c>
      <c r="EO97">
        <v>2.12007923076923</v>
      </c>
      <c r="EP97">
        <v>1.85956923076923</v>
      </c>
      <c r="EQ97">
        <v>18.3708384615385</v>
      </c>
      <c r="ER97">
        <v>16.2966076923077</v>
      </c>
      <c r="ES97">
        <v>1999.98615384615</v>
      </c>
      <c r="ET97">
        <v>0.980002307692307</v>
      </c>
      <c r="EU97">
        <v>0.0199978846153846</v>
      </c>
      <c r="EV97">
        <v>0</v>
      </c>
      <c r="EW97">
        <v>1119.42538461538</v>
      </c>
      <c r="EX97">
        <v>5.00059</v>
      </c>
      <c r="EY97">
        <v>22546.9538461538</v>
      </c>
      <c r="EZ97">
        <v>17360.2076923077</v>
      </c>
      <c r="FA97">
        <v>40.5</v>
      </c>
      <c r="FB97">
        <v>40.125</v>
      </c>
      <c r="FC97">
        <v>39.812</v>
      </c>
      <c r="FD97">
        <v>39.687</v>
      </c>
      <c r="FE97">
        <v>41.5046923076923</v>
      </c>
      <c r="FF97">
        <v>1955.08692307692</v>
      </c>
      <c r="FG97">
        <v>39.8992307692308</v>
      </c>
      <c r="FH97">
        <v>0</v>
      </c>
      <c r="FI97">
        <v>1759073589.9</v>
      </c>
      <c r="FJ97">
        <v>0</v>
      </c>
      <c r="FK97">
        <v>1119.48038461538</v>
      </c>
      <c r="FL97">
        <v>-5.56478631343502</v>
      </c>
      <c r="FM97">
        <v>-114.523076875025</v>
      </c>
      <c r="FN97">
        <v>22546.8307692308</v>
      </c>
      <c r="FO97">
        <v>15</v>
      </c>
      <c r="FP97">
        <v>0</v>
      </c>
      <c r="FQ97" t="s">
        <v>439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-53.4528238095238</v>
      </c>
      <c r="GD97">
        <v>-1.36331688311696</v>
      </c>
      <c r="GE97">
        <v>0.592453030410538</v>
      </c>
      <c r="GF97">
        <v>0</v>
      </c>
      <c r="GG97">
        <v>1119.70882352941</v>
      </c>
      <c r="GH97">
        <v>-5.32925897105788</v>
      </c>
      <c r="GI97">
        <v>0.570370182713584</v>
      </c>
      <c r="GJ97">
        <v>-1</v>
      </c>
      <c r="GK97">
        <v>2.92115</v>
      </c>
      <c r="GL97">
        <v>-1.05960311688311</v>
      </c>
      <c r="GM97">
        <v>0.107038665332629</v>
      </c>
      <c r="GN97">
        <v>0</v>
      </c>
      <c r="GO97">
        <v>0</v>
      </c>
      <c r="GP97">
        <v>2</v>
      </c>
      <c r="GQ97" t="s">
        <v>455</v>
      </c>
      <c r="GR97">
        <v>3.13223</v>
      </c>
      <c r="GS97">
        <v>2.71163</v>
      </c>
      <c r="GT97">
        <v>0.194222</v>
      </c>
      <c r="GU97">
        <v>0.199544</v>
      </c>
      <c r="GV97">
        <v>0.101524</v>
      </c>
      <c r="GW97">
        <v>0.093519</v>
      </c>
      <c r="GX97">
        <v>30413.1</v>
      </c>
      <c r="GY97">
        <v>32374.7</v>
      </c>
      <c r="GZ97">
        <v>34144</v>
      </c>
      <c r="HA97">
        <v>36614.9</v>
      </c>
      <c r="HB97">
        <v>43321.2</v>
      </c>
      <c r="HC97">
        <v>47653.8</v>
      </c>
      <c r="HD97">
        <v>53249.7</v>
      </c>
      <c r="HE97">
        <v>58505.9</v>
      </c>
      <c r="HF97">
        <v>1.96445</v>
      </c>
      <c r="HG97">
        <v>1.65955</v>
      </c>
      <c r="HH97">
        <v>0.145297</v>
      </c>
      <c r="HI97">
        <v>0</v>
      </c>
      <c r="HJ97">
        <v>27.6825</v>
      </c>
      <c r="HK97">
        <v>999.9</v>
      </c>
      <c r="HL97">
        <v>47.662</v>
      </c>
      <c r="HM97">
        <v>30.051</v>
      </c>
      <c r="HN97">
        <v>22.432</v>
      </c>
      <c r="HO97">
        <v>54.1129</v>
      </c>
      <c r="HP97">
        <v>48.722</v>
      </c>
      <c r="HQ97">
        <v>1</v>
      </c>
      <c r="HR97">
        <v>0.0188847</v>
      </c>
      <c r="HS97">
        <v>0.478287</v>
      </c>
      <c r="HT97">
        <v>20.1129</v>
      </c>
      <c r="HU97">
        <v>5.19752</v>
      </c>
      <c r="HV97">
        <v>12.004</v>
      </c>
      <c r="HW97">
        <v>4.97485</v>
      </c>
      <c r="HX97">
        <v>3.29393</v>
      </c>
      <c r="HY97">
        <v>9999</v>
      </c>
      <c r="HZ97">
        <v>31.2</v>
      </c>
      <c r="IA97">
        <v>9999</v>
      </c>
      <c r="IB97">
        <v>9999</v>
      </c>
      <c r="IC97">
        <v>1.86325</v>
      </c>
      <c r="ID97">
        <v>1.86813</v>
      </c>
      <c r="IE97">
        <v>1.86791</v>
      </c>
      <c r="IF97">
        <v>1.86905</v>
      </c>
      <c r="IG97">
        <v>1.86984</v>
      </c>
      <c r="IH97">
        <v>1.8659</v>
      </c>
      <c r="II97">
        <v>1.867</v>
      </c>
      <c r="IJ97">
        <v>1.86843</v>
      </c>
      <c r="IK97">
        <v>5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5.16</v>
      </c>
      <c r="IY97">
        <v>0.3462</v>
      </c>
      <c r="IZ97">
        <v>0.744305887368214</v>
      </c>
      <c r="JA97">
        <v>0.00400708050939433</v>
      </c>
      <c r="JB97">
        <v>-7.0817227887937e-07</v>
      </c>
      <c r="JC97">
        <v>2.11393634800483e-10</v>
      </c>
      <c r="JD97">
        <v>-0.0902750961418796</v>
      </c>
      <c r="JE97">
        <v>-0.0199519798578536</v>
      </c>
      <c r="JF97">
        <v>0.00231849078142986</v>
      </c>
      <c r="JG97">
        <v>-2.72917625674962e-05</v>
      </c>
      <c r="JH97">
        <v>4</v>
      </c>
      <c r="JI97">
        <v>2436</v>
      </c>
      <c r="JJ97">
        <v>0</v>
      </c>
      <c r="JK97">
        <v>25</v>
      </c>
      <c r="JL97">
        <v>29317893.4</v>
      </c>
      <c r="JM97">
        <v>29317893.4</v>
      </c>
      <c r="JN97">
        <v>2.43896</v>
      </c>
      <c r="JO97">
        <v>2.51587</v>
      </c>
      <c r="JP97">
        <v>1.54785</v>
      </c>
      <c r="JQ97">
        <v>2.30957</v>
      </c>
      <c r="JR97">
        <v>1.64673</v>
      </c>
      <c r="JS97">
        <v>2.35474</v>
      </c>
      <c r="JT97">
        <v>33.7381</v>
      </c>
      <c r="JU97">
        <v>24.2013</v>
      </c>
      <c r="JV97">
        <v>18</v>
      </c>
      <c r="JW97">
        <v>506.765</v>
      </c>
      <c r="JX97">
        <v>329.715</v>
      </c>
      <c r="JY97">
        <v>27.0786</v>
      </c>
      <c r="JZ97">
        <v>27.6239</v>
      </c>
      <c r="KA97">
        <v>29.9999</v>
      </c>
      <c r="KB97">
        <v>27.6908</v>
      </c>
      <c r="KC97">
        <v>27.6592</v>
      </c>
      <c r="KD97">
        <v>48.8274</v>
      </c>
      <c r="KE97">
        <v>10.0445</v>
      </c>
      <c r="KF97">
        <v>59.1765</v>
      </c>
      <c r="KG97">
        <v>27.0755</v>
      </c>
      <c r="KH97">
        <v>1359.74</v>
      </c>
      <c r="KI97">
        <v>20.5355</v>
      </c>
      <c r="KJ97">
        <v>96.8072</v>
      </c>
      <c r="KK97">
        <v>94.8003</v>
      </c>
    </row>
    <row r="98" spans="1:297">
      <c r="A98">
        <v>82</v>
      </c>
      <c r="B98">
        <v>1759073609</v>
      </c>
      <c r="C98">
        <v>497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1759073600.84615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1372.32965714286</v>
      </c>
      <c r="AK98">
        <v>1328.74254545455</v>
      </c>
      <c r="AL98">
        <v>3.30931277056285</v>
      </c>
      <c r="AM98">
        <v>66.03</v>
      </c>
      <c r="AN98">
        <f>(AP98 - AO98 + DY98*1E3/(8.314*(EA98+273.15)) * AR98/DX98 * AQ98) * DX98/(100*DL98) * 1000/(1000 - AP98)</f>
        <v>0</v>
      </c>
      <c r="AO98">
        <v>20.6682802441234</v>
      </c>
      <c r="AP98">
        <v>23.3856509090909</v>
      </c>
      <c r="AQ98">
        <v>0.00277602164501865</v>
      </c>
      <c r="AR98">
        <v>114.36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5.79</v>
      </c>
      <c r="DM98">
        <v>0.5</v>
      </c>
      <c r="DN98" t="s">
        <v>438</v>
      </c>
      <c r="DO98">
        <v>2</v>
      </c>
      <c r="DP98" t="b">
        <v>1</v>
      </c>
      <c r="DQ98">
        <v>1759073600.84615</v>
      </c>
      <c r="DR98">
        <v>1274.07692307692</v>
      </c>
      <c r="DS98">
        <v>1327.38230769231</v>
      </c>
      <c r="DT98">
        <v>23.3609615384615</v>
      </c>
      <c r="DU98">
        <v>20.5664769230769</v>
      </c>
      <c r="DV98">
        <v>1268.95692307692</v>
      </c>
      <c r="DW98">
        <v>23.0150615384615</v>
      </c>
      <c r="DX98">
        <v>500.022</v>
      </c>
      <c r="DY98">
        <v>90.7858923076923</v>
      </c>
      <c r="DZ98">
        <v>0.0336057846153846</v>
      </c>
      <c r="EA98">
        <v>30.0480846153846</v>
      </c>
      <c r="EB98">
        <v>30.0660153846154</v>
      </c>
      <c r="EC98">
        <v>999.9</v>
      </c>
      <c r="ED98">
        <v>0</v>
      </c>
      <c r="EE98">
        <v>0</v>
      </c>
      <c r="EF98">
        <v>10002.4007692308</v>
      </c>
      <c r="EG98">
        <v>0</v>
      </c>
      <c r="EH98">
        <v>14.5005307692308</v>
      </c>
      <c r="EI98">
        <v>-53.3051615384615</v>
      </c>
      <c r="EJ98">
        <v>1304.55384615385</v>
      </c>
      <c r="EK98">
        <v>1355.25769230769</v>
      </c>
      <c r="EL98">
        <v>2.79450461538462</v>
      </c>
      <c r="EM98">
        <v>1327.38230769231</v>
      </c>
      <c r="EN98">
        <v>20.5664769230769</v>
      </c>
      <c r="EO98">
        <v>2.12084615384615</v>
      </c>
      <c r="EP98">
        <v>1.86714461538462</v>
      </c>
      <c r="EQ98">
        <v>18.3766</v>
      </c>
      <c r="ER98">
        <v>16.3604307692308</v>
      </c>
      <c r="ES98">
        <v>1999.97769230769</v>
      </c>
      <c r="ET98">
        <v>0.980003461538461</v>
      </c>
      <c r="EU98">
        <v>0.0199967769230769</v>
      </c>
      <c r="EV98">
        <v>0</v>
      </c>
      <c r="EW98">
        <v>1119.03076923077</v>
      </c>
      <c r="EX98">
        <v>5.00059</v>
      </c>
      <c r="EY98">
        <v>22537.9461538462</v>
      </c>
      <c r="EZ98">
        <v>17360.1461538462</v>
      </c>
      <c r="FA98">
        <v>40.5</v>
      </c>
      <c r="FB98">
        <v>40.125</v>
      </c>
      <c r="FC98">
        <v>39.812</v>
      </c>
      <c r="FD98">
        <v>39.687</v>
      </c>
      <c r="FE98">
        <v>41.5046923076923</v>
      </c>
      <c r="FF98">
        <v>1955.08076923077</v>
      </c>
      <c r="FG98">
        <v>39.8969230769231</v>
      </c>
      <c r="FH98">
        <v>0</v>
      </c>
      <c r="FI98">
        <v>1759073595.3</v>
      </c>
      <c r="FJ98">
        <v>0</v>
      </c>
      <c r="FK98">
        <v>1118.9868</v>
      </c>
      <c r="FL98">
        <v>-4.54230770460351</v>
      </c>
      <c r="FM98">
        <v>-107.984615583843</v>
      </c>
      <c r="FN98">
        <v>22536.324</v>
      </c>
      <c r="FO98">
        <v>15</v>
      </c>
      <c r="FP98">
        <v>0</v>
      </c>
      <c r="FQ98" t="s">
        <v>439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-53.30314</v>
      </c>
      <c r="GD98">
        <v>-0.848670676691793</v>
      </c>
      <c r="GE98">
        <v>0.65715005774937</v>
      </c>
      <c r="GF98">
        <v>0</v>
      </c>
      <c r="GG98">
        <v>1119.33764705882</v>
      </c>
      <c r="GH98">
        <v>-5.22964094664027</v>
      </c>
      <c r="GI98">
        <v>0.550646992842657</v>
      </c>
      <c r="GJ98">
        <v>-1</v>
      </c>
      <c r="GK98">
        <v>2.831301</v>
      </c>
      <c r="GL98">
        <v>-0.917073383458653</v>
      </c>
      <c r="GM98">
        <v>0.0886791503624161</v>
      </c>
      <c r="GN98">
        <v>0</v>
      </c>
      <c r="GO98">
        <v>0</v>
      </c>
      <c r="GP98">
        <v>2</v>
      </c>
      <c r="GQ98" t="s">
        <v>455</v>
      </c>
      <c r="GR98">
        <v>3.1322</v>
      </c>
      <c r="GS98">
        <v>2.71123</v>
      </c>
      <c r="GT98">
        <v>0.195756</v>
      </c>
      <c r="GU98">
        <v>0.201153</v>
      </c>
      <c r="GV98">
        <v>0.101578</v>
      </c>
      <c r="GW98">
        <v>0.0936743</v>
      </c>
      <c r="GX98">
        <v>30355.4</v>
      </c>
      <c r="GY98">
        <v>32310</v>
      </c>
      <c r="GZ98">
        <v>34144.2</v>
      </c>
      <c r="HA98">
        <v>36615.2</v>
      </c>
      <c r="HB98">
        <v>43318.8</v>
      </c>
      <c r="HC98">
        <v>47646.1</v>
      </c>
      <c r="HD98">
        <v>53249.7</v>
      </c>
      <c r="HE98">
        <v>58506.3</v>
      </c>
      <c r="HF98">
        <v>1.96493</v>
      </c>
      <c r="HG98">
        <v>1.6599</v>
      </c>
      <c r="HH98">
        <v>0.145715</v>
      </c>
      <c r="HI98">
        <v>0</v>
      </c>
      <c r="HJ98">
        <v>27.6736</v>
      </c>
      <c r="HK98">
        <v>999.9</v>
      </c>
      <c r="HL98">
        <v>47.735</v>
      </c>
      <c r="HM98">
        <v>30.051</v>
      </c>
      <c r="HN98">
        <v>22.467</v>
      </c>
      <c r="HO98">
        <v>54.4229</v>
      </c>
      <c r="HP98">
        <v>48.5777</v>
      </c>
      <c r="HQ98">
        <v>1</v>
      </c>
      <c r="HR98">
        <v>0.0182698</v>
      </c>
      <c r="HS98">
        <v>0.392593</v>
      </c>
      <c r="HT98">
        <v>20.1134</v>
      </c>
      <c r="HU98">
        <v>5.19782</v>
      </c>
      <c r="HV98">
        <v>12.004</v>
      </c>
      <c r="HW98">
        <v>4.975</v>
      </c>
      <c r="HX98">
        <v>3.294</v>
      </c>
      <c r="HY98">
        <v>9999</v>
      </c>
      <c r="HZ98">
        <v>31.2</v>
      </c>
      <c r="IA98">
        <v>9999</v>
      </c>
      <c r="IB98">
        <v>9999</v>
      </c>
      <c r="IC98">
        <v>1.86325</v>
      </c>
      <c r="ID98">
        <v>1.86813</v>
      </c>
      <c r="IE98">
        <v>1.86786</v>
      </c>
      <c r="IF98">
        <v>1.86905</v>
      </c>
      <c r="IG98">
        <v>1.86981</v>
      </c>
      <c r="IH98">
        <v>1.86594</v>
      </c>
      <c r="II98">
        <v>1.86701</v>
      </c>
      <c r="IJ98">
        <v>1.86842</v>
      </c>
      <c r="IK98">
        <v>5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5.21</v>
      </c>
      <c r="IY98">
        <v>0.347</v>
      </c>
      <c r="IZ98">
        <v>0.744305887368214</v>
      </c>
      <c r="JA98">
        <v>0.00400708050939433</v>
      </c>
      <c r="JB98">
        <v>-7.0817227887937e-07</v>
      </c>
      <c r="JC98">
        <v>2.11393634800483e-10</v>
      </c>
      <c r="JD98">
        <v>-0.0902750961418796</v>
      </c>
      <c r="JE98">
        <v>-0.0199519798578536</v>
      </c>
      <c r="JF98">
        <v>0.00231849078142986</v>
      </c>
      <c r="JG98">
        <v>-2.72917625674962e-05</v>
      </c>
      <c r="JH98">
        <v>4</v>
      </c>
      <c r="JI98">
        <v>2436</v>
      </c>
      <c r="JJ98">
        <v>0</v>
      </c>
      <c r="JK98">
        <v>25</v>
      </c>
      <c r="JL98">
        <v>29317893.5</v>
      </c>
      <c r="JM98">
        <v>29317893.5</v>
      </c>
      <c r="JN98">
        <v>2.4646</v>
      </c>
      <c r="JO98">
        <v>2.62939</v>
      </c>
      <c r="JP98">
        <v>1.54785</v>
      </c>
      <c r="JQ98">
        <v>2.30957</v>
      </c>
      <c r="JR98">
        <v>1.64673</v>
      </c>
      <c r="JS98">
        <v>2.23389</v>
      </c>
      <c r="JT98">
        <v>33.7381</v>
      </c>
      <c r="JU98">
        <v>24.1926</v>
      </c>
      <c r="JV98">
        <v>18</v>
      </c>
      <c r="JW98">
        <v>507.031</v>
      </c>
      <c r="JX98">
        <v>329.854</v>
      </c>
      <c r="JY98">
        <v>27.0139</v>
      </c>
      <c r="JZ98">
        <v>27.6193</v>
      </c>
      <c r="KA98">
        <v>29.9997</v>
      </c>
      <c r="KB98">
        <v>27.6854</v>
      </c>
      <c r="KC98">
        <v>27.6546</v>
      </c>
      <c r="KD98">
        <v>49.3141</v>
      </c>
      <c r="KE98">
        <v>10.3291</v>
      </c>
      <c r="KF98">
        <v>59.5516</v>
      </c>
      <c r="KG98">
        <v>27.0199</v>
      </c>
      <c r="KH98">
        <v>1373.26</v>
      </c>
      <c r="KI98">
        <v>20.581</v>
      </c>
      <c r="KJ98">
        <v>96.8074</v>
      </c>
      <c r="KK98">
        <v>94.801</v>
      </c>
    </row>
    <row r="99" spans="1:297">
      <c r="A99">
        <v>83</v>
      </c>
      <c r="B99">
        <v>1759073614</v>
      </c>
      <c r="C99">
        <v>502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1759073605.84615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1391.13836419048</v>
      </c>
      <c r="AK99">
        <v>1346.81278787879</v>
      </c>
      <c r="AL99">
        <v>3.65431818181805</v>
      </c>
      <c r="AM99">
        <v>66.03</v>
      </c>
      <c r="AN99">
        <f>(AP99 - AO99 + DY99*1E3/(8.314*(EA99+273.15)) * AR99/DX99 * AQ99) * DX99/(100*DL99) * 1000/(1000 - AP99)</f>
        <v>0</v>
      </c>
      <c r="AO99">
        <v>20.6966012494481</v>
      </c>
      <c r="AP99">
        <v>23.3912872727273</v>
      </c>
      <c r="AQ99">
        <v>0.000101609602517813</v>
      </c>
      <c r="AR99">
        <v>114.36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5.79</v>
      </c>
      <c r="DM99">
        <v>0.5</v>
      </c>
      <c r="DN99" t="s">
        <v>438</v>
      </c>
      <c r="DO99">
        <v>2</v>
      </c>
      <c r="DP99" t="b">
        <v>1</v>
      </c>
      <c r="DQ99">
        <v>1759073605.84615</v>
      </c>
      <c r="DR99">
        <v>1290.78230769231</v>
      </c>
      <c r="DS99">
        <v>1344.65923076923</v>
      </c>
      <c r="DT99">
        <v>23.3741153846154</v>
      </c>
      <c r="DU99">
        <v>20.6352538461538</v>
      </c>
      <c r="DV99">
        <v>1285.60846153846</v>
      </c>
      <c r="DW99">
        <v>23.0276538461538</v>
      </c>
      <c r="DX99">
        <v>500.038692307692</v>
      </c>
      <c r="DY99">
        <v>90.7862153846154</v>
      </c>
      <c r="DZ99">
        <v>0.0333060076923077</v>
      </c>
      <c r="EA99">
        <v>30.0252384615385</v>
      </c>
      <c r="EB99">
        <v>30.0535</v>
      </c>
      <c r="EC99">
        <v>999.9</v>
      </c>
      <c r="ED99">
        <v>0</v>
      </c>
      <c r="EE99">
        <v>0</v>
      </c>
      <c r="EF99">
        <v>10020.9123076923</v>
      </c>
      <c r="EG99">
        <v>0</v>
      </c>
      <c r="EH99">
        <v>14.4559692307692</v>
      </c>
      <c r="EI99">
        <v>-53.8767846153846</v>
      </c>
      <c r="EJ99">
        <v>1321.67615384615</v>
      </c>
      <c r="EK99">
        <v>1372.99384615385</v>
      </c>
      <c r="EL99">
        <v>2.73887692307692</v>
      </c>
      <c r="EM99">
        <v>1344.65923076923</v>
      </c>
      <c r="EN99">
        <v>20.6352538461538</v>
      </c>
      <c r="EO99">
        <v>2.12204769230769</v>
      </c>
      <c r="EP99">
        <v>1.87339461538462</v>
      </c>
      <c r="EQ99">
        <v>18.3856384615385</v>
      </c>
      <c r="ER99">
        <v>16.4129846153846</v>
      </c>
      <c r="ES99">
        <v>1999.99461538462</v>
      </c>
      <c r="ET99">
        <v>0.980003692307692</v>
      </c>
      <c r="EU99">
        <v>0.0199965615384615</v>
      </c>
      <c r="EV99">
        <v>0</v>
      </c>
      <c r="EW99">
        <v>1118.60384615385</v>
      </c>
      <c r="EX99">
        <v>5.00059</v>
      </c>
      <c r="EY99">
        <v>22529.6076923077</v>
      </c>
      <c r="EZ99">
        <v>17360.2769230769</v>
      </c>
      <c r="FA99">
        <v>40.5</v>
      </c>
      <c r="FB99">
        <v>40.125</v>
      </c>
      <c r="FC99">
        <v>39.812</v>
      </c>
      <c r="FD99">
        <v>39.687</v>
      </c>
      <c r="FE99">
        <v>41.4999230769231</v>
      </c>
      <c r="FF99">
        <v>1955.09769230769</v>
      </c>
      <c r="FG99">
        <v>39.8969230769231</v>
      </c>
      <c r="FH99">
        <v>0</v>
      </c>
      <c r="FI99">
        <v>1759073600.1</v>
      </c>
      <c r="FJ99">
        <v>0</v>
      </c>
      <c r="FK99">
        <v>1118.5936</v>
      </c>
      <c r="FL99">
        <v>-5.02384615942017</v>
      </c>
      <c r="FM99">
        <v>-103.123077089177</v>
      </c>
      <c r="FN99">
        <v>22527.704</v>
      </c>
      <c r="FO99">
        <v>15</v>
      </c>
      <c r="FP99">
        <v>0</v>
      </c>
      <c r="FQ99" t="s">
        <v>439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-53.6045</v>
      </c>
      <c r="GD99">
        <v>-4.31460779220788</v>
      </c>
      <c r="GE99">
        <v>0.828981342773567</v>
      </c>
      <c r="GF99">
        <v>0</v>
      </c>
      <c r="GG99">
        <v>1118.89852941176</v>
      </c>
      <c r="GH99">
        <v>-5.05347593124323</v>
      </c>
      <c r="GI99">
        <v>0.538451660143609</v>
      </c>
      <c r="GJ99">
        <v>-1</v>
      </c>
      <c r="GK99">
        <v>2.77582285714286</v>
      </c>
      <c r="GL99">
        <v>-0.695609610389608</v>
      </c>
      <c r="GM99">
        <v>0.0725763743627791</v>
      </c>
      <c r="GN99">
        <v>0</v>
      </c>
      <c r="GO99">
        <v>0</v>
      </c>
      <c r="GP99">
        <v>2</v>
      </c>
      <c r="GQ99" t="s">
        <v>455</v>
      </c>
      <c r="GR99">
        <v>3.13227</v>
      </c>
      <c r="GS99">
        <v>2.71096</v>
      </c>
      <c r="GT99">
        <v>0.197406</v>
      </c>
      <c r="GU99">
        <v>0.202687</v>
      </c>
      <c r="GV99">
        <v>0.101585</v>
      </c>
      <c r="GW99">
        <v>0.0937808</v>
      </c>
      <c r="GX99">
        <v>30293.6</v>
      </c>
      <c r="GY99">
        <v>32248.3</v>
      </c>
      <c r="GZ99">
        <v>34144.6</v>
      </c>
      <c r="HA99">
        <v>36615.5</v>
      </c>
      <c r="HB99">
        <v>43318.9</v>
      </c>
      <c r="HC99">
        <v>47640.9</v>
      </c>
      <c r="HD99">
        <v>53250.2</v>
      </c>
      <c r="HE99">
        <v>58506.7</v>
      </c>
      <c r="HF99">
        <v>1.96485</v>
      </c>
      <c r="HG99">
        <v>1.66003</v>
      </c>
      <c r="HH99">
        <v>0.1451</v>
      </c>
      <c r="HI99">
        <v>0</v>
      </c>
      <c r="HJ99">
        <v>27.6644</v>
      </c>
      <c r="HK99">
        <v>999.9</v>
      </c>
      <c r="HL99">
        <v>47.833</v>
      </c>
      <c r="HM99">
        <v>30.051</v>
      </c>
      <c r="HN99">
        <v>22.5126</v>
      </c>
      <c r="HO99">
        <v>54.4929</v>
      </c>
      <c r="HP99">
        <v>48.4535</v>
      </c>
      <c r="HQ99">
        <v>1</v>
      </c>
      <c r="HR99">
        <v>0.0180742</v>
      </c>
      <c r="HS99">
        <v>0.348535</v>
      </c>
      <c r="HT99">
        <v>20.1133</v>
      </c>
      <c r="HU99">
        <v>5.19647</v>
      </c>
      <c r="HV99">
        <v>12.004</v>
      </c>
      <c r="HW99">
        <v>4.9746</v>
      </c>
      <c r="HX99">
        <v>3.29385</v>
      </c>
      <c r="HY99">
        <v>9999</v>
      </c>
      <c r="HZ99">
        <v>31.2</v>
      </c>
      <c r="IA99">
        <v>9999</v>
      </c>
      <c r="IB99">
        <v>9999</v>
      </c>
      <c r="IC99">
        <v>1.86325</v>
      </c>
      <c r="ID99">
        <v>1.86813</v>
      </c>
      <c r="IE99">
        <v>1.86785</v>
      </c>
      <c r="IF99">
        <v>1.86905</v>
      </c>
      <c r="IG99">
        <v>1.86982</v>
      </c>
      <c r="IH99">
        <v>1.86593</v>
      </c>
      <c r="II99">
        <v>1.86697</v>
      </c>
      <c r="IJ99">
        <v>1.86844</v>
      </c>
      <c r="IK99">
        <v>5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5.27</v>
      </c>
      <c r="IY99">
        <v>0.3471</v>
      </c>
      <c r="IZ99">
        <v>0.744305887368214</v>
      </c>
      <c r="JA99">
        <v>0.00400708050939433</v>
      </c>
      <c r="JB99">
        <v>-7.0817227887937e-07</v>
      </c>
      <c r="JC99">
        <v>2.11393634800483e-10</v>
      </c>
      <c r="JD99">
        <v>-0.0902750961418796</v>
      </c>
      <c r="JE99">
        <v>-0.0199519798578536</v>
      </c>
      <c r="JF99">
        <v>0.00231849078142986</v>
      </c>
      <c r="JG99">
        <v>-2.72917625674962e-05</v>
      </c>
      <c r="JH99">
        <v>4</v>
      </c>
      <c r="JI99">
        <v>2436</v>
      </c>
      <c r="JJ99">
        <v>0</v>
      </c>
      <c r="JK99">
        <v>25</v>
      </c>
      <c r="JL99">
        <v>29317893.6</v>
      </c>
      <c r="JM99">
        <v>29317893.6</v>
      </c>
      <c r="JN99">
        <v>2.48413</v>
      </c>
      <c r="JO99">
        <v>2.6062</v>
      </c>
      <c r="JP99">
        <v>1.54785</v>
      </c>
      <c r="JQ99">
        <v>2.30957</v>
      </c>
      <c r="JR99">
        <v>1.64673</v>
      </c>
      <c r="JS99">
        <v>2.33154</v>
      </c>
      <c r="JT99">
        <v>33.7381</v>
      </c>
      <c r="JU99">
        <v>24.2013</v>
      </c>
      <c r="JV99">
        <v>18</v>
      </c>
      <c r="JW99">
        <v>506.94</v>
      </c>
      <c r="JX99">
        <v>329.882</v>
      </c>
      <c r="JY99">
        <v>26.9682</v>
      </c>
      <c r="JZ99">
        <v>27.6147</v>
      </c>
      <c r="KA99">
        <v>29.9997</v>
      </c>
      <c r="KB99">
        <v>27.6809</v>
      </c>
      <c r="KC99">
        <v>27.6489</v>
      </c>
      <c r="KD99">
        <v>49.8235</v>
      </c>
      <c r="KE99">
        <v>10.953</v>
      </c>
      <c r="KF99">
        <v>59.9474</v>
      </c>
      <c r="KG99">
        <v>26.9708</v>
      </c>
      <c r="KH99">
        <v>1393.54</v>
      </c>
      <c r="KI99">
        <v>20.5422</v>
      </c>
      <c r="KJ99">
        <v>96.8084</v>
      </c>
      <c r="KK99">
        <v>94.8018</v>
      </c>
    </row>
    <row r="100" spans="1:297">
      <c r="A100">
        <v>84</v>
      </c>
      <c r="B100">
        <v>1759073619</v>
      </c>
      <c r="C100">
        <v>507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1759073610.84615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1407.60234971429</v>
      </c>
      <c r="AK100">
        <v>1363.86236363636</v>
      </c>
      <c r="AL100">
        <v>3.36532359307352</v>
      </c>
      <c r="AM100">
        <v>66.03</v>
      </c>
      <c r="AN100">
        <f>(AP100 - AO100 + DY100*1E3/(8.314*(EA100+273.15)) * AR100/DX100 * AQ100) * DX100/(100*DL100) * 1000/(1000 - AP100)</f>
        <v>0</v>
      </c>
      <c r="AO100">
        <v>20.7303701049784</v>
      </c>
      <c r="AP100">
        <v>23.3828472727273</v>
      </c>
      <c r="AQ100">
        <v>-0.000530881493507053</v>
      </c>
      <c r="AR100">
        <v>114.36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5.79</v>
      </c>
      <c r="DM100">
        <v>0.5</v>
      </c>
      <c r="DN100" t="s">
        <v>438</v>
      </c>
      <c r="DO100">
        <v>2</v>
      </c>
      <c r="DP100" t="b">
        <v>1</v>
      </c>
      <c r="DQ100">
        <v>1759073610.84615</v>
      </c>
      <c r="DR100">
        <v>1307.75538461538</v>
      </c>
      <c r="DS100">
        <v>1361.3</v>
      </c>
      <c r="DT100">
        <v>23.3837846153846</v>
      </c>
      <c r="DU100">
        <v>20.6865</v>
      </c>
      <c r="DV100">
        <v>1302.52692307692</v>
      </c>
      <c r="DW100">
        <v>23.0369230769231</v>
      </c>
      <c r="DX100">
        <v>500.027</v>
      </c>
      <c r="DY100">
        <v>90.7860615384615</v>
      </c>
      <c r="DZ100">
        <v>0.0330597230769231</v>
      </c>
      <c r="EA100">
        <v>30.0025461538462</v>
      </c>
      <c r="EB100">
        <v>30.0408384615385</v>
      </c>
      <c r="EC100">
        <v>999.9</v>
      </c>
      <c r="ED100">
        <v>0</v>
      </c>
      <c r="EE100">
        <v>0</v>
      </c>
      <c r="EF100">
        <v>10017.4546153846</v>
      </c>
      <c r="EG100">
        <v>0</v>
      </c>
      <c r="EH100">
        <v>14.4665769230769</v>
      </c>
      <c r="EI100">
        <v>-53.5437538461538</v>
      </c>
      <c r="EJ100">
        <v>1339.06769230769</v>
      </c>
      <c r="EK100">
        <v>1390.05615384615</v>
      </c>
      <c r="EL100">
        <v>2.69728461538462</v>
      </c>
      <c r="EM100">
        <v>1361.3</v>
      </c>
      <c r="EN100">
        <v>20.6865</v>
      </c>
      <c r="EO100">
        <v>2.12292230769231</v>
      </c>
      <c r="EP100">
        <v>1.87804538461538</v>
      </c>
      <c r="EQ100">
        <v>18.3922153846154</v>
      </c>
      <c r="ER100">
        <v>16.4519692307692</v>
      </c>
      <c r="ES100">
        <v>1999.98615384615</v>
      </c>
      <c r="ET100">
        <v>0.980004769230769</v>
      </c>
      <c r="EU100">
        <v>0.0199954692307692</v>
      </c>
      <c r="EV100">
        <v>0</v>
      </c>
      <c r="EW100">
        <v>1118.20923076923</v>
      </c>
      <c r="EX100">
        <v>5.00059</v>
      </c>
      <c r="EY100">
        <v>22521.0538461538</v>
      </c>
      <c r="EZ100">
        <v>17360.2076923077</v>
      </c>
      <c r="FA100">
        <v>40.4903076923077</v>
      </c>
      <c r="FB100">
        <v>40.125</v>
      </c>
      <c r="FC100">
        <v>39.812</v>
      </c>
      <c r="FD100">
        <v>39.687</v>
      </c>
      <c r="FE100">
        <v>41.5</v>
      </c>
      <c r="FF100">
        <v>1955.09153846154</v>
      </c>
      <c r="FG100">
        <v>39.8946153846154</v>
      </c>
      <c r="FH100">
        <v>0</v>
      </c>
      <c r="FI100">
        <v>1759073604.9</v>
      </c>
      <c r="FJ100">
        <v>0</v>
      </c>
      <c r="FK100">
        <v>1118.1136</v>
      </c>
      <c r="FL100">
        <v>-6.18307692618069</v>
      </c>
      <c r="FM100">
        <v>-100.0769229764</v>
      </c>
      <c r="FN100">
        <v>22519.796</v>
      </c>
      <c r="FO100">
        <v>15</v>
      </c>
      <c r="FP100">
        <v>0</v>
      </c>
      <c r="FQ100" t="s">
        <v>439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-53.6793380952381</v>
      </c>
      <c r="GD100">
        <v>0.537825974025938</v>
      </c>
      <c r="GE100">
        <v>0.752477415877643</v>
      </c>
      <c r="GF100">
        <v>0</v>
      </c>
      <c r="GG100">
        <v>1118.49676470588</v>
      </c>
      <c r="GH100">
        <v>-5.67563025873191</v>
      </c>
      <c r="GI100">
        <v>0.605055761106729</v>
      </c>
      <c r="GJ100">
        <v>-1</v>
      </c>
      <c r="GK100">
        <v>2.73285095238095</v>
      </c>
      <c r="GL100">
        <v>-0.529683116883116</v>
      </c>
      <c r="GM100">
        <v>0.0555568789538521</v>
      </c>
      <c r="GN100">
        <v>0</v>
      </c>
      <c r="GO100">
        <v>0</v>
      </c>
      <c r="GP100">
        <v>2</v>
      </c>
      <c r="GQ100" t="s">
        <v>455</v>
      </c>
      <c r="GR100">
        <v>3.13215</v>
      </c>
      <c r="GS100">
        <v>2.71119</v>
      </c>
      <c r="GT100">
        <v>0.198947</v>
      </c>
      <c r="GU100">
        <v>0.204222</v>
      </c>
      <c r="GV100">
        <v>0.101561</v>
      </c>
      <c r="GW100">
        <v>0.0938657</v>
      </c>
      <c r="GX100">
        <v>30235.7</v>
      </c>
      <c r="GY100">
        <v>32186.5</v>
      </c>
      <c r="GZ100">
        <v>34144.8</v>
      </c>
      <c r="HA100">
        <v>36615.7</v>
      </c>
      <c r="HB100">
        <v>43320.6</v>
      </c>
      <c r="HC100">
        <v>47637</v>
      </c>
      <c r="HD100">
        <v>53250.6</v>
      </c>
      <c r="HE100">
        <v>58507.4</v>
      </c>
      <c r="HF100">
        <v>1.96448</v>
      </c>
      <c r="HG100">
        <v>1.66037</v>
      </c>
      <c r="HH100">
        <v>0.144623</v>
      </c>
      <c r="HI100">
        <v>0</v>
      </c>
      <c r="HJ100">
        <v>27.6548</v>
      </c>
      <c r="HK100">
        <v>999.9</v>
      </c>
      <c r="HL100">
        <v>47.931</v>
      </c>
      <c r="HM100">
        <v>30.051</v>
      </c>
      <c r="HN100">
        <v>22.5575</v>
      </c>
      <c r="HO100">
        <v>54.5629</v>
      </c>
      <c r="HP100">
        <v>48.754</v>
      </c>
      <c r="HQ100">
        <v>1</v>
      </c>
      <c r="HR100">
        <v>0.0174543</v>
      </c>
      <c r="HS100">
        <v>0.303303</v>
      </c>
      <c r="HT100">
        <v>20.1138</v>
      </c>
      <c r="HU100">
        <v>5.19752</v>
      </c>
      <c r="HV100">
        <v>12.004</v>
      </c>
      <c r="HW100">
        <v>4.97505</v>
      </c>
      <c r="HX100">
        <v>3.29395</v>
      </c>
      <c r="HY100">
        <v>9999</v>
      </c>
      <c r="HZ100">
        <v>31.2</v>
      </c>
      <c r="IA100">
        <v>9999</v>
      </c>
      <c r="IB100">
        <v>9999</v>
      </c>
      <c r="IC100">
        <v>1.86325</v>
      </c>
      <c r="ID100">
        <v>1.86813</v>
      </c>
      <c r="IE100">
        <v>1.86788</v>
      </c>
      <c r="IF100">
        <v>1.86905</v>
      </c>
      <c r="IG100">
        <v>1.86983</v>
      </c>
      <c r="IH100">
        <v>1.8659</v>
      </c>
      <c r="II100">
        <v>1.86703</v>
      </c>
      <c r="IJ100">
        <v>1.86843</v>
      </c>
      <c r="IK100">
        <v>5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5.31</v>
      </c>
      <c r="IY100">
        <v>0.3467</v>
      </c>
      <c r="IZ100">
        <v>0.744305887368214</v>
      </c>
      <c r="JA100">
        <v>0.00400708050939433</v>
      </c>
      <c r="JB100">
        <v>-7.0817227887937e-07</v>
      </c>
      <c r="JC100">
        <v>2.11393634800483e-10</v>
      </c>
      <c r="JD100">
        <v>-0.0902750961418796</v>
      </c>
      <c r="JE100">
        <v>-0.0199519798578536</v>
      </c>
      <c r="JF100">
        <v>0.00231849078142986</v>
      </c>
      <c r="JG100">
        <v>-2.72917625674962e-05</v>
      </c>
      <c r="JH100">
        <v>4</v>
      </c>
      <c r="JI100">
        <v>2436</v>
      </c>
      <c r="JJ100">
        <v>0</v>
      </c>
      <c r="JK100">
        <v>25</v>
      </c>
      <c r="JL100">
        <v>29317893.6</v>
      </c>
      <c r="JM100">
        <v>29317893.6</v>
      </c>
      <c r="JN100">
        <v>2.51343</v>
      </c>
      <c r="JO100">
        <v>2.61108</v>
      </c>
      <c r="JP100">
        <v>1.54785</v>
      </c>
      <c r="JQ100">
        <v>2.30957</v>
      </c>
      <c r="JR100">
        <v>1.64673</v>
      </c>
      <c r="JS100">
        <v>2.32422</v>
      </c>
      <c r="JT100">
        <v>33.7381</v>
      </c>
      <c r="JU100">
        <v>24.1926</v>
      </c>
      <c r="JV100">
        <v>18</v>
      </c>
      <c r="JW100">
        <v>506.641</v>
      </c>
      <c r="JX100">
        <v>330.016</v>
      </c>
      <c r="JY100">
        <v>26.9283</v>
      </c>
      <c r="JZ100">
        <v>27.6099</v>
      </c>
      <c r="KA100">
        <v>29.9996</v>
      </c>
      <c r="KB100">
        <v>27.675</v>
      </c>
      <c r="KC100">
        <v>27.6435</v>
      </c>
      <c r="KD100">
        <v>50.2854</v>
      </c>
      <c r="KE100">
        <v>11.551</v>
      </c>
      <c r="KF100">
        <v>59.9474</v>
      </c>
      <c r="KG100">
        <v>26.9329</v>
      </c>
      <c r="KH100">
        <v>1407.09</v>
      </c>
      <c r="KI100">
        <v>20.5595</v>
      </c>
      <c r="KJ100">
        <v>96.8091</v>
      </c>
      <c r="KK100">
        <v>94.8027</v>
      </c>
    </row>
    <row r="101" spans="1:297">
      <c r="A101">
        <v>85</v>
      </c>
      <c r="B101">
        <v>1759073624</v>
      </c>
      <c r="C101">
        <v>512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1759073615.84615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1425.52317942857</v>
      </c>
      <c r="AK101">
        <v>1381.57248484848</v>
      </c>
      <c r="AL101">
        <v>3.57155844155849</v>
      </c>
      <c r="AM101">
        <v>66.03</v>
      </c>
      <c r="AN101">
        <f>(AP101 - AO101 + DY101*1E3/(8.314*(EA101+273.15)) * AR101/DX101 * AQ101) * DX101/(100*DL101) * 1000/(1000 - AP101)</f>
        <v>0</v>
      </c>
      <c r="AO101">
        <v>20.7298632378139</v>
      </c>
      <c r="AP101">
        <v>23.3674448484848</v>
      </c>
      <c r="AQ101">
        <v>-0.000708016903731988</v>
      </c>
      <c r="AR101">
        <v>114.36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5.79</v>
      </c>
      <c r="DM101">
        <v>0.5</v>
      </c>
      <c r="DN101" t="s">
        <v>438</v>
      </c>
      <c r="DO101">
        <v>2</v>
      </c>
      <c r="DP101" t="b">
        <v>1</v>
      </c>
      <c r="DQ101">
        <v>1759073615.84615</v>
      </c>
      <c r="DR101">
        <v>1324.75615384615</v>
      </c>
      <c r="DS101">
        <v>1378.64076923077</v>
      </c>
      <c r="DT101">
        <v>23.3833307692308</v>
      </c>
      <c r="DU101">
        <v>20.7139538461538</v>
      </c>
      <c r="DV101">
        <v>1319.47153846154</v>
      </c>
      <c r="DW101">
        <v>23.0364923076923</v>
      </c>
      <c r="DX101">
        <v>500.013076923077</v>
      </c>
      <c r="DY101">
        <v>90.7863846153846</v>
      </c>
      <c r="DZ101">
        <v>0.0331689769230769</v>
      </c>
      <c r="EA101">
        <v>29.9825</v>
      </c>
      <c r="EB101">
        <v>30.0272461538462</v>
      </c>
      <c r="EC101">
        <v>999.9</v>
      </c>
      <c r="ED101">
        <v>0</v>
      </c>
      <c r="EE101">
        <v>0</v>
      </c>
      <c r="EF101">
        <v>9995.87230769231</v>
      </c>
      <c r="EG101">
        <v>0</v>
      </c>
      <c r="EH101">
        <v>14.4696538461538</v>
      </c>
      <c r="EI101">
        <v>-53.8846923076923</v>
      </c>
      <c r="EJ101">
        <v>1356.47384615385</v>
      </c>
      <c r="EK101">
        <v>1407.80153846154</v>
      </c>
      <c r="EL101">
        <v>2.66936615384615</v>
      </c>
      <c r="EM101">
        <v>1378.64076923077</v>
      </c>
      <c r="EN101">
        <v>20.7139538461538</v>
      </c>
      <c r="EO101">
        <v>2.12289</v>
      </c>
      <c r="EP101">
        <v>1.88054615384615</v>
      </c>
      <c r="EQ101">
        <v>18.3919692307692</v>
      </c>
      <c r="ER101">
        <v>16.4728923076923</v>
      </c>
      <c r="ES101">
        <v>1999.97846153846</v>
      </c>
      <c r="ET101">
        <v>0.980003615384615</v>
      </c>
      <c r="EU101">
        <v>0.0199965923076923</v>
      </c>
      <c r="EV101">
        <v>0</v>
      </c>
      <c r="EW101">
        <v>1117.74769230769</v>
      </c>
      <c r="EX101">
        <v>5.00059</v>
      </c>
      <c r="EY101">
        <v>22512.3923076923</v>
      </c>
      <c r="EZ101">
        <v>17360.1307692308</v>
      </c>
      <c r="FA101">
        <v>40.4903076923077</v>
      </c>
      <c r="FB101">
        <v>40.125</v>
      </c>
      <c r="FC101">
        <v>39.812</v>
      </c>
      <c r="FD101">
        <v>39.687</v>
      </c>
      <c r="FE101">
        <v>41.5</v>
      </c>
      <c r="FF101">
        <v>1955.08153846154</v>
      </c>
      <c r="FG101">
        <v>39.8969230769231</v>
      </c>
      <c r="FH101">
        <v>0</v>
      </c>
      <c r="FI101">
        <v>1759073610.3</v>
      </c>
      <c r="FJ101">
        <v>0</v>
      </c>
      <c r="FK101">
        <v>1117.65730769231</v>
      </c>
      <c r="FL101">
        <v>-5.1155555666009</v>
      </c>
      <c r="FM101">
        <v>-105.227350619092</v>
      </c>
      <c r="FN101">
        <v>22511.2346153846</v>
      </c>
      <c r="FO101">
        <v>15</v>
      </c>
      <c r="FP101">
        <v>0</v>
      </c>
      <c r="FQ101" t="s">
        <v>439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-53.6751047619048</v>
      </c>
      <c r="GD101">
        <v>-1.65060000000006</v>
      </c>
      <c r="GE101">
        <v>0.697022542831592</v>
      </c>
      <c r="GF101">
        <v>0</v>
      </c>
      <c r="GG101">
        <v>1118.01264705882</v>
      </c>
      <c r="GH101">
        <v>-5.56440031290014</v>
      </c>
      <c r="GI101">
        <v>0.601025147871275</v>
      </c>
      <c r="GJ101">
        <v>-1</v>
      </c>
      <c r="GK101">
        <v>2.68509142857143</v>
      </c>
      <c r="GL101">
        <v>-0.347417922077922</v>
      </c>
      <c r="GM101">
        <v>0.0355726576762218</v>
      </c>
      <c r="GN101">
        <v>0</v>
      </c>
      <c r="GO101">
        <v>0</v>
      </c>
      <c r="GP101">
        <v>2</v>
      </c>
      <c r="GQ101" t="s">
        <v>455</v>
      </c>
      <c r="GR101">
        <v>3.13219</v>
      </c>
      <c r="GS101">
        <v>2.71118</v>
      </c>
      <c r="GT101">
        <v>0.200551</v>
      </c>
      <c r="GU101">
        <v>0.205727</v>
      </c>
      <c r="GV101">
        <v>0.101507</v>
      </c>
      <c r="GW101">
        <v>0.0937992</v>
      </c>
      <c r="GX101">
        <v>30175.6</v>
      </c>
      <c r="GY101">
        <v>32126.1</v>
      </c>
      <c r="GZ101">
        <v>34145.2</v>
      </c>
      <c r="HA101">
        <v>36616.2</v>
      </c>
      <c r="HB101">
        <v>43323.9</v>
      </c>
      <c r="HC101">
        <v>47641.3</v>
      </c>
      <c r="HD101">
        <v>53251.1</v>
      </c>
      <c r="HE101">
        <v>58508</v>
      </c>
      <c r="HF101">
        <v>1.96475</v>
      </c>
      <c r="HG101">
        <v>1.66022</v>
      </c>
      <c r="HH101">
        <v>0.145424</v>
      </c>
      <c r="HI101">
        <v>0</v>
      </c>
      <c r="HJ101">
        <v>27.6454</v>
      </c>
      <c r="HK101">
        <v>999.9</v>
      </c>
      <c r="HL101">
        <v>48.053</v>
      </c>
      <c r="HM101">
        <v>30.051</v>
      </c>
      <c r="HN101">
        <v>22.6151</v>
      </c>
      <c r="HO101">
        <v>54.9329</v>
      </c>
      <c r="HP101">
        <v>48.4014</v>
      </c>
      <c r="HQ101">
        <v>1</v>
      </c>
      <c r="HR101">
        <v>0.016875</v>
      </c>
      <c r="HS101">
        <v>0.214921</v>
      </c>
      <c r="HT101">
        <v>20.1139</v>
      </c>
      <c r="HU101">
        <v>5.19722</v>
      </c>
      <c r="HV101">
        <v>12.004</v>
      </c>
      <c r="HW101">
        <v>4.97475</v>
      </c>
      <c r="HX101">
        <v>3.29395</v>
      </c>
      <c r="HY101">
        <v>9999</v>
      </c>
      <c r="HZ101">
        <v>31.2</v>
      </c>
      <c r="IA101">
        <v>9999</v>
      </c>
      <c r="IB101">
        <v>9999</v>
      </c>
      <c r="IC101">
        <v>1.86325</v>
      </c>
      <c r="ID101">
        <v>1.86813</v>
      </c>
      <c r="IE101">
        <v>1.86788</v>
      </c>
      <c r="IF101">
        <v>1.86905</v>
      </c>
      <c r="IG101">
        <v>1.86983</v>
      </c>
      <c r="IH101">
        <v>1.86594</v>
      </c>
      <c r="II101">
        <v>1.86705</v>
      </c>
      <c r="IJ101">
        <v>1.86844</v>
      </c>
      <c r="IK101">
        <v>5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5.38</v>
      </c>
      <c r="IY101">
        <v>0.346</v>
      </c>
      <c r="IZ101">
        <v>0.744305887368214</v>
      </c>
      <c r="JA101">
        <v>0.00400708050939433</v>
      </c>
      <c r="JB101">
        <v>-7.0817227887937e-07</v>
      </c>
      <c r="JC101">
        <v>2.11393634800483e-10</v>
      </c>
      <c r="JD101">
        <v>-0.0902750961418796</v>
      </c>
      <c r="JE101">
        <v>-0.0199519798578536</v>
      </c>
      <c r="JF101">
        <v>0.00231849078142986</v>
      </c>
      <c r="JG101">
        <v>-2.72917625674962e-05</v>
      </c>
      <c r="JH101">
        <v>4</v>
      </c>
      <c r="JI101">
        <v>2436</v>
      </c>
      <c r="JJ101">
        <v>0</v>
      </c>
      <c r="JK101">
        <v>25</v>
      </c>
      <c r="JL101">
        <v>29317893.7</v>
      </c>
      <c r="JM101">
        <v>29317893.7</v>
      </c>
      <c r="JN101">
        <v>2.53296</v>
      </c>
      <c r="JO101">
        <v>2.61841</v>
      </c>
      <c r="JP101">
        <v>1.54785</v>
      </c>
      <c r="JQ101">
        <v>2.30957</v>
      </c>
      <c r="JR101">
        <v>1.64673</v>
      </c>
      <c r="JS101">
        <v>2.21191</v>
      </c>
      <c r="JT101">
        <v>33.7381</v>
      </c>
      <c r="JU101">
        <v>24.1926</v>
      </c>
      <c r="JV101">
        <v>18</v>
      </c>
      <c r="JW101">
        <v>506.78</v>
      </c>
      <c r="JX101">
        <v>329.918</v>
      </c>
      <c r="JY101">
        <v>26.9034</v>
      </c>
      <c r="JZ101">
        <v>27.6052</v>
      </c>
      <c r="KA101">
        <v>29.9996</v>
      </c>
      <c r="KB101">
        <v>27.6703</v>
      </c>
      <c r="KC101">
        <v>27.6383</v>
      </c>
      <c r="KD101">
        <v>50.8018</v>
      </c>
      <c r="KE101">
        <v>11.8329</v>
      </c>
      <c r="KF101">
        <v>60.3357</v>
      </c>
      <c r="KG101">
        <v>26.915</v>
      </c>
      <c r="KH101">
        <v>1427.35</v>
      </c>
      <c r="KI101">
        <v>20.5965</v>
      </c>
      <c r="KJ101">
        <v>96.8102</v>
      </c>
      <c r="KK101">
        <v>94.8038</v>
      </c>
    </row>
    <row r="102" spans="1:297">
      <c r="A102">
        <v>86</v>
      </c>
      <c r="B102">
        <v>1759073629</v>
      </c>
      <c r="C102">
        <v>517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1759073620.84615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1442.12195047619</v>
      </c>
      <c r="AK102">
        <v>1398.60521212121</v>
      </c>
      <c r="AL102">
        <v>3.3753484848484</v>
      </c>
      <c r="AM102">
        <v>66.03</v>
      </c>
      <c r="AN102">
        <f>(AP102 - AO102 + DY102*1E3/(8.314*(EA102+273.15)) * AR102/DX102 * AQ102) * DX102/(100*DL102) * 1000/(1000 - AP102)</f>
        <v>0</v>
      </c>
      <c r="AO102">
        <v>20.7244879322944</v>
      </c>
      <c r="AP102">
        <v>23.3292575757576</v>
      </c>
      <c r="AQ102">
        <v>-0.00879334848485045</v>
      </c>
      <c r="AR102">
        <v>114.36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5.79</v>
      </c>
      <c r="DM102">
        <v>0.5</v>
      </c>
      <c r="DN102" t="s">
        <v>438</v>
      </c>
      <c r="DO102">
        <v>2</v>
      </c>
      <c r="DP102" t="b">
        <v>1</v>
      </c>
      <c r="DQ102">
        <v>1759073620.84615</v>
      </c>
      <c r="DR102">
        <v>1341.83692307692</v>
      </c>
      <c r="DS102">
        <v>1395.28769230769</v>
      </c>
      <c r="DT102">
        <v>23.3687538461538</v>
      </c>
      <c r="DU102">
        <v>20.7252384615385</v>
      </c>
      <c r="DV102">
        <v>1336.49615384615</v>
      </c>
      <c r="DW102">
        <v>23.0225230769231</v>
      </c>
      <c r="DX102">
        <v>499.986</v>
      </c>
      <c r="DY102">
        <v>90.7876846153846</v>
      </c>
      <c r="DZ102">
        <v>0.0333135153846154</v>
      </c>
      <c r="EA102">
        <v>29.965</v>
      </c>
      <c r="EB102">
        <v>30.0158384615385</v>
      </c>
      <c r="EC102">
        <v>999.9</v>
      </c>
      <c r="ED102">
        <v>0</v>
      </c>
      <c r="EE102">
        <v>0</v>
      </c>
      <c r="EF102">
        <v>9989.91076923077</v>
      </c>
      <c r="EG102">
        <v>0</v>
      </c>
      <c r="EH102">
        <v>14.4793076923077</v>
      </c>
      <c r="EI102">
        <v>-53.4508307692308</v>
      </c>
      <c r="EJ102">
        <v>1373.94230769231</v>
      </c>
      <c r="EK102">
        <v>1424.81538461538</v>
      </c>
      <c r="EL102">
        <v>2.64350461538462</v>
      </c>
      <c r="EM102">
        <v>1395.28769230769</v>
      </c>
      <c r="EN102">
        <v>20.7252384615385</v>
      </c>
      <c r="EO102">
        <v>2.12159692307692</v>
      </c>
      <c r="EP102">
        <v>1.88159692307692</v>
      </c>
      <c r="EQ102">
        <v>18.3822461538462</v>
      </c>
      <c r="ER102">
        <v>16.4816769230769</v>
      </c>
      <c r="ES102">
        <v>1999.99538461538</v>
      </c>
      <c r="ET102">
        <v>0.980002615384616</v>
      </c>
      <c r="EU102">
        <v>0.0199974769230769</v>
      </c>
      <c r="EV102">
        <v>0</v>
      </c>
      <c r="EW102">
        <v>1117.40769230769</v>
      </c>
      <c r="EX102">
        <v>5.00059</v>
      </c>
      <c r="EY102">
        <v>22503.9</v>
      </c>
      <c r="EZ102">
        <v>17360.2923076923</v>
      </c>
      <c r="FA102">
        <v>40.4806153846154</v>
      </c>
      <c r="FB102">
        <v>40.125</v>
      </c>
      <c r="FC102">
        <v>39.812</v>
      </c>
      <c r="FD102">
        <v>39.687</v>
      </c>
      <c r="FE102">
        <v>41.5</v>
      </c>
      <c r="FF102">
        <v>1955.09615384615</v>
      </c>
      <c r="FG102">
        <v>39.8984615384615</v>
      </c>
      <c r="FH102">
        <v>0</v>
      </c>
      <c r="FI102">
        <v>1759073615.1</v>
      </c>
      <c r="FJ102">
        <v>0</v>
      </c>
      <c r="FK102">
        <v>1117.24076923077</v>
      </c>
      <c r="FL102">
        <v>-4.50803419960157</v>
      </c>
      <c r="FM102">
        <v>-104.622222280909</v>
      </c>
      <c r="FN102">
        <v>22502.7</v>
      </c>
      <c r="FO102">
        <v>15</v>
      </c>
      <c r="FP102">
        <v>0</v>
      </c>
      <c r="FQ102" t="s">
        <v>439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-53.696315</v>
      </c>
      <c r="GD102">
        <v>3.94847368421056</v>
      </c>
      <c r="GE102">
        <v>0.656809667464631</v>
      </c>
      <c r="GF102">
        <v>0</v>
      </c>
      <c r="GG102">
        <v>1117.56852941176</v>
      </c>
      <c r="GH102">
        <v>-4.7989304816463</v>
      </c>
      <c r="GI102">
        <v>0.532298746022665</v>
      </c>
      <c r="GJ102">
        <v>-1</v>
      </c>
      <c r="GK102">
        <v>2.6573955</v>
      </c>
      <c r="GL102">
        <v>-0.300742105263158</v>
      </c>
      <c r="GM102">
        <v>0.0302285352729834</v>
      </c>
      <c r="GN102">
        <v>0</v>
      </c>
      <c r="GO102">
        <v>0</v>
      </c>
      <c r="GP102">
        <v>2</v>
      </c>
      <c r="GQ102" t="s">
        <v>455</v>
      </c>
      <c r="GR102">
        <v>3.1323</v>
      </c>
      <c r="GS102">
        <v>2.71146</v>
      </c>
      <c r="GT102">
        <v>0.202073</v>
      </c>
      <c r="GU102">
        <v>0.207282</v>
      </c>
      <c r="GV102">
        <v>0.101391</v>
      </c>
      <c r="GW102">
        <v>0.0938441</v>
      </c>
      <c r="GX102">
        <v>30118.5</v>
      </c>
      <c r="GY102">
        <v>32063.6</v>
      </c>
      <c r="GZ102">
        <v>34145.5</v>
      </c>
      <c r="HA102">
        <v>36616.5</v>
      </c>
      <c r="HB102">
        <v>43330</v>
      </c>
      <c r="HC102">
        <v>47639.4</v>
      </c>
      <c r="HD102">
        <v>53251.4</v>
      </c>
      <c r="HE102">
        <v>58508.5</v>
      </c>
      <c r="HF102">
        <v>1.96505</v>
      </c>
      <c r="HG102">
        <v>1.66065</v>
      </c>
      <c r="HH102">
        <v>0.145003</v>
      </c>
      <c r="HI102">
        <v>0</v>
      </c>
      <c r="HJ102">
        <v>27.636</v>
      </c>
      <c r="HK102">
        <v>999.9</v>
      </c>
      <c r="HL102">
        <v>48.175</v>
      </c>
      <c r="HM102">
        <v>30.051</v>
      </c>
      <c r="HN102">
        <v>22.6734</v>
      </c>
      <c r="HO102">
        <v>54.5529</v>
      </c>
      <c r="HP102">
        <v>48.742</v>
      </c>
      <c r="HQ102">
        <v>1</v>
      </c>
      <c r="HR102">
        <v>0.0162322</v>
      </c>
      <c r="HS102">
        <v>0.15302</v>
      </c>
      <c r="HT102">
        <v>20.1142</v>
      </c>
      <c r="HU102">
        <v>5.19782</v>
      </c>
      <c r="HV102">
        <v>12.004</v>
      </c>
      <c r="HW102">
        <v>4.97505</v>
      </c>
      <c r="HX102">
        <v>3.29395</v>
      </c>
      <c r="HY102">
        <v>9999</v>
      </c>
      <c r="HZ102">
        <v>31.2</v>
      </c>
      <c r="IA102">
        <v>9999</v>
      </c>
      <c r="IB102">
        <v>9999</v>
      </c>
      <c r="IC102">
        <v>1.86325</v>
      </c>
      <c r="ID102">
        <v>1.86813</v>
      </c>
      <c r="IE102">
        <v>1.86791</v>
      </c>
      <c r="IF102">
        <v>1.86905</v>
      </c>
      <c r="IG102">
        <v>1.86984</v>
      </c>
      <c r="IH102">
        <v>1.86592</v>
      </c>
      <c r="II102">
        <v>1.86704</v>
      </c>
      <c r="IJ102">
        <v>1.86844</v>
      </c>
      <c r="IK102">
        <v>5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5.43</v>
      </c>
      <c r="IY102">
        <v>0.3444</v>
      </c>
      <c r="IZ102">
        <v>0.744305887368214</v>
      </c>
      <c r="JA102">
        <v>0.00400708050939433</v>
      </c>
      <c r="JB102">
        <v>-7.0817227887937e-07</v>
      </c>
      <c r="JC102">
        <v>2.11393634800483e-10</v>
      </c>
      <c r="JD102">
        <v>-0.0902750961418796</v>
      </c>
      <c r="JE102">
        <v>-0.0199519798578536</v>
      </c>
      <c r="JF102">
        <v>0.00231849078142986</v>
      </c>
      <c r="JG102">
        <v>-2.72917625674962e-05</v>
      </c>
      <c r="JH102">
        <v>4</v>
      </c>
      <c r="JI102">
        <v>2436</v>
      </c>
      <c r="JJ102">
        <v>0</v>
      </c>
      <c r="JK102">
        <v>25</v>
      </c>
      <c r="JL102">
        <v>29317893.8</v>
      </c>
      <c r="JM102">
        <v>29317893.8</v>
      </c>
      <c r="JN102">
        <v>2.56226</v>
      </c>
      <c r="JO102">
        <v>2.6123</v>
      </c>
      <c r="JP102">
        <v>1.54785</v>
      </c>
      <c r="JQ102">
        <v>2.30957</v>
      </c>
      <c r="JR102">
        <v>1.64673</v>
      </c>
      <c r="JS102">
        <v>2.34741</v>
      </c>
      <c r="JT102">
        <v>33.7381</v>
      </c>
      <c r="JU102">
        <v>24.2013</v>
      </c>
      <c r="JV102">
        <v>18</v>
      </c>
      <c r="JW102">
        <v>506.925</v>
      </c>
      <c r="JX102">
        <v>330.086</v>
      </c>
      <c r="JY102">
        <v>26.8936</v>
      </c>
      <c r="JZ102">
        <v>27.6005</v>
      </c>
      <c r="KA102">
        <v>29.9994</v>
      </c>
      <c r="KB102">
        <v>27.6645</v>
      </c>
      <c r="KC102">
        <v>27.6326</v>
      </c>
      <c r="KD102">
        <v>51.2571</v>
      </c>
      <c r="KE102">
        <v>11.8329</v>
      </c>
      <c r="KF102">
        <v>60.7146</v>
      </c>
      <c r="KG102">
        <v>26.905</v>
      </c>
      <c r="KH102">
        <v>1440.88</v>
      </c>
      <c r="KI102">
        <v>20.6523</v>
      </c>
      <c r="KJ102">
        <v>96.8108</v>
      </c>
      <c r="KK102">
        <v>94.8046</v>
      </c>
    </row>
    <row r="103" spans="1:297">
      <c r="A103">
        <v>87</v>
      </c>
      <c r="B103">
        <v>1759073634</v>
      </c>
      <c r="C103">
        <v>522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1759073625.84615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1460.03431161905</v>
      </c>
      <c r="AK103">
        <v>1416.25121212121</v>
      </c>
      <c r="AL103">
        <v>3.54113419913412</v>
      </c>
      <c r="AM103">
        <v>66.03</v>
      </c>
      <c r="AN103">
        <f>(AP103 - AO103 + DY103*1E3/(8.314*(EA103+273.15)) * AR103/DX103 * AQ103) * DX103/(100*DL103) * 1000/(1000 - AP103)</f>
        <v>0</v>
      </c>
      <c r="AO103">
        <v>20.7410671891017</v>
      </c>
      <c r="AP103">
        <v>23.2955393939394</v>
      </c>
      <c r="AQ103">
        <v>-0.00679292640692886</v>
      </c>
      <c r="AR103">
        <v>114.36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5.79</v>
      </c>
      <c r="DM103">
        <v>0.5</v>
      </c>
      <c r="DN103" t="s">
        <v>438</v>
      </c>
      <c r="DO103">
        <v>2</v>
      </c>
      <c r="DP103" t="b">
        <v>1</v>
      </c>
      <c r="DQ103">
        <v>1759073625.84615</v>
      </c>
      <c r="DR103">
        <v>1358.80846153846</v>
      </c>
      <c r="DS103">
        <v>1412.36846153846</v>
      </c>
      <c r="DT103">
        <v>23.3435692307692</v>
      </c>
      <c r="DU103">
        <v>20.7309846153846</v>
      </c>
      <c r="DV103">
        <v>1353.41153846154</v>
      </c>
      <c r="DW103">
        <v>22.9983923076923</v>
      </c>
      <c r="DX103">
        <v>500.016923076923</v>
      </c>
      <c r="DY103">
        <v>90.7888</v>
      </c>
      <c r="DZ103">
        <v>0.0333832076923077</v>
      </c>
      <c r="EA103">
        <v>29.9475615384615</v>
      </c>
      <c r="EB103">
        <v>30.0054769230769</v>
      </c>
      <c r="EC103">
        <v>999.9</v>
      </c>
      <c r="ED103">
        <v>0</v>
      </c>
      <c r="EE103">
        <v>0</v>
      </c>
      <c r="EF103">
        <v>9991.06307692308</v>
      </c>
      <c r="EG103">
        <v>0</v>
      </c>
      <c r="EH103">
        <v>14.4739923076923</v>
      </c>
      <c r="EI103">
        <v>-53.5606</v>
      </c>
      <c r="EJ103">
        <v>1391.28307692308</v>
      </c>
      <c r="EK103">
        <v>1442.26615384615</v>
      </c>
      <c r="EL103">
        <v>2.61258461538462</v>
      </c>
      <c r="EM103">
        <v>1412.36846153846</v>
      </c>
      <c r="EN103">
        <v>20.7309846153846</v>
      </c>
      <c r="EO103">
        <v>2.11933692307692</v>
      </c>
      <c r="EP103">
        <v>1.88214153846154</v>
      </c>
      <c r="EQ103">
        <v>18.3652307692308</v>
      </c>
      <c r="ER103">
        <v>16.4862153846154</v>
      </c>
      <c r="ES103">
        <v>2000.03846153846</v>
      </c>
      <c r="ET103">
        <v>0.980002</v>
      </c>
      <c r="EU103">
        <v>0.0199980846153846</v>
      </c>
      <c r="EV103">
        <v>0</v>
      </c>
      <c r="EW103">
        <v>1117.03615384615</v>
      </c>
      <c r="EX103">
        <v>5.00059</v>
      </c>
      <c r="EY103">
        <v>22495.1230769231</v>
      </c>
      <c r="EZ103">
        <v>17360.6615384615</v>
      </c>
      <c r="FA103">
        <v>40.4757692307692</v>
      </c>
      <c r="FB103">
        <v>40.125</v>
      </c>
      <c r="FC103">
        <v>39.812</v>
      </c>
      <c r="FD103">
        <v>39.6774615384615</v>
      </c>
      <c r="FE103">
        <v>41.4903076923077</v>
      </c>
      <c r="FF103">
        <v>1955.13692307692</v>
      </c>
      <c r="FG103">
        <v>39.9</v>
      </c>
      <c r="FH103">
        <v>0</v>
      </c>
      <c r="FI103">
        <v>1759073619.9</v>
      </c>
      <c r="FJ103">
        <v>0</v>
      </c>
      <c r="FK103">
        <v>1116.84153846154</v>
      </c>
      <c r="FL103">
        <v>-5.44752137014572</v>
      </c>
      <c r="FM103">
        <v>-107.56581204632</v>
      </c>
      <c r="FN103">
        <v>22493.8576923077</v>
      </c>
      <c r="FO103">
        <v>15</v>
      </c>
      <c r="FP103">
        <v>0</v>
      </c>
      <c r="FQ103" t="s">
        <v>439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-53.52915</v>
      </c>
      <c r="GD103">
        <v>-0.154466165413491</v>
      </c>
      <c r="GE103">
        <v>0.48860581197935</v>
      </c>
      <c r="GF103">
        <v>1</v>
      </c>
      <c r="GG103">
        <v>1117.22470588235</v>
      </c>
      <c r="GH103">
        <v>-4.83177998808828</v>
      </c>
      <c r="GI103">
        <v>0.537243702473813</v>
      </c>
      <c r="GJ103">
        <v>-1</v>
      </c>
      <c r="GK103">
        <v>2.6327345</v>
      </c>
      <c r="GL103">
        <v>-0.326606165413534</v>
      </c>
      <c r="GM103">
        <v>0.0330553386724444</v>
      </c>
      <c r="GN103">
        <v>0</v>
      </c>
      <c r="GO103">
        <v>1</v>
      </c>
      <c r="GP103">
        <v>2</v>
      </c>
      <c r="GQ103" t="s">
        <v>448</v>
      </c>
      <c r="GR103">
        <v>3.13238</v>
      </c>
      <c r="GS103">
        <v>2.71132</v>
      </c>
      <c r="GT103">
        <v>0.203629</v>
      </c>
      <c r="GU103">
        <v>0.20871</v>
      </c>
      <c r="GV103">
        <v>0.101284</v>
      </c>
      <c r="GW103">
        <v>0.0939258</v>
      </c>
      <c r="GX103">
        <v>30060.1</v>
      </c>
      <c r="GY103">
        <v>32006.3</v>
      </c>
      <c r="GZ103">
        <v>34145.8</v>
      </c>
      <c r="HA103">
        <v>36617.1</v>
      </c>
      <c r="HB103">
        <v>43336</v>
      </c>
      <c r="HC103">
        <v>47635.9</v>
      </c>
      <c r="HD103">
        <v>53252</v>
      </c>
      <c r="HE103">
        <v>58509.2</v>
      </c>
      <c r="HF103">
        <v>1.96495</v>
      </c>
      <c r="HG103">
        <v>1.66083</v>
      </c>
      <c r="HH103">
        <v>0.145398</v>
      </c>
      <c r="HI103">
        <v>0</v>
      </c>
      <c r="HJ103">
        <v>27.6284</v>
      </c>
      <c r="HK103">
        <v>999.9</v>
      </c>
      <c r="HL103">
        <v>48.272</v>
      </c>
      <c r="HM103">
        <v>30.051</v>
      </c>
      <c r="HN103">
        <v>22.7175</v>
      </c>
      <c r="HO103">
        <v>54.4129</v>
      </c>
      <c r="HP103">
        <v>48.4295</v>
      </c>
      <c r="HQ103">
        <v>1</v>
      </c>
      <c r="HR103">
        <v>0.0156402</v>
      </c>
      <c r="HS103">
        <v>0.111511</v>
      </c>
      <c r="HT103">
        <v>20.1142</v>
      </c>
      <c r="HU103">
        <v>5.19722</v>
      </c>
      <c r="HV103">
        <v>12.004</v>
      </c>
      <c r="HW103">
        <v>4.97505</v>
      </c>
      <c r="HX103">
        <v>3.29393</v>
      </c>
      <c r="HY103">
        <v>9999</v>
      </c>
      <c r="HZ103">
        <v>31.2</v>
      </c>
      <c r="IA103">
        <v>9999</v>
      </c>
      <c r="IB103">
        <v>9999</v>
      </c>
      <c r="IC103">
        <v>1.86325</v>
      </c>
      <c r="ID103">
        <v>1.86813</v>
      </c>
      <c r="IE103">
        <v>1.8679</v>
      </c>
      <c r="IF103">
        <v>1.86905</v>
      </c>
      <c r="IG103">
        <v>1.86985</v>
      </c>
      <c r="IH103">
        <v>1.86594</v>
      </c>
      <c r="II103">
        <v>1.86704</v>
      </c>
      <c r="IJ103">
        <v>1.86844</v>
      </c>
      <c r="IK103">
        <v>5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5.48</v>
      </c>
      <c r="IY103">
        <v>0.3429</v>
      </c>
      <c r="IZ103">
        <v>0.744305887368214</v>
      </c>
      <c r="JA103">
        <v>0.00400708050939433</v>
      </c>
      <c r="JB103">
        <v>-7.0817227887937e-07</v>
      </c>
      <c r="JC103">
        <v>2.11393634800483e-10</v>
      </c>
      <c r="JD103">
        <v>-0.0902750961418796</v>
      </c>
      <c r="JE103">
        <v>-0.0199519798578536</v>
      </c>
      <c r="JF103">
        <v>0.00231849078142986</v>
      </c>
      <c r="JG103">
        <v>-2.72917625674962e-05</v>
      </c>
      <c r="JH103">
        <v>4</v>
      </c>
      <c r="JI103">
        <v>2436</v>
      </c>
      <c r="JJ103">
        <v>0</v>
      </c>
      <c r="JK103">
        <v>25</v>
      </c>
      <c r="JL103">
        <v>29317893.9</v>
      </c>
      <c r="JM103">
        <v>29317893.9</v>
      </c>
      <c r="JN103">
        <v>2.58179</v>
      </c>
      <c r="JO103">
        <v>2.61841</v>
      </c>
      <c r="JP103">
        <v>1.54785</v>
      </c>
      <c r="JQ103">
        <v>2.31079</v>
      </c>
      <c r="JR103">
        <v>1.64673</v>
      </c>
      <c r="JS103">
        <v>2.23267</v>
      </c>
      <c r="JT103">
        <v>33.7381</v>
      </c>
      <c r="JU103">
        <v>24.1926</v>
      </c>
      <c r="JV103">
        <v>18</v>
      </c>
      <c r="JW103">
        <v>506.82</v>
      </c>
      <c r="JX103">
        <v>330.143</v>
      </c>
      <c r="JY103">
        <v>26.8909</v>
      </c>
      <c r="JZ103">
        <v>27.5959</v>
      </c>
      <c r="KA103">
        <v>29.9995</v>
      </c>
      <c r="KB103">
        <v>27.6599</v>
      </c>
      <c r="KC103">
        <v>27.6279</v>
      </c>
      <c r="KD103">
        <v>51.7876</v>
      </c>
      <c r="KE103">
        <v>11.8329</v>
      </c>
      <c r="KF103">
        <v>61.1173</v>
      </c>
      <c r="KG103">
        <v>26.9</v>
      </c>
      <c r="KH103">
        <v>1461.18</v>
      </c>
      <c r="KI103">
        <v>20.7195</v>
      </c>
      <c r="KJ103">
        <v>96.8118</v>
      </c>
      <c r="KK103">
        <v>94.8058</v>
      </c>
    </row>
    <row r="104" spans="1:297">
      <c r="A104">
        <v>88</v>
      </c>
      <c r="B104">
        <v>1759073639</v>
      </c>
      <c r="C104">
        <v>527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1759073630.84615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1476.39380342857</v>
      </c>
      <c r="AK104">
        <v>1433.02933333333</v>
      </c>
      <c r="AL104">
        <v>3.3462619047619</v>
      </c>
      <c r="AM104">
        <v>66.03</v>
      </c>
      <c r="AN104">
        <f>(AP104 - AO104 + DY104*1E3/(8.314*(EA104+273.15)) * AR104/DX104 * AQ104) * DX104/(100*DL104) * 1000/(1000 - AP104)</f>
        <v>0</v>
      </c>
      <c r="AO104">
        <v>20.796559500368</v>
      </c>
      <c r="AP104">
        <v>23.271383030303</v>
      </c>
      <c r="AQ104">
        <v>-0.00240913419913834</v>
      </c>
      <c r="AR104">
        <v>114.36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5.79</v>
      </c>
      <c r="DM104">
        <v>0.5</v>
      </c>
      <c r="DN104" t="s">
        <v>438</v>
      </c>
      <c r="DO104">
        <v>2</v>
      </c>
      <c r="DP104" t="b">
        <v>1</v>
      </c>
      <c r="DQ104">
        <v>1759073630.84615</v>
      </c>
      <c r="DR104">
        <v>1375.75692307692</v>
      </c>
      <c r="DS104">
        <v>1428.97076923077</v>
      </c>
      <c r="DT104">
        <v>23.3127384615385</v>
      </c>
      <c r="DU104">
        <v>20.7458153846154</v>
      </c>
      <c r="DV104">
        <v>1370.30538461538</v>
      </c>
      <c r="DW104">
        <v>22.9688461538462</v>
      </c>
      <c r="DX104">
        <v>500.016461538461</v>
      </c>
      <c r="DY104">
        <v>90.7892615384615</v>
      </c>
      <c r="DZ104">
        <v>0.0334002615384615</v>
      </c>
      <c r="EA104">
        <v>29.9309923076923</v>
      </c>
      <c r="EB104">
        <v>30.0025153846154</v>
      </c>
      <c r="EC104">
        <v>999.9</v>
      </c>
      <c r="ED104">
        <v>0</v>
      </c>
      <c r="EE104">
        <v>0</v>
      </c>
      <c r="EF104">
        <v>9986.92615384615</v>
      </c>
      <c r="EG104">
        <v>0</v>
      </c>
      <c r="EH104">
        <v>14.4846</v>
      </c>
      <c r="EI104">
        <v>-53.2146538461539</v>
      </c>
      <c r="EJ104">
        <v>1408.59307692308</v>
      </c>
      <c r="EK104">
        <v>1459.24307692308</v>
      </c>
      <c r="EL104">
        <v>2.56692769230769</v>
      </c>
      <c r="EM104">
        <v>1428.97076923077</v>
      </c>
      <c r="EN104">
        <v>20.7458153846154</v>
      </c>
      <c r="EO104">
        <v>2.11654769230769</v>
      </c>
      <c r="EP104">
        <v>1.88349769230769</v>
      </c>
      <c r="EQ104">
        <v>18.3442307692308</v>
      </c>
      <c r="ER104">
        <v>16.4975230769231</v>
      </c>
      <c r="ES104">
        <v>2000.01230769231</v>
      </c>
      <c r="ET104">
        <v>0.980001769230769</v>
      </c>
      <c r="EU104">
        <v>0.0199983076923077</v>
      </c>
      <c r="EV104">
        <v>0</v>
      </c>
      <c r="EW104">
        <v>1116.48230769231</v>
      </c>
      <c r="EX104">
        <v>5.00059</v>
      </c>
      <c r="EY104">
        <v>22485.3615384615</v>
      </c>
      <c r="EZ104">
        <v>17360.4307692308</v>
      </c>
      <c r="FA104">
        <v>40.4660769230769</v>
      </c>
      <c r="FB104">
        <v>40.125</v>
      </c>
      <c r="FC104">
        <v>39.812</v>
      </c>
      <c r="FD104">
        <v>39.6583846153846</v>
      </c>
      <c r="FE104">
        <v>41.4806153846154</v>
      </c>
      <c r="FF104">
        <v>1955.11076923077</v>
      </c>
      <c r="FG104">
        <v>39.8992307692308</v>
      </c>
      <c r="FH104">
        <v>0</v>
      </c>
      <c r="FI104">
        <v>1759073625.3</v>
      </c>
      <c r="FJ104">
        <v>0</v>
      </c>
      <c r="FK104">
        <v>1116.2976</v>
      </c>
      <c r="FL104">
        <v>-6.2730769332652</v>
      </c>
      <c r="FM104">
        <v>-115.569230790586</v>
      </c>
      <c r="FN104">
        <v>22483</v>
      </c>
      <c r="FO104">
        <v>15</v>
      </c>
      <c r="FP104">
        <v>0</v>
      </c>
      <c r="FQ104" t="s">
        <v>439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-53.400695</v>
      </c>
      <c r="GD104">
        <v>3.06721353383463</v>
      </c>
      <c r="GE104">
        <v>0.546472669467559</v>
      </c>
      <c r="GF104">
        <v>0</v>
      </c>
      <c r="GG104">
        <v>1116.65411764706</v>
      </c>
      <c r="GH104">
        <v>-6.15156608568802</v>
      </c>
      <c r="GI104">
        <v>0.644926432863652</v>
      </c>
      <c r="GJ104">
        <v>-1</v>
      </c>
      <c r="GK104">
        <v>2.584982</v>
      </c>
      <c r="GL104">
        <v>-0.564113684210529</v>
      </c>
      <c r="GM104">
        <v>0.0570243395051622</v>
      </c>
      <c r="GN104">
        <v>0</v>
      </c>
      <c r="GO104">
        <v>0</v>
      </c>
      <c r="GP104">
        <v>2</v>
      </c>
      <c r="GQ104" t="s">
        <v>455</v>
      </c>
      <c r="GR104">
        <v>3.13218</v>
      </c>
      <c r="GS104">
        <v>2.71128</v>
      </c>
      <c r="GT104">
        <v>0.205124</v>
      </c>
      <c r="GU104">
        <v>0.210267</v>
      </c>
      <c r="GV104">
        <v>0.10123</v>
      </c>
      <c r="GW104">
        <v>0.0941309</v>
      </c>
      <c r="GX104">
        <v>30004</v>
      </c>
      <c r="GY104">
        <v>31943.5</v>
      </c>
      <c r="GZ104">
        <v>34146.1</v>
      </c>
      <c r="HA104">
        <v>36617.1</v>
      </c>
      <c r="HB104">
        <v>43339.2</v>
      </c>
      <c r="HC104">
        <v>47625.2</v>
      </c>
      <c r="HD104">
        <v>53252.6</v>
      </c>
      <c r="HE104">
        <v>58509.4</v>
      </c>
      <c r="HF104">
        <v>1.96455</v>
      </c>
      <c r="HG104">
        <v>1.6613</v>
      </c>
      <c r="HH104">
        <v>0.146061</v>
      </c>
      <c r="HI104">
        <v>0</v>
      </c>
      <c r="HJ104">
        <v>27.6207</v>
      </c>
      <c r="HK104">
        <v>999.9</v>
      </c>
      <c r="HL104">
        <v>48.468</v>
      </c>
      <c r="HM104">
        <v>30.051</v>
      </c>
      <c r="HN104">
        <v>22.8112</v>
      </c>
      <c r="HO104">
        <v>54.1529</v>
      </c>
      <c r="HP104">
        <v>48.6659</v>
      </c>
      <c r="HQ104">
        <v>1</v>
      </c>
      <c r="HR104">
        <v>0.0155005</v>
      </c>
      <c r="HS104">
        <v>-1.4783</v>
      </c>
      <c r="HT104">
        <v>20.1065</v>
      </c>
      <c r="HU104">
        <v>5.19722</v>
      </c>
      <c r="HV104">
        <v>12.004</v>
      </c>
      <c r="HW104">
        <v>4.97515</v>
      </c>
      <c r="HX104">
        <v>3.29393</v>
      </c>
      <c r="HY104">
        <v>9999</v>
      </c>
      <c r="HZ104">
        <v>31.2</v>
      </c>
      <c r="IA104">
        <v>9999</v>
      </c>
      <c r="IB104">
        <v>9999</v>
      </c>
      <c r="IC104">
        <v>1.86325</v>
      </c>
      <c r="ID104">
        <v>1.86813</v>
      </c>
      <c r="IE104">
        <v>1.86792</v>
      </c>
      <c r="IF104">
        <v>1.86906</v>
      </c>
      <c r="IG104">
        <v>1.86985</v>
      </c>
      <c r="IH104">
        <v>1.86593</v>
      </c>
      <c r="II104">
        <v>1.86704</v>
      </c>
      <c r="IJ104">
        <v>1.86844</v>
      </c>
      <c r="IK104">
        <v>5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5.54</v>
      </c>
      <c r="IY104">
        <v>0.3422</v>
      </c>
      <c r="IZ104">
        <v>0.744305887368214</v>
      </c>
      <c r="JA104">
        <v>0.00400708050939433</v>
      </c>
      <c r="JB104">
        <v>-7.0817227887937e-07</v>
      </c>
      <c r="JC104">
        <v>2.11393634800483e-10</v>
      </c>
      <c r="JD104">
        <v>-0.0902750961418796</v>
      </c>
      <c r="JE104">
        <v>-0.0199519798578536</v>
      </c>
      <c r="JF104">
        <v>0.00231849078142986</v>
      </c>
      <c r="JG104">
        <v>-2.72917625674962e-05</v>
      </c>
      <c r="JH104">
        <v>4</v>
      </c>
      <c r="JI104">
        <v>2436</v>
      </c>
      <c r="JJ104">
        <v>0</v>
      </c>
      <c r="JK104">
        <v>25</v>
      </c>
      <c r="JL104">
        <v>29317894</v>
      </c>
      <c r="JM104">
        <v>29317894</v>
      </c>
      <c r="JN104">
        <v>2.60864</v>
      </c>
      <c r="JO104">
        <v>2.60254</v>
      </c>
      <c r="JP104">
        <v>1.54785</v>
      </c>
      <c r="JQ104">
        <v>2.30957</v>
      </c>
      <c r="JR104">
        <v>1.64673</v>
      </c>
      <c r="JS104">
        <v>2.34985</v>
      </c>
      <c r="JT104">
        <v>33.7381</v>
      </c>
      <c r="JU104">
        <v>24.1926</v>
      </c>
      <c r="JV104">
        <v>18</v>
      </c>
      <c r="JW104">
        <v>506.507</v>
      </c>
      <c r="JX104">
        <v>330.341</v>
      </c>
      <c r="JY104">
        <v>27.0251</v>
      </c>
      <c r="JZ104">
        <v>27.5912</v>
      </c>
      <c r="KA104">
        <v>29.9998</v>
      </c>
      <c r="KB104">
        <v>27.6546</v>
      </c>
      <c r="KC104">
        <v>27.6233</v>
      </c>
      <c r="KD104">
        <v>52.2441</v>
      </c>
      <c r="KE104">
        <v>12.2325</v>
      </c>
      <c r="KF104">
        <v>61.501</v>
      </c>
      <c r="KG104">
        <v>27.2569</v>
      </c>
      <c r="KH104">
        <v>1474.7</v>
      </c>
      <c r="KI104">
        <v>20.6875</v>
      </c>
      <c r="KJ104">
        <v>96.8128</v>
      </c>
      <c r="KK104">
        <v>94.8061</v>
      </c>
    </row>
    <row r="105" spans="1:297">
      <c r="A105">
        <v>89</v>
      </c>
      <c r="B105">
        <v>1759073644</v>
      </c>
      <c r="C105">
        <v>532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1759073635.84615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1494.83365942857</v>
      </c>
      <c r="AK105">
        <v>1450.9423030303</v>
      </c>
      <c r="AL105">
        <v>3.60365259740264</v>
      </c>
      <c r="AM105">
        <v>66.03</v>
      </c>
      <c r="AN105">
        <f>(AP105 - AO105 + DY105*1E3/(8.314*(EA105+273.15)) * AR105/DX105 * AQ105) * DX105/(100*DL105) * 1000/(1000 - AP105)</f>
        <v>0</v>
      </c>
      <c r="AO105">
        <v>20.8649224822836</v>
      </c>
      <c r="AP105">
        <v>23.2766903030303</v>
      </c>
      <c r="AQ105">
        <v>0.0010293632428178</v>
      </c>
      <c r="AR105">
        <v>114.36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5.79</v>
      </c>
      <c r="DM105">
        <v>0.5</v>
      </c>
      <c r="DN105" t="s">
        <v>438</v>
      </c>
      <c r="DO105">
        <v>2</v>
      </c>
      <c r="DP105" t="b">
        <v>1</v>
      </c>
      <c r="DQ105">
        <v>1759073635.84615</v>
      </c>
      <c r="DR105">
        <v>1392.68384615385</v>
      </c>
      <c r="DS105">
        <v>1446.11923076923</v>
      </c>
      <c r="DT105">
        <v>23.2885384615385</v>
      </c>
      <c r="DU105">
        <v>20.7865769230769</v>
      </c>
      <c r="DV105">
        <v>1387.17769230769</v>
      </c>
      <c r="DW105">
        <v>22.9456461538462</v>
      </c>
      <c r="DX105">
        <v>500.020153846154</v>
      </c>
      <c r="DY105">
        <v>90.7892307692308</v>
      </c>
      <c r="DZ105">
        <v>0.0333093846153846</v>
      </c>
      <c r="EA105">
        <v>29.9168307692308</v>
      </c>
      <c r="EB105">
        <v>29.9980769230769</v>
      </c>
      <c r="EC105">
        <v>999.9</v>
      </c>
      <c r="ED105">
        <v>0</v>
      </c>
      <c r="EE105">
        <v>0</v>
      </c>
      <c r="EF105">
        <v>9986.68</v>
      </c>
      <c r="EG105">
        <v>0</v>
      </c>
      <c r="EH105">
        <v>14.4827923076923</v>
      </c>
      <c r="EI105">
        <v>-53.4359153846154</v>
      </c>
      <c r="EJ105">
        <v>1425.89</v>
      </c>
      <c r="EK105">
        <v>1476.81769230769</v>
      </c>
      <c r="EL105">
        <v>2.50196384615385</v>
      </c>
      <c r="EM105">
        <v>1446.11923076923</v>
      </c>
      <c r="EN105">
        <v>20.7865769230769</v>
      </c>
      <c r="EO105">
        <v>2.11434923076923</v>
      </c>
      <c r="EP105">
        <v>1.88719769230769</v>
      </c>
      <c r="EQ105">
        <v>18.3276692307692</v>
      </c>
      <c r="ER105">
        <v>16.5283384615385</v>
      </c>
      <c r="ES105">
        <v>1999.95615384615</v>
      </c>
      <c r="ET105">
        <v>0.980002538461538</v>
      </c>
      <c r="EU105">
        <v>0.0199976615384615</v>
      </c>
      <c r="EV105">
        <v>0</v>
      </c>
      <c r="EW105">
        <v>1115.95461538462</v>
      </c>
      <c r="EX105">
        <v>5.00059</v>
      </c>
      <c r="EY105">
        <v>22474.4230769231</v>
      </c>
      <c r="EZ105">
        <v>17359.9461538462</v>
      </c>
      <c r="FA105">
        <v>40.4515384615385</v>
      </c>
      <c r="FB105">
        <v>40.125</v>
      </c>
      <c r="FC105">
        <v>39.812</v>
      </c>
      <c r="FD105">
        <v>39.6440769230769</v>
      </c>
      <c r="FE105">
        <v>41.4660769230769</v>
      </c>
      <c r="FF105">
        <v>1955.05846153846</v>
      </c>
      <c r="FG105">
        <v>39.8969230769231</v>
      </c>
      <c r="FH105">
        <v>0</v>
      </c>
      <c r="FI105">
        <v>1759073630.1</v>
      </c>
      <c r="FJ105">
        <v>0</v>
      </c>
      <c r="FK105">
        <v>1115.7884</v>
      </c>
      <c r="FL105">
        <v>-6.56307693146032</v>
      </c>
      <c r="FM105">
        <v>-127.592307691095</v>
      </c>
      <c r="FN105">
        <v>22472.952</v>
      </c>
      <c r="FO105">
        <v>15</v>
      </c>
      <c r="FP105">
        <v>0</v>
      </c>
      <c r="FQ105" t="s">
        <v>439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-53.3762238095238</v>
      </c>
      <c r="GD105">
        <v>-1.03923116883133</v>
      </c>
      <c r="GE105">
        <v>0.507150403073751</v>
      </c>
      <c r="GF105">
        <v>0</v>
      </c>
      <c r="GG105">
        <v>1116.18176470588</v>
      </c>
      <c r="GH105">
        <v>-6.16134453229481</v>
      </c>
      <c r="GI105">
        <v>0.641741521121072</v>
      </c>
      <c r="GJ105">
        <v>-1</v>
      </c>
      <c r="GK105">
        <v>2.53715619047619</v>
      </c>
      <c r="GL105">
        <v>-0.781111948051949</v>
      </c>
      <c r="GM105">
        <v>0.0793305043999134</v>
      </c>
      <c r="GN105">
        <v>0</v>
      </c>
      <c r="GO105">
        <v>0</v>
      </c>
      <c r="GP105">
        <v>2</v>
      </c>
      <c r="GQ105" t="s">
        <v>455</v>
      </c>
      <c r="GR105">
        <v>3.13219</v>
      </c>
      <c r="GS105">
        <v>2.71112</v>
      </c>
      <c r="GT105">
        <v>0.206684</v>
      </c>
      <c r="GU105">
        <v>0.211692</v>
      </c>
      <c r="GV105">
        <v>0.101259</v>
      </c>
      <c r="GW105">
        <v>0.0943067</v>
      </c>
      <c r="GX105">
        <v>29945.3</v>
      </c>
      <c r="GY105">
        <v>31886.1</v>
      </c>
      <c r="GZ105">
        <v>34146.2</v>
      </c>
      <c r="HA105">
        <v>36617.3</v>
      </c>
      <c r="HB105">
        <v>43337.9</v>
      </c>
      <c r="HC105">
        <v>47616.4</v>
      </c>
      <c r="HD105">
        <v>53252.5</v>
      </c>
      <c r="HE105">
        <v>58509.8</v>
      </c>
      <c r="HF105">
        <v>1.965</v>
      </c>
      <c r="HG105">
        <v>1.66087</v>
      </c>
      <c r="HH105">
        <v>0.146996</v>
      </c>
      <c r="HI105">
        <v>0</v>
      </c>
      <c r="HJ105">
        <v>27.6125</v>
      </c>
      <c r="HK105">
        <v>999.9</v>
      </c>
      <c r="HL105">
        <v>48.59</v>
      </c>
      <c r="HM105">
        <v>30.071</v>
      </c>
      <c r="HN105">
        <v>22.8965</v>
      </c>
      <c r="HO105">
        <v>54.8529</v>
      </c>
      <c r="HP105">
        <v>48.4095</v>
      </c>
      <c r="HQ105">
        <v>1</v>
      </c>
      <c r="HR105">
        <v>0.0152668</v>
      </c>
      <c r="HS105">
        <v>-0.262693</v>
      </c>
      <c r="HT105">
        <v>20.1138</v>
      </c>
      <c r="HU105">
        <v>5.19752</v>
      </c>
      <c r="HV105">
        <v>12.004</v>
      </c>
      <c r="HW105">
        <v>4.9752</v>
      </c>
      <c r="HX105">
        <v>3.29385</v>
      </c>
      <c r="HY105">
        <v>9999</v>
      </c>
      <c r="HZ105">
        <v>31.2</v>
      </c>
      <c r="IA105">
        <v>9999</v>
      </c>
      <c r="IB105">
        <v>9999</v>
      </c>
      <c r="IC105">
        <v>1.86325</v>
      </c>
      <c r="ID105">
        <v>1.86813</v>
      </c>
      <c r="IE105">
        <v>1.86791</v>
      </c>
      <c r="IF105">
        <v>1.86905</v>
      </c>
      <c r="IG105">
        <v>1.86985</v>
      </c>
      <c r="IH105">
        <v>1.86591</v>
      </c>
      <c r="II105">
        <v>1.86705</v>
      </c>
      <c r="IJ105">
        <v>1.86844</v>
      </c>
      <c r="IK105">
        <v>5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5.59</v>
      </c>
      <c r="IY105">
        <v>0.3425</v>
      </c>
      <c r="IZ105">
        <v>0.744305887368214</v>
      </c>
      <c r="JA105">
        <v>0.00400708050939433</v>
      </c>
      <c r="JB105">
        <v>-7.0817227887937e-07</v>
      </c>
      <c r="JC105">
        <v>2.11393634800483e-10</v>
      </c>
      <c r="JD105">
        <v>-0.0902750961418796</v>
      </c>
      <c r="JE105">
        <v>-0.0199519798578536</v>
      </c>
      <c r="JF105">
        <v>0.00231849078142986</v>
      </c>
      <c r="JG105">
        <v>-2.72917625674962e-05</v>
      </c>
      <c r="JH105">
        <v>4</v>
      </c>
      <c r="JI105">
        <v>2436</v>
      </c>
      <c r="JJ105">
        <v>0</v>
      </c>
      <c r="JK105">
        <v>25</v>
      </c>
      <c r="JL105">
        <v>29317894.1</v>
      </c>
      <c r="JM105">
        <v>29317894.1</v>
      </c>
      <c r="JN105">
        <v>2.62817</v>
      </c>
      <c r="JO105">
        <v>2.6123</v>
      </c>
      <c r="JP105">
        <v>1.54785</v>
      </c>
      <c r="JQ105">
        <v>2.30957</v>
      </c>
      <c r="JR105">
        <v>1.64673</v>
      </c>
      <c r="JS105">
        <v>2.30225</v>
      </c>
      <c r="JT105">
        <v>33.7381</v>
      </c>
      <c r="JU105">
        <v>24.1926</v>
      </c>
      <c r="JV105">
        <v>18</v>
      </c>
      <c r="JW105">
        <v>506.758</v>
      </c>
      <c r="JX105">
        <v>330.109</v>
      </c>
      <c r="JY105">
        <v>27.2575</v>
      </c>
      <c r="JZ105">
        <v>27.5865</v>
      </c>
      <c r="KA105">
        <v>29.9999</v>
      </c>
      <c r="KB105">
        <v>27.6493</v>
      </c>
      <c r="KC105">
        <v>27.6175</v>
      </c>
      <c r="KD105">
        <v>52.6355</v>
      </c>
      <c r="KE105">
        <v>12.7955</v>
      </c>
      <c r="KF105">
        <v>61.8961</v>
      </c>
      <c r="KG105">
        <v>27.183</v>
      </c>
      <c r="KH105">
        <v>1495.02</v>
      </c>
      <c r="KI105">
        <v>20.6865</v>
      </c>
      <c r="KJ105">
        <v>96.8129</v>
      </c>
      <c r="KK105">
        <v>94.8067</v>
      </c>
    </row>
    <row r="106" spans="1:297">
      <c r="A106">
        <v>90</v>
      </c>
      <c r="B106">
        <v>1759073649.1</v>
      </c>
      <c r="C106">
        <v>537.099999904633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1759073641.93846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1510.79923823372</v>
      </c>
      <c r="AK106">
        <v>1467.95195702329</v>
      </c>
      <c r="AL106">
        <v>3.27831589249388</v>
      </c>
      <c r="AM106">
        <v>66.03</v>
      </c>
      <c r="AN106">
        <f>(AP106 - AO106 + DY106*1E3/(8.314*(EA106+273.15)) * AR106/DX106 * AQ106) * DX106/(100*DL106) * 1000/(1000 - AP106)</f>
        <v>0</v>
      </c>
      <c r="AO106">
        <v>20.8263666164464</v>
      </c>
      <c r="AP106">
        <v>23.2655026067765</v>
      </c>
      <c r="AQ106">
        <v>-0.00548742422117997</v>
      </c>
      <c r="AR106">
        <v>114.36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5.79</v>
      </c>
      <c r="DM106">
        <v>0.5</v>
      </c>
      <c r="DN106" t="s">
        <v>438</v>
      </c>
      <c r="DO106">
        <v>2</v>
      </c>
      <c r="DP106" t="b">
        <v>1</v>
      </c>
      <c r="DQ106">
        <v>1759073641.93846</v>
      </c>
      <c r="DR106">
        <v>1413.27076923077</v>
      </c>
      <c r="DS106">
        <v>1466.07769230769</v>
      </c>
      <c r="DT106">
        <v>23.2742076923077</v>
      </c>
      <c r="DU106">
        <v>20.8257153846154</v>
      </c>
      <c r="DV106">
        <v>1407.69846153846</v>
      </c>
      <c r="DW106">
        <v>22.9319153846154</v>
      </c>
      <c r="DX106">
        <v>499.999461538462</v>
      </c>
      <c r="DY106">
        <v>90.7887076923077</v>
      </c>
      <c r="DZ106">
        <v>0.0333170384615385</v>
      </c>
      <c r="EA106">
        <v>29.9070384615385</v>
      </c>
      <c r="EB106">
        <v>30.0046076923077</v>
      </c>
      <c r="EC106">
        <v>999.9</v>
      </c>
      <c r="ED106">
        <v>0</v>
      </c>
      <c r="EE106">
        <v>0</v>
      </c>
      <c r="EF106">
        <v>9981.92076923077</v>
      </c>
      <c r="EG106">
        <v>0</v>
      </c>
      <c r="EH106">
        <v>14.4754846153846</v>
      </c>
      <c r="EI106">
        <v>-52.8072230769231</v>
      </c>
      <c r="EJ106">
        <v>1446.94692307692</v>
      </c>
      <c r="EK106">
        <v>1497.26076923077</v>
      </c>
      <c r="EL106">
        <v>2.44848692307692</v>
      </c>
      <c r="EM106">
        <v>1466.07769230769</v>
      </c>
      <c r="EN106">
        <v>20.8257153846154</v>
      </c>
      <c r="EO106">
        <v>2.11303461538462</v>
      </c>
      <c r="EP106">
        <v>1.89074076923077</v>
      </c>
      <c r="EQ106">
        <v>18.3177692307692</v>
      </c>
      <c r="ER106">
        <v>16.5578538461538</v>
      </c>
      <c r="ES106">
        <v>1999.91615384615</v>
      </c>
      <c r="ET106">
        <v>0.980002307692307</v>
      </c>
      <c r="EU106">
        <v>0.0199979230769231</v>
      </c>
      <c r="EV106">
        <v>0</v>
      </c>
      <c r="EW106">
        <v>1115.29692307692</v>
      </c>
      <c r="EX106">
        <v>5.00059</v>
      </c>
      <c r="EY106">
        <v>22460.7</v>
      </c>
      <c r="EZ106">
        <v>17359.6076923077</v>
      </c>
      <c r="FA106">
        <v>40.4466923076923</v>
      </c>
      <c r="FB106">
        <v>40.125</v>
      </c>
      <c r="FC106">
        <v>39.8024615384615</v>
      </c>
      <c r="FD106">
        <v>39.6297692307692</v>
      </c>
      <c r="FE106">
        <v>41.4612307692308</v>
      </c>
      <c r="FF106">
        <v>1955.02076923077</v>
      </c>
      <c r="FG106">
        <v>39.8938461538461</v>
      </c>
      <c r="FH106">
        <v>0</v>
      </c>
      <c r="FI106">
        <v>1759073634.9</v>
      </c>
      <c r="FJ106">
        <v>0</v>
      </c>
      <c r="FK106">
        <v>1115.2864</v>
      </c>
      <c r="FL106">
        <v>-5.86461537255581</v>
      </c>
      <c r="FM106">
        <v>-136.399999590941</v>
      </c>
      <c r="FN106">
        <v>22462.352</v>
      </c>
      <c r="FO106">
        <v>15</v>
      </c>
      <c r="FP106">
        <v>0</v>
      </c>
      <c r="FQ106" t="s">
        <v>439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-53.071919047619</v>
      </c>
      <c r="GD106">
        <v>4.693887807248</v>
      </c>
      <c r="GE106">
        <v>0.766690792965547</v>
      </c>
      <c r="GF106">
        <v>0</v>
      </c>
      <c r="GG106">
        <v>1115.62323529412</v>
      </c>
      <c r="GH106">
        <v>-6.22352940956425</v>
      </c>
      <c r="GI106">
        <v>0.650455589605039</v>
      </c>
      <c r="GJ106">
        <v>-1</v>
      </c>
      <c r="GK106">
        <v>2.4809080952381</v>
      </c>
      <c r="GL106">
        <v>-0.568452864458303</v>
      </c>
      <c r="GM106">
        <v>0.0621036536475261</v>
      </c>
      <c r="GN106">
        <v>0</v>
      </c>
      <c r="GO106">
        <v>0</v>
      </c>
      <c r="GP106">
        <v>2</v>
      </c>
      <c r="GQ106" t="s">
        <v>455</v>
      </c>
      <c r="GR106">
        <v>3.13227</v>
      </c>
      <c r="GS106">
        <v>2.71126</v>
      </c>
      <c r="GT106">
        <v>0.208148</v>
      </c>
      <c r="GU106">
        <v>0.213094</v>
      </c>
      <c r="GV106">
        <v>0.101187</v>
      </c>
      <c r="GW106">
        <v>0.0941524</v>
      </c>
      <c r="GX106">
        <v>29890.2</v>
      </c>
      <c r="GY106">
        <v>31829.7</v>
      </c>
      <c r="GZ106">
        <v>34146.4</v>
      </c>
      <c r="HA106">
        <v>36617.6</v>
      </c>
      <c r="HB106">
        <v>43341.8</v>
      </c>
      <c r="HC106">
        <v>47624.9</v>
      </c>
      <c r="HD106">
        <v>53252.8</v>
      </c>
      <c r="HE106">
        <v>58510</v>
      </c>
      <c r="HF106">
        <v>1.96515</v>
      </c>
      <c r="HG106">
        <v>1.66092</v>
      </c>
      <c r="HH106">
        <v>0.148267</v>
      </c>
      <c r="HI106">
        <v>0</v>
      </c>
      <c r="HJ106">
        <v>27.6029</v>
      </c>
      <c r="HK106">
        <v>999.9</v>
      </c>
      <c r="HL106">
        <v>48.761</v>
      </c>
      <c r="HM106">
        <v>30.051</v>
      </c>
      <c r="HN106">
        <v>22.9497</v>
      </c>
      <c r="HO106">
        <v>55.1165</v>
      </c>
      <c r="HP106">
        <v>48.4415</v>
      </c>
      <c r="HQ106">
        <v>1</v>
      </c>
      <c r="HR106">
        <v>0.015061</v>
      </c>
      <c r="HS106">
        <v>-0.148668</v>
      </c>
      <c r="HT106">
        <v>20.1142</v>
      </c>
      <c r="HU106">
        <v>5.19797</v>
      </c>
      <c r="HV106">
        <v>12.004</v>
      </c>
      <c r="HW106">
        <v>4.9753</v>
      </c>
      <c r="HX106">
        <v>3.29398</v>
      </c>
      <c r="HY106">
        <v>9999</v>
      </c>
      <c r="HZ106">
        <v>31.2</v>
      </c>
      <c r="IA106">
        <v>9999</v>
      </c>
      <c r="IB106">
        <v>9999</v>
      </c>
      <c r="IC106">
        <v>1.86325</v>
      </c>
      <c r="ID106">
        <v>1.86813</v>
      </c>
      <c r="IE106">
        <v>1.86791</v>
      </c>
      <c r="IF106">
        <v>1.86906</v>
      </c>
      <c r="IG106">
        <v>1.86984</v>
      </c>
      <c r="IH106">
        <v>1.86595</v>
      </c>
      <c r="II106">
        <v>1.86701</v>
      </c>
      <c r="IJ106">
        <v>1.86844</v>
      </c>
      <c r="IK106">
        <v>5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5.65</v>
      </c>
      <c r="IY106">
        <v>0.3415</v>
      </c>
      <c r="IZ106">
        <v>0.744305887368214</v>
      </c>
      <c r="JA106">
        <v>0.00400708050939433</v>
      </c>
      <c r="JB106">
        <v>-7.0817227887937e-07</v>
      </c>
      <c r="JC106">
        <v>2.11393634800483e-10</v>
      </c>
      <c r="JD106">
        <v>-0.0902750961418796</v>
      </c>
      <c r="JE106">
        <v>-0.0199519798578536</v>
      </c>
      <c r="JF106">
        <v>0.00231849078142986</v>
      </c>
      <c r="JG106">
        <v>-2.72917625674962e-05</v>
      </c>
      <c r="JH106">
        <v>4</v>
      </c>
      <c r="JI106">
        <v>2436</v>
      </c>
      <c r="JJ106">
        <v>0</v>
      </c>
      <c r="JK106">
        <v>25</v>
      </c>
      <c r="JL106">
        <v>29317894.2</v>
      </c>
      <c r="JM106">
        <v>29317894.2</v>
      </c>
      <c r="JN106">
        <v>2.65381</v>
      </c>
      <c r="JO106">
        <v>2.60254</v>
      </c>
      <c r="JP106">
        <v>1.54785</v>
      </c>
      <c r="JQ106">
        <v>2.31079</v>
      </c>
      <c r="JR106">
        <v>1.64673</v>
      </c>
      <c r="JS106">
        <v>2.34009</v>
      </c>
      <c r="JT106">
        <v>33.7381</v>
      </c>
      <c r="JU106">
        <v>24.2013</v>
      </c>
      <c r="JV106">
        <v>18</v>
      </c>
      <c r="JW106">
        <v>506.813</v>
      </c>
      <c r="JX106">
        <v>330.107</v>
      </c>
      <c r="JY106">
        <v>27.2213</v>
      </c>
      <c r="JZ106">
        <v>27.5823</v>
      </c>
      <c r="KA106">
        <v>29.9997</v>
      </c>
      <c r="KB106">
        <v>27.6446</v>
      </c>
      <c r="KC106">
        <v>27.6128</v>
      </c>
      <c r="KD106">
        <v>53.1744</v>
      </c>
      <c r="KE106">
        <v>12.7955</v>
      </c>
      <c r="KF106">
        <v>62.2782</v>
      </c>
      <c r="KG106">
        <v>27.1798</v>
      </c>
      <c r="KH106">
        <v>1508.59</v>
      </c>
      <c r="KI106">
        <v>20.7266</v>
      </c>
      <c r="KJ106">
        <v>96.8133</v>
      </c>
      <c r="KK106">
        <v>94.8072</v>
      </c>
    </row>
    <row r="107" spans="1:297">
      <c r="A107">
        <v>91</v>
      </c>
      <c r="B107">
        <v>1759073654.1</v>
      </c>
      <c r="C107">
        <v>542.099999904633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1759073646.58461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1527.6654778392</v>
      </c>
      <c r="AK107">
        <v>1484.68172287275</v>
      </c>
      <c r="AL107">
        <v>3.35184184976533</v>
      </c>
      <c r="AM107">
        <v>66.03</v>
      </c>
      <c r="AN107">
        <f>(AP107 - AO107 + DY107*1E3/(8.314*(EA107+273.15)) * AR107/DX107 * AQ107) * DX107/(100*DL107) * 1000/(1000 - AP107)</f>
        <v>0</v>
      </c>
      <c r="AO107">
        <v>20.827675895418</v>
      </c>
      <c r="AP107">
        <v>23.2199424160125</v>
      </c>
      <c r="AQ107">
        <v>-0.00937494619952448</v>
      </c>
      <c r="AR107">
        <v>114.36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5.79</v>
      </c>
      <c r="DM107">
        <v>0.5</v>
      </c>
      <c r="DN107" t="s">
        <v>438</v>
      </c>
      <c r="DO107">
        <v>2</v>
      </c>
      <c r="DP107" t="b">
        <v>1</v>
      </c>
      <c r="DQ107">
        <v>1759073646.58461</v>
      </c>
      <c r="DR107">
        <v>1428.80461538462</v>
      </c>
      <c r="DS107">
        <v>1481.50538461538</v>
      </c>
      <c r="DT107">
        <v>23.2609153846154</v>
      </c>
      <c r="DU107">
        <v>20.8384461538462</v>
      </c>
      <c r="DV107">
        <v>1423.18230769231</v>
      </c>
      <c r="DW107">
        <v>22.9191769230769</v>
      </c>
      <c r="DX107">
        <v>499.992692307692</v>
      </c>
      <c r="DY107">
        <v>90.7881230769231</v>
      </c>
      <c r="DZ107">
        <v>0.0334209769230769</v>
      </c>
      <c r="EA107">
        <v>29.9023230769231</v>
      </c>
      <c r="EB107">
        <v>30.0104846153846</v>
      </c>
      <c r="EC107">
        <v>999.9</v>
      </c>
      <c r="ED107">
        <v>0</v>
      </c>
      <c r="EE107">
        <v>0</v>
      </c>
      <c r="EF107">
        <v>9981.24461538462</v>
      </c>
      <c r="EG107">
        <v>0</v>
      </c>
      <c r="EH107">
        <v>14.4616923076923</v>
      </c>
      <c r="EI107">
        <v>-52.7009153846154</v>
      </c>
      <c r="EJ107">
        <v>1462.83076923077</v>
      </c>
      <c r="EK107">
        <v>1513.03615384615</v>
      </c>
      <c r="EL107">
        <v>2.42247692307692</v>
      </c>
      <c r="EM107">
        <v>1481.50538461538</v>
      </c>
      <c r="EN107">
        <v>20.8384461538462</v>
      </c>
      <c r="EO107">
        <v>2.11181538461538</v>
      </c>
      <c r="EP107">
        <v>1.89188384615385</v>
      </c>
      <c r="EQ107">
        <v>18.3085615384615</v>
      </c>
      <c r="ER107">
        <v>16.5673615384615</v>
      </c>
      <c r="ES107">
        <v>1999.95307692308</v>
      </c>
      <c r="ET107">
        <v>0.980002769230769</v>
      </c>
      <c r="EU107">
        <v>0.0199974461538462</v>
      </c>
      <c r="EV107">
        <v>0</v>
      </c>
      <c r="EW107">
        <v>1114.84461538462</v>
      </c>
      <c r="EX107">
        <v>5.00059</v>
      </c>
      <c r="EY107">
        <v>22450.5153846154</v>
      </c>
      <c r="EZ107">
        <v>17359.9230769231</v>
      </c>
      <c r="FA107">
        <v>40.437</v>
      </c>
      <c r="FB107">
        <v>40.125</v>
      </c>
      <c r="FC107">
        <v>39.7976923076923</v>
      </c>
      <c r="FD107">
        <v>39.6297692307692</v>
      </c>
      <c r="FE107">
        <v>41.4515384615385</v>
      </c>
      <c r="FF107">
        <v>1955.06076923077</v>
      </c>
      <c r="FG107">
        <v>39.8923076923077</v>
      </c>
      <c r="FH107">
        <v>0</v>
      </c>
      <c r="FI107">
        <v>1759073640.3</v>
      </c>
      <c r="FJ107">
        <v>0</v>
      </c>
      <c r="FK107">
        <v>1114.82653846154</v>
      </c>
      <c r="FL107">
        <v>-5.42871794807237</v>
      </c>
      <c r="FM107">
        <v>-130.287179491446</v>
      </c>
      <c r="FN107">
        <v>22450.9038461538</v>
      </c>
      <c r="FO107">
        <v>15</v>
      </c>
      <c r="FP107">
        <v>0</v>
      </c>
      <c r="FQ107" t="s">
        <v>439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-52.8167761904762</v>
      </c>
      <c r="GD107">
        <v>3.68311647346646</v>
      </c>
      <c r="GE107">
        <v>0.708038162076675</v>
      </c>
      <c r="GF107">
        <v>0</v>
      </c>
      <c r="GG107">
        <v>1115.19088235294</v>
      </c>
      <c r="GH107">
        <v>-5.61909854654415</v>
      </c>
      <c r="GI107">
        <v>0.594006177661778</v>
      </c>
      <c r="GJ107">
        <v>-1</v>
      </c>
      <c r="GK107">
        <v>2.45000761904762</v>
      </c>
      <c r="GL107">
        <v>-0.354669814890713</v>
      </c>
      <c r="GM107">
        <v>0.0421021371366576</v>
      </c>
      <c r="GN107">
        <v>0</v>
      </c>
      <c r="GO107">
        <v>0</v>
      </c>
      <c r="GP107">
        <v>2</v>
      </c>
      <c r="GQ107" t="s">
        <v>455</v>
      </c>
      <c r="GR107">
        <v>3.13224</v>
      </c>
      <c r="GS107">
        <v>2.71157</v>
      </c>
      <c r="GT107">
        <v>0.209597</v>
      </c>
      <c r="GU107">
        <v>0.214523</v>
      </c>
      <c r="GV107">
        <v>0.101053</v>
      </c>
      <c r="GW107">
        <v>0.0942086</v>
      </c>
      <c r="GX107">
        <v>29835.5</v>
      </c>
      <c r="GY107">
        <v>31772.1</v>
      </c>
      <c r="GZ107">
        <v>34146.3</v>
      </c>
      <c r="HA107">
        <v>36617.8</v>
      </c>
      <c r="HB107">
        <v>43348.5</v>
      </c>
      <c r="HC107">
        <v>47622.6</v>
      </c>
      <c r="HD107">
        <v>53252.7</v>
      </c>
      <c r="HE107">
        <v>58510.7</v>
      </c>
      <c r="HF107">
        <v>1.9648</v>
      </c>
      <c r="HG107">
        <v>1.66127</v>
      </c>
      <c r="HH107">
        <v>0.148408</v>
      </c>
      <c r="HI107">
        <v>0</v>
      </c>
      <c r="HJ107">
        <v>27.5918</v>
      </c>
      <c r="HK107">
        <v>999.9</v>
      </c>
      <c r="HL107">
        <v>48.907</v>
      </c>
      <c r="HM107">
        <v>30.071</v>
      </c>
      <c r="HN107">
        <v>23.0444</v>
      </c>
      <c r="HO107">
        <v>55.0065</v>
      </c>
      <c r="HP107">
        <v>48.734</v>
      </c>
      <c r="HQ107">
        <v>1</v>
      </c>
      <c r="HR107">
        <v>0.0141565</v>
      </c>
      <c r="HS107">
        <v>-0.0246187</v>
      </c>
      <c r="HT107">
        <v>20.1144</v>
      </c>
      <c r="HU107">
        <v>5.19767</v>
      </c>
      <c r="HV107">
        <v>12.004</v>
      </c>
      <c r="HW107">
        <v>4.9753</v>
      </c>
      <c r="HX107">
        <v>3.294</v>
      </c>
      <c r="HY107">
        <v>9999</v>
      </c>
      <c r="HZ107">
        <v>31.2</v>
      </c>
      <c r="IA107">
        <v>9999</v>
      </c>
      <c r="IB107">
        <v>9999</v>
      </c>
      <c r="IC107">
        <v>1.86325</v>
      </c>
      <c r="ID107">
        <v>1.86814</v>
      </c>
      <c r="IE107">
        <v>1.86792</v>
      </c>
      <c r="IF107">
        <v>1.86906</v>
      </c>
      <c r="IG107">
        <v>1.86985</v>
      </c>
      <c r="IH107">
        <v>1.86597</v>
      </c>
      <c r="II107">
        <v>1.86707</v>
      </c>
      <c r="IJ107">
        <v>1.86844</v>
      </c>
      <c r="IK107">
        <v>5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5.7</v>
      </c>
      <c r="IY107">
        <v>0.3397</v>
      </c>
      <c r="IZ107">
        <v>0.744305887368214</v>
      </c>
      <c r="JA107">
        <v>0.00400708050939433</v>
      </c>
      <c r="JB107">
        <v>-7.0817227887937e-07</v>
      </c>
      <c r="JC107">
        <v>2.11393634800483e-10</v>
      </c>
      <c r="JD107">
        <v>-0.0902750961418796</v>
      </c>
      <c r="JE107">
        <v>-0.0199519798578536</v>
      </c>
      <c r="JF107">
        <v>0.00231849078142986</v>
      </c>
      <c r="JG107">
        <v>-2.72917625674962e-05</v>
      </c>
      <c r="JH107">
        <v>4</v>
      </c>
      <c r="JI107">
        <v>2436</v>
      </c>
      <c r="JJ107">
        <v>0</v>
      </c>
      <c r="JK107">
        <v>25</v>
      </c>
      <c r="JL107">
        <v>29317894.2</v>
      </c>
      <c r="JM107">
        <v>29317894.2</v>
      </c>
      <c r="JN107">
        <v>2.677</v>
      </c>
      <c r="JO107">
        <v>2.61353</v>
      </c>
      <c r="JP107">
        <v>1.54785</v>
      </c>
      <c r="JQ107">
        <v>2.30957</v>
      </c>
      <c r="JR107">
        <v>1.64673</v>
      </c>
      <c r="JS107">
        <v>2.28394</v>
      </c>
      <c r="JT107">
        <v>33.7381</v>
      </c>
      <c r="JU107">
        <v>24.1926</v>
      </c>
      <c r="JV107">
        <v>18</v>
      </c>
      <c r="JW107">
        <v>506.535</v>
      </c>
      <c r="JX107">
        <v>330.243</v>
      </c>
      <c r="JY107">
        <v>27.1957</v>
      </c>
      <c r="JZ107">
        <v>27.5776</v>
      </c>
      <c r="KA107">
        <v>29.9994</v>
      </c>
      <c r="KB107">
        <v>27.6394</v>
      </c>
      <c r="KC107">
        <v>27.6076</v>
      </c>
      <c r="KD107">
        <v>53.6237</v>
      </c>
      <c r="KE107">
        <v>13.0704</v>
      </c>
      <c r="KF107">
        <v>62.2782</v>
      </c>
      <c r="KG107">
        <v>27.1637</v>
      </c>
      <c r="KH107">
        <v>1522.14</v>
      </c>
      <c r="KI107">
        <v>20.7827</v>
      </c>
      <c r="KJ107">
        <v>96.8132</v>
      </c>
      <c r="KK107">
        <v>94.808</v>
      </c>
    </row>
    <row r="108" spans="1:297">
      <c r="A108">
        <v>92</v>
      </c>
      <c r="B108">
        <v>1759073659.1</v>
      </c>
      <c r="C108">
        <v>547.099999904633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1759073651.23077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1544.70927085714</v>
      </c>
      <c r="AK108">
        <v>1501.47012121212</v>
      </c>
      <c r="AL108">
        <v>3.36452056277043</v>
      </c>
      <c r="AM108">
        <v>66.03</v>
      </c>
      <c r="AN108">
        <f>(AP108 - AO108 + DY108*1E3/(8.314*(EA108+273.15)) * AR108/DX108 * AQ108) * DX108/(100*DL108) * 1000/(1000 - AP108)</f>
        <v>0</v>
      </c>
      <c r="AO108">
        <v>20.8712960728571</v>
      </c>
      <c r="AP108">
        <v>23.186076969697</v>
      </c>
      <c r="AQ108">
        <v>-0.00589141774892002</v>
      </c>
      <c r="AR108">
        <v>114.36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5.79</v>
      </c>
      <c r="DM108">
        <v>0.5</v>
      </c>
      <c r="DN108" t="s">
        <v>438</v>
      </c>
      <c r="DO108">
        <v>2</v>
      </c>
      <c r="DP108" t="b">
        <v>1</v>
      </c>
      <c r="DQ108">
        <v>1759073651.23077</v>
      </c>
      <c r="DR108">
        <v>1444.13923076923</v>
      </c>
      <c r="DS108">
        <v>1496.51538461538</v>
      </c>
      <c r="DT108">
        <v>23.2369923076923</v>
      </c>
      <c r="DU108">
        <v>20.8423076923077</v>
      </c>
      <c r="DV108">
        <v>1438.46692307692</v>
      </c>
      <c r="DW108">
        <v>22.8962461538461</v>
      </c>
      <c r="DX108">
        <v>500.006538461539</v>
      </c>
      <c r="DY108">
        <v>90.7875923076923</v>
      </c>
      <c r="DZ108">
        <v>0.0335100076923077</v>
      </c>
      <c r="EA108">
        <v>29.8977846153846</v>
      </c>
      <c r="EB108">
        <v>30.0154615384615</v>
      </c>
      <c r="EC108">
        <v>999.9</v>
      </c>
      <c r="ED108">
        <v>0</v>
      </c>
      <c r="EE108">
        <v>0</v>
      </c>
      <c r="EF108">
        <v>9988.65230769231</v>
      </c>
      <c r="EG108">
        <v>0</v>
      </c>
      <c r="EH108">
        <v>14.453</v>
      </c>
      <c r="EI108">
        <v>-52.3761384615385</v>
      </c>
      <c r="EJ108">
        <v>1478.49307692308</v>
      </c>
      <c r="EK108">
        <v>1528.37153846154</v>
      </c>
      <c r="EL108">
        <v>2.39468076923077</v>
      </c>
      <c r="EM108">
        <v>1496.51538461538</v>
      </c>
      <c r="EN108">
        <v>20.8423076923077</v>
      </c>
      <c r="EO108">
        <v>2.10963153846154</v>
      </c>
      <c r="EP108">
        <v>1.89222461538462</v>
      </c>
      <c r="EQ108">
        <v>18.2920692307692</v>
      </c>
      <c r="ER108">
        <v>16.5701923076923</v>
      </c>
      <c r="ES108">
        <v>1999.97153846154</v>
      </c>
      <c r="ET108">
        <v>0.980001846153846</v>
      </c>
      <c r="EU108">
        <v>0.0199983307692308</v>
      </c>
      <c r="EV108">
        <v>0</v>
      </c>
      <c r="EW108">
        <v>1114.37384615385</v>
      </c>
      <c r="EX108">
        <v>5.00059</v>
      </c>
      <c r="EY108">
        <v>22440.2</v>
      </c>
      <c r="EZ108">
        <v>17360.0769230769</v>
      </c>
      <c r="FA108">
        <v>40.437</v>
      </c>
      <c r="FB108">
        <v>40.125</v>
      </c>
      <c r="FC108">
        <v>39.7786153846154</v>
      </c>
      <c r="FD108">
        <v>39.625</v>
      </c>
      <c r="FE108">
        <v>41.4515384615385</v>
      </c>
      <c r="FF108">
        <v>1955.07846153846</v>
      </c>
      <c r="FG108">
        <v>39.8923076923077</v>
      </c>
      <c r="FH108">
        <v>0</v>
      </c>
      <c r="FI108">
        <v>1759073645.1</v>
      </c>
      <c r="FJ108">
        <v>0</v>
      </c>
      <c r="FK108">
        <v>1114.31</v>
      </c>
      <c r="FL108">
        <v>-6.09162392222287</v>
      </c>
      <c r="FM108">
        <v>-130.191452916358</v>
      </c>
      <c r="FN108">
        <v>22440.0653846154</v>
      </c>
      <c r="FO108">
        <v>15</v>
      </c>
      <c r="FP108">
        <v>0</v>
      </c>
      <c r="FQ108" t="s">
        <v>439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-52.7644238095238</v>
      </c>
      <c r="GD108">
        <v>4.57717493439953</v>
      </c>
      <c r="GE108">
        <v>0.703850448742495</v>
      </c>
      <c r="GF108">
        <v>0</v>
      </c>
      <c r="GG108">
        <v>1114.75382352941</v>
      </c>
      <c r="GH108">
        <v>-5.75691366920252</v>
      </c>
      <c r="GI108">
        <v>0.618846244830252</v>
      </c>
      <c r="GJ108">
        <v>-1</v>
      </c>
      <c r="GK108">
        <v>2.4110180952381</v>
      </c>
      <c r="GL108">
        <v>-0.318587143971292</v>
      </c>
      <c r="GM108">
        <v>0.0380699875066021</v>
      </c>
      <c r="GN108">
        <v>0</v>
      </c>
      <c r="GO108">
        <v>0</v>
      </c>
      <c r="GP108">
        <v>2</v>
      </c>
      <c r="GQ108" t="s">
        <v>455</v>
      </c>
      <c r="GR108">
        <v>3.13227</v>
      </c>
      <c r="GS108">
        <v>2.71168</v>
      </c>
      <c r="GT108">
        <v>0.211052</v>
      </c>
      <c r="GU108">
        <v>0.216038</v>
      </c>
      <c r="GV108">
        <v>0.100964</v>
      </c>
      <c r="GW108">
        <v>0.0943045</v>
      </c>
      <c r="GX108">
        <v>29780.8</v>
      </c>
      <c r="GY108">
        <v>31711.1</v>
      </c>
      <c r="GZ108">
        <v>34146.5</v>
      </c>
      <c r="HA108">
        <v>36617.9</v>
      </c>
      <c r="HB108">
        <v>43353.2</v>
      </c>
      <c r="HC108">
        <v>47617.8</v>
      </c>
      <c r="HD108">
        <v>53252.9</v>
      </c>
      <c r="HE108">
        <v>58510.9</v>
      </c>
      <c r="HF108">
        <v>1.96515</v>
      </c>
      <c r="HG108">
        <v>1.66122</v>
      </c>
      <c r="HH108">
        <v>0.149511</v>
      </c>
      <c r="HI108">
        <v>0</v>
      </c>
      <c r="HJ108">
        <v>27.58</v>
      </c>
      <c r="HK108">
        <v>999.9</v>
      </c>
      <c r="HL108">
        <v>49.054</v>
      </c>
      <c r="HM108">
        <v>30.071</v>
      </c>
      <c r="HN108">
        <v>23.1138</v>
      </c>
      <c r="HO108">
        <v>54.7465</v>
      </c>
      <c r="HP108">
        <v>48.5296</v>
      </c>
      <c r="HQ108">
        <v>1</v>
      </c>
      <c r="HR108">
        <v>0.0137779</v>
      </c>
      <c r="HS108">
        <v>0.000604575</v>
      </c>
      <c r="HT108">
        <v>20.1145</v>
      </c>
      <c r="HU108">
        <v>5.19752</v>
      </c>
      <c r="HV108">
        <v>12.004</v>
      </c>
      <c r="HW108">
        <v>4.9752</v>
      </c>
      <c r="HX108">
        <v>3.29393</v>
      </c>
      <c r="HY108">
        <v>9999</v>
      </c>
      <c r="HZ108">
        <v>31.2</v>
      </c>
      <c r="IA108">
        <v>9999</v>
      </c>
      <c r="IB108">
        <v>9999</v>
      </c>
      <c r="IC108">
        <v>1.86325</v>
      </c>
      <c r="ID108">
        <v>1.86814</v>
      </c>
      <c r="IE108">
        <v>1.86793</v>
      </c>
      <c r="IF108">
        <v>1.86905</v>
      </c>
      <c r="IG108">
        <v>1.86988</v>
      </c>
      <c r="IH108">
        <v>1.86594</v>
      </c>
      <c r="II108">
        <v>1.86701</v>
      </c>
      <c r="IJ108">
        <v>1.86844</v>
      </c>
      <c r="IK108">
        <v>5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5.76</v>
      </c>
      <c r="IY108">
        <v>0.3385</v>
      </c>
      <c r="IZ108">
        <v>0.744305887368214</v>
      </c>
      <c r="JA108">
        <v>0.00400708050939433</v>
      </c>
      <c r="JB108">
        <v>-7.0817227887937e-07</v>
      </c>
      <c r="JC108">
        <v>2.11393634800483e-10</v>
      </c>
      <c r="JD108">
        <v>-0.0902750961418796</v>
      </c>
      <c r="JE108">
        <v>-0.0199519798578536</v>
      </c>
      <c r="JF108">
        <v>0.00231849078142986</v>
      </c>
      <c r="JG108">
        <v>-2.72917625674962e-05</v>
      </c>
      <c r="JH108">
        <v>4</v>
      </c>
      <c r="JI108">
        <v>2436</v>
      </c>
      <c r="JJ108">
        <v>0</v>
      </c>
      <c r="JK108">
        <v>25</v>
      </c>
      <c r="JL108">
        <v>29317894.3</v>
      </c>
      <c r="JM108">
        <v>29317894.3</v>
      </c>
      <c r="JN108">
        <v>2.69897</v>
      </c>
      <c r="JO108">
        <v>2.60376</v>
      </c>
      <c r="JP108">
        <v>1.54785</v>
      </c>
      <c r="JQ108">
        <v>2.30957</v>
      </c>
      <c r="JR108">
        <v>1.64673</v>
      </c>
      <c r="JS108">
        <v>2.32666</v>
      </c>
      <c r="JT108">
        <v>33.7381</v>
      </c>
      <c r="JU108">
        <v>24.2013</v>
      </c>
      <c r="JV108">
        <v>18</v>
      </c>
      <c r="JW108">
        <v>506.725</v>
      </c>
      <c r="JX108">
        <v>330.194</v>
      </c>
      <c r="JY108">
        <v>27.1637</v>
      </c>
      <c r="JZ108">
        <v>27.5735</v>
      </c>
      <c r="KA108">
        <v>29.9997</v>
      </c>
      <c r="KB108">
        <v>27.6348</v>
      </c>
      <c r="KC108">
        <v>27.603</v>
      </c>
      <c r="KD108">
        <v>54.1111</v>
      </c>
      <c r="KE108">
        <v>13.0704</v>
      </c>
      <c r="KF108">
        <v>62.6571</v>
      </c>
      <c r="KG108">
        <v>27.1481</v>
      </c>
      <c r="KH108">
        <v>1542.46</v>
      </c>
      <c r="KI108">
        <v>20.8394</v>
      </c>
      <c r="KJ108">
        <v>96.8135</v>
      </c>
      <c r="KK108">
        <v>94.8084</v>
      </c>
    </row>
    <row r="109" spans="1:297">
      <c r="A109">
        <v>93</v>
      </c>
      <c r="B109">
        <v>1759073664.1</v>
      </c>
      <c r="C109">
        <v>552.099999904633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1759073655.94615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1562.50764876191</v>
      </c>
      <c r="AK109">
        <v>1519.16460606061</v>
      </c>
      <c r="AL109">
        <v>3.54399567099555</v>
      </c>
      <c r="AM109">
        <v>66.03</v>
      </c>
      <c r="AN109">
        <f>(AP109 - AO109 + DY109*1E3/(8.314*(EA109+273.15)) * AR109/DX109 * AQ109) * DX109/(100*DL109) * 1000/(1000 - AP109)</f>
        <v>0</v>
      </c>
      <c r="AO109">
        <v>20.8875585968182</v>
      </c>
      <c r="AP109">
        <v>23.1616236363636</v>
      </c>
      <c r="AQ109">
        <v>-0.00500184632034899</v>
      </c>
      <c r="AR109">
        <v>114.36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5.79</v>
      </c>
      <c r="DM109">
        <v>0.5</v>
      </c>
      <c r="DN109" t="s">
        <v>438</v>
      </c>
      <c r="DO109">
        <v>2</v>
      </c>
      <c r="DP109" t="b">
        <v>1</v>
      </c>
      <c r="DQ109">
        <v>1759073655.94615</v>
      </c>
      <c r="DR109">
        <v>1459.76153846154</v>
      </c>
      <c r="DS109">
        <v>1512.44769230769</v>
      </c>
      <c r="DT109">
        <v>23.2042384615385</v>
      </c>
      <c r="DU109">
        <v>20.8551153846154</v>
      </c>
      <c r="DV109">
        <v>1454.03846153846</v>
      </c>
      <c r="DW109">
        <v>22.8648461538462</v>
      </c>
      <c r="DX109">
        <v>500.011076923077</v>
      </c>
      <c r="DY109">
        <v>90.7865461538461</v>
      </c>
      <c r="DZ109">
        <v>0.0335580153846154</v>
      </c>
      <c r="EA109">
        <v>29.8899076923077</v>
      </c>
      <c r="EB109">
        <v>30.0169</v>
      </c>
      <c r="EC109">
        <v>999.9</v>
      </c>
      <c r="ED109">
        <v>0</v>
      </c>
      <c r="EE109">
        <v>0</v>
      </c>
      <c r="EF109">
        <v>9992.11</v>
      </c>
      <c r="EG109">
        <v>0</v>
      </c>
      <c r="EH109">
        <v>14.453</v>
      </c>
      <c r="EI109">
        <v>-52.6858153846154</v>
      </c>
      <c r="EJ109">
        <v>1494.43846153846</v>
      </c>
      <c r="EK109">
        <v>1544.66230769231</v>
      </c>
      <c r="EL109">
        <v>2.34911846153846</v>
      </c>
      <c r="EM109">
        <v>1512.44769230769</v>
      </c>
      <c r="EN109">
        <v>20.8551153846154</v>
      </c>
      <c r="EO109">
        <v>2.10663384615385</v>
      </c>
      <c r="EP109">
        <v>1.89336615384615</v>
      </c>
      <c r="EQ109">
        <v>18.2694153846154</v>
      </c>
      <c r="ER109">
        <v>16.5796692307692</v>
      </c>
      <c r="ES109">
        <v>1999.98923076923</v>
      </c>
      <c r="ET109">
        <v>0.980000923076923</v>
      </c>
      <c r="EU109">
        <v>0.0199992153846154</v>
      </c>
      <c r="EV109">
        <v>0</v>
      </c>
      <c r="EW109">
        <v>1113.80692307692</v>
      </c>
      <c r="EX109">
        <v>5.00059</v>
      </c>
      <c r="EY109">
        <v>22429.5307692308</v>
      </c>
      <c r="EZ109">
        <v>17360.2153846154</v>
      </c>
      <c r="FA109">
        <v>40.437</v>
      </c>
      <c r="FB109">
        <v>40.125</v>
      </c>
      <c r="FC109">
        <v>39.7833846153846</v>
      </c>
      <c r="FD109">
        <v>39.625</v>
      </c>
      <c r="FE109">
        <v>41.4418461538462</v>
      </c>
      <c r="FF109">
        <v>1955.09538461538</v>
      </c>
      <c r="FG109">
        <v>39.8946153846154</v>
      </c>
      <c r="FH109">
        <v>0</v>
      </c>
      <c r="FI109">
        <v>1759073649.9</v>
      </c>
      <c r="FJ109">
        <v>0</v>
      </c>
      <c r="FK109">
        <v>1113.78192307692</v>
      </c>
      <c r="FL109">
        <v>-7.66529914852477</v>
      </c>
      <c r="FM109">
        <v>-137.429059765495</v>
      </c>
      <c r="FN109">
        <v>22429.5076923077</v>
      </c>
      <c r="FO109">
        <v>15</v>
      </c>
      <c r="FP109">
        <v>0</v>
      </c>
      <c r="FQ109" t="s">
        <v>439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-52.574</v>
      </c>
      <c r="GD109">
        <v>-3.24149833863775</v>
      </c>
      <c r="GE109">
        <v>0.482616727553331</v>
      </c>
      <c r="GF109">
        <v>0</v>
      </c>
      <c r="GG109">
        <v>1114.09441176471</v>
      </c>
      <c r="GH109">
        <v>-6.6522536278794</v>
      </c>
      <c r="GI109">
        <v>0.702148765770727</v>
      </c>
      <c r="GJ109">
        <v>-1</v>
      </c>
      <c r="GK109">
        <v>2.37184523809524</v>
      </c>
      <c r="GL109">
        <v>-0.577067336911344</v>
      </c>
      <c r="GM109">
        <v>0.0588651146281174</v>
      </c>
      <c r="GN109">
        <v>0</v>
      </c>
      <c r="GO109">
        <v>0</v>
      </c>
      <c r="GP109">
        <v>2</v>
      </c>
      <c r="GQ109" t="s">
        <v>455</v>
      </c>
      <c r="GR109">
        <v>3.13248</v>
      </c>
      <c r="GS109">
        <v>2.71125</v>
      </c>
      <c r="GT109">
        <v>0.212537</v>
      </c>
      <c r="GU109">
        <v>0.217386</v>
      </c>
      <c r="GV109">
        <v>0.100881</v>
      </c>
      <c r="GW109">
        <v>0.0944081</v>
      </c>
      <c r="GX109">
        <v>29724.9</v>
      </c>
      <c r="GY109">
        <v>31656.8</v>
      </c>
      <c r="GZ109">
        <v>34146.6</v>
      </c>
      <c r="HA109">
        <v>36618.2</v>
      </c>
      <c r="HB109">
        <v>43357.5</v>
      </c>
      <c r="HC109">
        <v>47613.1</v>
      </c>
      <c r="HD109">
        <v>53253</v>
      </c>
      <c r="HE109">
        <v>58511.6</v>
      </c>
      <c r="HF109">
        <v>1.9652</v>
      </c>
      <c r="HG109">
        <v>1.6613</v>
      </c>
      <c r="HH109">
        <v>0.150673</v>
      </c>
      <c r="HI109">
        <v>0</v>
      </c>
      <c r="HJ109">
        <v>27.5683</v>
      </c>
      <c r="HK109">
        <v>999.9</v>
      </c>
      <c r="HL109">
        <v>49.176</v>
      </c>
      <c r="HM109">
        <v>30.051</v>
      </c>
      <c r="HN109">
        <v>23.1465</v>
      </c>
      <c r="HO109">
        <v>54.7265</v>
      </c>
      <c r="HP109">
        <v>48.4455</v>
      </c>
      <c r="HQ109">
        <v>1</v>
      </c>
      <c r="HR109">
        <v>0.0133613</v>
      </c>
      <c r="HS109">
        <v>-0.00453431</v>
      </c>
      <c r="HT109">
        <v>20.1145</v>
      </c>
      <c r="HU109">
        <v>5.19692</v>
      </c>
      <c r="HV109">
        <v>12.004</v>
      </c>
      <c r="HW109">
        <v>4.97515</v>
      </c>
      <c r="HX109">
        <v>3.29398</v>
      </c>
      <c r="HY109">
        <v>9999</v>
      </c>
      <c r="HZ109">
        <v>31.2</v>
      </c>
      <c r="IA109">
        <v>9999</v>
      </c>
      <c r="IB109">
        <v>9999</v>
      </c>
      <c r="IC109">
        <v>1.86325</v>
      </c>
      <c r="ID109">
        <v>1.86813</v>
      </c>
      <c r="IE109">
        <v>1.86789</v>
      </c>
      <c r="IF109">
        <v>1.86906</v>
      </c>
      <c r="IG109">
        <v>1.86986</v>
      </c>
      <c r="IH109">
        <v>1.86596</v>
      </c>
      <c r="II109">
        <v>1.86703</v>
      </c>
      <c r="IJ109">
        <v>1.86844</v>
      </c>
      <c r="IK109">
        <v>5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5.81</v>
      </c>
      <c r="IY109">
        <v>0.3374</v>
      </c>
      <c r="IZ109">
        <v>0.744305887368214</v>
      </c>
      <c r="JA109">
        <v>0.00400708050939433</v>
      </c>
      <c r="JB109">
        <v>-7.0817227887937e-07</v>
      </c>
      <c r="JC109">
        <v>2.11393634800483e-10</v>
      </c>
      <c r="JD109">
        <v>-0.0902750961418796</v>
      </c>
      <c r="JE109">
        <v>-0.0199519798578536</v>
      </c>
      <c r="JF109">
        <v>0.00231849078142986</v>
      </c>
      <c r="JG109">
        <v>-2.72917625674962e-05</v>
      </c>
      <c r="JH109">
        <v>4</v>
      </c>
      <c r="JI109">
        <v>2436</v>
      </c>
      <c r="JJ109">
        <v>0</v>
      </c>
      <c r="JK109">
        <v>25</v>
      </c>
      <c r="JL109">
        <v>29317894.4</v>
      </c>
      <c r="JM109">
        <v>29317894.4</v>
      </c>
      <c r="JN109">
        <v>2.72583</v>
      </c>
      <c r="JO109">
        <v>2.60132</v>
      </c>
      <c r="JP109">
        <v>1.54785</v>
      </c>
      <c r="JQ109">
        <v>2.30957</v>
      </c>
      <c r="JR109">
        <v>1.64673</v>
      </c>
      <c r="JS109">
        <v>2.33765</v>
      </c>
      <c r="JT109">
        <v>33.7381</v>
      </c>
      <c r="JU109">
        <v>24.1926</v>
      </c>
      <c r="JV109">
        <v>18</v>
      </c>
      <c r="JW109">
        <v>506.716</v>
      </c>
      <c r="JX109">
        <v>330.203</v>
      </c>
      <c r="JY109">
        <v>27.1385</v>
      </c>
      <c r="JZ109">
        <v>27.5694</v>
      </c>
      <c r="KA109">
        <v>29.9996</v>
      </c>
      <c r="KB109">
        <v>27.6301</v>
      </c>
      <c r="KC109">
        <v>27.5983</v>
      </c>
      <c r="KD109">
        <v>54.5723</v>
      </c>
      <c r="KE109">
        <v>13.0704</v>
      </c>
      <c r="KF109">
        <v>63.038</v>
      </c>
      <c r="KG109">
        <v>27.1324</v>
      </c>
      <c r="KH109">
        <v>1556.08</v>
      </c>
      <c r="KI109">
        <v>20.9033</v>
      </c>
      <c r="KJ109">
        <v>96.8138</v>
      </c>
      <c r="KK109">
        <v>94.8094</v>
      </c>
    </row>
    <row r="110" spans="1:297">
      <c r="A110">
        <v>94</v>
      </c>
      <c r="B110">
        <v>1759073669.1</v>
      </c>
      <c r="C110">
        <v>557.099999904633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1759073660.94615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1578.91490590476</v>
      </c>
      <c r="AK110">
        <v>1535.95684848485</v>
      </c>
      <c r="AL110">
        <v>3.37376298701274</v>
      </c>
      <c r="AM110">
        <v>66.03</v>
      </c>
      <c r="AN110">
        <f>(AP110 - AO110 + DY110*1E3/(8.314*(EA110+273.15)) * AR110/DX110 * AQ110) * DX110/(100*DL110) * 1000/(1000 - AP110)</f>
        <v>0</v>
      </c>
      <c r="AO110">
        <v>20.9458438052164</v>
      </c>
      <c r="AP110">
        <v>23.1435503030303</v>
      </c>
      <c r="AQ110">
        <v>-0.00141929220779459</v>
      </c>
      <c r="AR110">
        <v>114.36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5.79</v>
      </c>
      <c r="DM110">
        <v>0.5</v>
      </c>
      <c r="DN110" t="s">
        <v>438</v>
      </c>
      <c r="DO110">
        <v>2</v>
      </c>
      <c r="DP110" t="b">
        <v>1</v>
      </c>
      <c r="DQ110">
        <v>1759073660.94615</v>
      </c>
      <c r="DR110">
        <v>1476.46076923077</v>
      </c>
      <c r="DS110">
        <v>1529.14461538462</v>
      </c>
      <c r="DT110">
        <v>23.1745</v>
      </c>
      <c r="DU110">
        <v>20.8887615384615</v>
      </c>
      <c r="DV110">
        <v>1470.68307692308</v>
      </c>
      <c r="DW110">
        <v>22.8363307692308</v>
      </c>
      <c r="DX110">
        <v>499.993846153846</v>
      </c>
      <c r="DY110">
        <v>90.7859846153846</v>
      </c>
      <c r="DZ110">
        <v>0.0335806</v>
      </c>
      <c r="EA110">
        <v>29.8812692307692</v>
      </c>
      <c r="EB110">
        <v>30.0184615384615</v>
      </c>
      <c r="EC110">
        <v>999.9</v>
      </c>
      <c r="ED110">
        <v>0</v>
      </c>
      <c r="EE110">
        <v>0</v>
      </c>
      <c r="EF110">
        <v>9985.09</v>
      </c>
      <c r="EG110">
        <v>0</v>
      </c>
      <c r="EH110">
        <v>14.4561846153846</v>
      </c>
      <c r="EI110">
        <v>-52.6835384615385</v>
      </c>
      <c r="EJ110">
        <v>1511.48923076923</v>
      </c>
      <c r="EK110">
        <v>1561.76923076923</v>
      </c>
      <c r="EL110">
        <v>2.28573384615385</v>
      </c>
      <c r="EM110">
        <v>1529.14461538462</v>
      </c>
      <c r="EN110">
        <v>20.8887615384615</v>
      </c>
      <c r="EO110">
        <v>2.10392</v>
      </c>
      <c r="EP110">
        <v>1.89640769230769</v>
      </c>
      <c r="EQ110">
        <v>18.2488846153846</v>
      </c>
      <c r="ER110">
        <v>16.6049230769231</v>
      </c>
      <c r="ES110">
        <v>1999.98153846154</v>
      </c>
      <c r="ET110">
        <v>0.979998615384615</v>
      </c>
      <c r="EU110">
        <v>0.0200014538461538</v>
      </c>
      <c r="EV110">
        <v>0</v>
      </c>
      <c r="EW110">
        <v>1113.24076923077</v>
      </c>
      <c r="EX110">
        <v>5.00059</v>
      </c>
      <c r="EY110">
        <v>22418.2615384615</v>
      </c>
      <c r="EZ110">
        <v>17360.1230769231</v>
      </c>
      <c r="FA110">
        <v>40.437</v>
      </c>
      <c r="FB110">
        <v>40.125</v>
      </c>
      <c r="FC110">
        <v>39.7690769230769</v>
      </c>
      <c r="FD110">
        <v>39.625</v>
      </c>
      <c r="FE110">
        <v>41.4418461538462</v>
      </c>
      <c r="FF110">
        <v>1955.08307692308</v>
      </c>
      <c r="FG110">
        <v>39.8992307692308</v>
      </c>
      <c r="FH110">
        <v>0</v>
      </c>
      <c r="FI110">
        <v>1759073655.3</v>
      </c>
      <c r="FJ110">
        <v>0</v>
      </c>
      <c r="FK110">
        <v>1113.0664</v>
      </c>
      <c r="FL110">
        <v>-7.09923079086888</v>
      </c>
      <c r="FM110">
        <v>-127.884615557954</v>
      </c>
      <c r="FN110">
        <v>22416.688</v>
      </c>
      <c r="FO110">
        <v>15</v>
      </c>
      <c r="FP110">
        <v>0</v>
      </c>
      <c r="FQ110" t="s">
        <v>439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-52.6452857142857</v>
      </c>
      <c r="GD110">
        <v>-0.254594805194796</v>
      </c>
      <c r="GE110">
        <v>0.38351723533098</v>
      </c>
      <c r="GF110">
        <v>1</v>
      </c>
      <c r="GG110">
        <v>1113.54205882353</v>
      </c>
      <c r="GH110">
        <v>-7.48922842539233</v>
      </c>
      <c r="GI110">
        <v>0.774573049043462</v>
      </c>
      <c r="GJ110">
        <v>-1</v>
      </c>
      <c r="GK110">
        <v>2.32239619047619</v>
      </c>
      <c r="GL110">
        <v>-0.739721298701298</v>
      </c>
      <c r="GM110">
        <v>0.075032098367882</v>
      </c>
      <c r="GN110">
        <v>0</v>
      </c>
      <c r="GO110">
        <v>1</v>
      </c>
      <c r="GP110">
        <v>2</v>
      </c>
      <c r="GQ110" t="s">
        <v>448</v>
      </c>
      <c r="GR110">
        <v>3.13221</v>
      </c>
      <c r="GS110">
        <v>2.71138</v>
      </c>
      <c r="GT110">
        <v>0.213976</v>
      </c>
      <c r="GU110">
        <v>0.218738</v>
      </c>
      <c r="GV110">
        <v>0.10084</v>
      </c>
      <c r="GW110">
        <v>0.0946108</v>
      </c>
      <c r="GX110">
        <v>29671.1</v>
      </c>
      <c r="GY110">
        <v>31602.4</v>
      </c>
      <c r="GZ110">
        <v>34147.1</v>
      </c>
      <c r="HA110">
        <v>36618.4</v>
      </c>
      <c r="HB110">
        <v>43360.2</v>
      </c>
      <c r="HC110">
        <v>47602.6</v>
      </c>
      <c r="HD110">
        <v>53253.6</v>
      </c>
      <c r="HE110">
        <v>58511.9</v>
      </c>
      <c r="HF110">
        <v>1.9649</v>
      </c>
      <c r="HG110">
        <v>1.66175</v>
      </c>
      <c r="HH110">
        <v>0.151515</v>
      </c>
      <c r="HI110">
        <v>0</v>
      </c>
      <c r="HJ110">
        <v>27.5566</v>
      </c>
      <c r="HK110">
        <v>999.9</v>
      </c>
      <c r="HL110">
        <v>49.322</v>
      </c>
      <c r="HM110">
        <v>30.071</v>
      </c>
      <c r="HN110">
        <v>23.241</v>
      </c>
      <c r="HO110">
        <v>55.1565</v>
      </c>
      <c r="HP110">
        <v>48.762</v>
      </c>
      <c r="HQ110">
        <v>1</v>
      </c>
      <c r="HR110">
        <v>0.0133638</v>
      </c>
      <c r="HS110">
        <v>0.0129167</v>
      </c>
      <c r="HT110">
        <v>20.1144</v>
      </c>
      <c r="HU110">
        <v>5.19677</v>
      </c>
      <c r="HV110">
        <v>12.004</v>
      </c>
      <c r="HW110">
        <v>4.9748</v>
      </c>
      <c r="HX110">
        <v>3.29393</v>
      </c>
      <c r="HY110">
        <v>9999</v>
      </c>
      <c r="HZ110">
        <v>31.2</v>
      </c>
      <c r="IA110">
        <v>9999</v>
      </c>
      <c r="IB110">
        <v>9999</v>
      </c>
      <c r="IC110">
        <v>1.86325</v>
      </c>
      <c r="ID110">
        <v>1.86813</v>
      </c>
      <c r="IE110">
        <v>1.86789</v>
      </c>
      <c r="IF110">
        <v>1.86905</v>
      </c>
      <c r="IG110">
        <v>1.86987</v>
      </c>
      <c r="IH110">
        <v>1.86593</v>
      </c>
      <c r="II110">
        <v>1.86703</v>
      </c>
      <c r="IJ110">
        <v>1.86844</v>
      </c>
      <c r="IK110">
        <v>5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5.87</v>
      </c>
      <c r="IY110">
        <v>0.3369</v>
      </c>
      <c r="IZ110">
        <v>0.744305887368214</v>
      </c>
      <c r="JA110">
        <v>0.00400708050939433</v>
      </c>
      <c r="JB110">
        <v>-7.0817227887937e-07</v>
      </c>
      <c r="JC110">
        <v>2.11393634800483e-10</v>
      </c>
      <c r="JD110">
        <v>-0.0902750961418796</v>
      </c>
      <c r="JE110">
        <v>-0.0199519798578536</v>
      </c>
      <c r="JF110">
        <v>0.00231849078142986</v>
      </c>
      <c r="JG110">
        <v>-2.72917625674962e-05</v>
      </c>
      <c r="JH110">
        <v>4</v>
      </c>
      <c r="JI110">
        <v>2436</v>
      </c>
      <c r="JJ110">
        <v>0</v>
      </c>
      <c r="JK110">
        <v>25</v>
      </c>
      <c r="JL110">
        <v>29317894.5</v>
      </c>
      <c r="JM110">
        <v>29317894.5</v>
      </c>
      <c r="JN110">
        <v>2.74414</v>
      </c>
      <c r="JO110">
        <v>2.61353</v>
      </c>
      <c r="JP110">
        <v>1.54785</v>
      </c>
      <c r="JQ110">
        <v>2.31079</v>
      </c>
      <c r="JR110">
        <v>1.64551</v>
      </c>
      <c r="JS110">
        <v>2.23267</v>
      </c>
      <c r="JT110">
        <v>33.7381</v>
      </c>
      <c r="JU110">
        <v>24.1926</v>
      </c>
      <c r="JV110">
        <v>18</v>
      </c>
      <c r="JW110">
        <v>506.476</v>
      </c>
      <c r="JX110">
        <v>330.39</v>
      </c>
      <c r="JY110">
        <v>27.117</v>
      </c>
      <c r="JZ110">
        <v>27.5647</v>
      </c>
      <c r="KA110">
        <v>29.9999</v>
      </c>
      <c r="KB110">
        <v>27.6255</v>
      </c>
      <c r="KC110">
        <v>27.5937</v>
      </c>
      <c r="KD110">
        <v>55.0312</v>
      </c>
      <c r="KE110">
        <v>13.0704</v>
      </c>
      <c r="KF110">
        <v>63.4321</v>
      </c>
      <c r="KG110">
        <v>27.111</v>
      </c>
      <c r="KH110">
        <v>1576.51</v>
      </c>
      <c r="KI110">
        <v>20.9593</v>
      </c>
      <c r="KJ110">
        <v>96.815</v>
      </c>
      <c r="KK110">
        <v>94.8098</v>
      </c>
    </row>
    <row r="111" spans="1:297">
      <c r="A111">
        <v>95</v>
      </c>
      <c r="B111">
        <v>1759073674.1</v>
      </c>
      <c r="C111">
        <v>562.099999904633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1759073665.94615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1594.47153980952</v>
      </c>
      <c r="AK111">
        <v>1552.25454545455</v>
      </c>
      <c r="AL111">
        <v>3.20706277056271</v>
      </c>
      <c r="AM111">
        <v>66.03</v>
      </c>
      <c r="AN111">
        <f>(AP111 - AO111 + DY111*1E3/(8.314*(EA111+273.15)) * AR111/DX111 * AQ111) * DX111/(100*DL111) * 1000/(1000 - AP111)</f>
        <v>0</v>
      </c>
      <c r="AO111">
        <v>21.028983462619</v>
      </c>
      <c r="AP111">
        <v>23.1448006060606</v>
      </c>
      <c r="AQ111">
        <v>0.000442585414584298</v>
      </c>
      <c r="AR111">
        <v>114.36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5.79</v>
      </c>
      <c r="DM111">
        <v>0.5</v>
      </c>
      <c r="DN111" t="s">
        <v>438</v>
      </c>
      <c r="DO111">
        <v>2</v>
      </c>
      <c r="DP111" t="b">
        <v>1</v>
      </c>
      <c r="DQ111">
        <v>1759073665.94615</v>
      </c>
      <c r="DR111">
        <v>1493.10076923077</v>
      </c>
      <c r="DS111">
        <v>1545.25692307692</v>
      </c>
      <c r="DT111">
        <v>23.1559076923077</v>
      </c>
      <c r="DU111">
        <v>20.9365692307692</v>
      </c>
      <c r="DV111">
        <v>1487.26769230769</v>
      </c>
      <c r="DW111">
        <v>22.8185076923077</v>
      </c>
      <c r="DX111">
        <v>499.994846153846</v>
      </c>
      <c r="DY111">
        <v>90.7852153846154</v>
      </c>
      <c r="DZ111">
        <v>0.0334357153846154</v>
      </c>
      <c r="EA111">
        <v>29.8700384615385</v>
      </c>
      <c r="EB111">
        <v>30.0211846153846</v>
      </c>
      <c r="EC111">
        <v>999.9</v>
      </c>
      <c r="ED111">
        <v>0</v>
      </c>
      <c r="EE111">
        <v>0</v>
      </c>
      <c r="EF111">
        <v>10005.13</v>
      </c>
      <c r="EG111">
        <v>0</v>
      </c>
      <c r="EH111">
        <v>14.4667923076923</v>
      </c>
      <c r="EI111">
        <v>-52.1570769230769</v>
      </c>
      <c r="EJ111">
        <v>1528.49538461538</v>
      </c>
      <c r="EK111">
        <v>1578.30230769231</v>
      </c>
      <c r="EL111">
        <v>2.21932846153846</v>
      </c>
      <c r="EM111">
        <v>1545.25692307692</v>
      </c>
      <c r="EN111">
        <v>20.9365692307692</v>
      </c>
      <c r="EO111">
        <v>2.10221384615385</v>
      </c>
      <c r="EP111">
        <v>1.90073153846154</v>
      </c>
      <c r="EQ111">
        <v>18.2359692307692</v>
      </c>
      <c r="ER111">
        <v>16.6407307692308</v>
      </c>
      <c r="ES111">
        <v>2000.01538461538</v>
      </c>
      <c r="ET111">
        <v>0.979997923076923</v>
      </c>
      <c r="EU111">
        <v>0.0200021</v>
      </c>
      <c r="EV111">
        <v>0</v>
      </c>
      <c r="EW111">
        <v>1112.65846153846</v>
      </c>
      <c r="EX111">
        <v>5.00059</v>
      </c>
      <c r="EY111">
        <v>22408.4384615385</v>
      </c>
      <c r="EZ111">
        <v>17360.4076923077</v>
      </c>
      <c r="FA111">
        <v>40.437</v>
      </c>
      <c r="FB111">
        <v>40.125</v>
      </c>
      <c r="FC111">
        <v>39.7738461538462</v>
      </c>
      <c r="FD111">
        <v>39.6297692307692</v>
      </c>
      <c r="FE111">
        <v>41.4418461538462</v>
      </c>
      <c r="FF111">
        <v>1955.11461538462</v>
      </c>
      <c r="FG111">
        <v>39.9007692307692</v>
      </c>
      <c r="FH111">
        <v>0</v>
      </c>
      <c r="FI111">
        <v>1759073660.1</v>
      </c>
      <c r="FJ111">
        <v>0</v>
      </c>
      <c r="FK111">
        <v>1112.5532</v>
      </c>
      <c r="FL111">
        <v>-5.6676923303995</v>
      </c>
      <c r="FM111">
        <v>-121.892307723771</v>
      </c>
      <c r="FN111">
        <v>22406.532</v>
      </c>
      <c r="FO111">
        <v>15</v>
      </c>
      <c r="FP111">
        <v>0</v>
      </c>
      <c r="FQ111" t="s">
        <v>439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-52.298765</v>
      </c>
      <c r="GD111">
        <v>6.63060000000004</v>
      </c>
      <c r="GE111">
        <v>0.846071219386997</v>
      </c>
      <c r="GF111">
        <v>0</v>
      </c>
      <c r="GG111">
        <v>1113.01205882353</v>
      </c>
      <c r="GH111">
        <v>-7.10084033413755</v>
      </c>
      <c r="GI111">
        <v>0.732874194371077</v>
      </c>
      <c r="GJ111">
        <v>-1</v>
      </c>
      <c r="GK111">
        <v>2.2487395</v>
      </c>
      <c r="GL111">
        <v>-0.800043157894735</v>
      </c>
      <c r="GM111">
        <v>0.0776399807750491</v>
      </c>
      <c r="GN111">
        <v>0</v>
      </c>
      <c r="GO111">
        <v>0</v>
      </c>
      <c r="GP111">
        <v>2</v>
      </c>
      <c r="GQ111" t="s">
        <v>455</v>
      </c>
      <c r="GR111">
        <v>3.13252</v>
      </c>
      <c r="GS111">
        <v>2.71149</v>
      </c>
      <c r="GT111">
        <v>0.21533</v>
      </c>
      <c r="GU111">
        <v>0.220115</v>
      </c>
      <c r="GV111">
        <v>0.10086</v>
      </c>
      <c r="GW111">
        <v>0.0949223</v>
      </c>
      <c r="GX111">
        <v>29620.1</v>
      </c>
      <c r="GY111">
        <v>31546.9</v>
      </c>
      <c r="GZ111">
        <v>34147.2</v>
      </c>
      <c r="HA111">
        <v>36618.6</v>
      </c>
      <c r="HB111">
        <v>43359.4</v>
      </c>
      <c r="HC111">
        <v>47586.4</v>
      </c>
      <c r="HD111">
        <v>53253.7</v>
      </c>
      <c r="HE111">
        <v>58512.2</v>
      </c>
      <c r="HF111">
        <v>1.96507</v>
      </c>
      <c r="HG111">
        <v>1.66155</v>
      </c>
      <c r="HH111">
        <v>0.15185</v>
      </c>
      <c r="HI111">
        <v>0</v>
      </c>
      <c r="HJ111">
        <v>27.5431</v>
      </c>
      <c r="HK111">
        <v>999.9</v>
      </c>
      <c r="HL111">
        <v>49.493</v>
      </c>
      <c r="HM111">
        <v>30.051</v>
      </c>
      <c r="HN111">
        <v>23.2925</v>
      </c>
      <c r="HO111">
        <v>55.0465</v>
      </c>
      <c r="HP111">
        <v>48.3894</v>
      </c>
      <c r="HQ111">
        <v>1</v>
      </c>
      <c r="HR111">
        <v>0.0127363</v>
      </c>
      <c r="HS111">
        <v>0.0409559</v>
      </c>
      <c r="HT111">
        <v>20.1146</v>
      </c>
      <c r="HU111">
        <v>5.19752</v>
      </c>
      <c r="HV111">
        <v>12.004</v>
      </c>
      <c r="HW111">
        <v>4.97535</v>
      </c>
      <c r="HX111">
        <v>3.29395</v>
      </c>
      <c r="HY111">
        <v>9999</v>
      </c>
      <c r="HZ111">
        <v>31.2</v>
      </c>
      <c r="IA111">
        <v>9999</v>
      </c>
      <c r="IB111">
        <v>9999</v>
      </c>
      <c r="IC111">
        <v>1.86325</v>
      </c>
      <c r="ID111">
        <v>1.86815</v>
      </c>
      <c r="IE111">
        <v>1.86786</v>
      </c>
      <c r="IF111">
        <v>1.86905</v>
      </c>
      <c r="IG111">
        <v>1.86983</v>
      </c>
      <c r="IH111">
        <v>1.86594</v>
      </c>
      <c r="II111">
        <v>1.86702</v>
      </c>
      <c r="IJ111">
        <v>1.86844</v>
      </c>
      <c r="IK111">
        <v>5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5.92</v>
      </c>
      <c r="IY111">
        <v>0.337</v>
      </c>
      <c r="IZ111">
        <v>0.744305887368214</v>
      </c>
      <c r="JA111">
        <v>0.00400708050939433</v>
      </c>
      <c r="JB111">
        <v>-7.0817227887937e-07</v>
      </c>
      <c r="JC111">
        <v>2.11393634800483e-10</v>
      </c>
      <c r="JD111">
        <v>-0.0902750961418796</v>
      </c>
      <c r="JE111">
        <v>-0.0199519798578536</v>
      </c>
      <c r="JF111">
        <v>0.00231849078142986</v>
      </c>
      <c r="JG111">
        <v>-2.72917625674962e-05</v>
      </c>
      <c r="JH111">
        <v>4</v>
      </c>
      <c r="JI111">
        <v>2436</v>
      </c>
      <c r="JJ111">
        <v>0</v>
      </c>
      <c r="JK111">
        <v>25</v>
      </c>
      <c r="JL111">
        <v>29317894.6</v>
      </c>
      <c r="JM111">
        <v>29317894.6</v>
      </c>
      <c r="JN111">
        <v>2.77344</v>
      </c>
      <c r="JO111">
        <v>2.60254</v>
      </c>
      <c r="JP111">
        <v>1.54785</v>
      </c>
      <c r="JQ111">
        <v>2.31079</v>
      </c>
      <c r="JR111">
        <v>1.64673</v>
      </c>
      <c r="JS111">
        <v>2.34131</v>
      </c>
      <c r="JT111">
        <v>33.7381</v>
      </c>
      <c r="JU111">
        <v>24.2013</v>
      </c>
      <c r="JV111">
        <v>18</v>
      </c>
      <c r="JW111">
        <v>506.55</v>
      </c>
      <c r="JX111">
        <v>330.274</v>
      </c>
      <c r="JY111">
        <v>27.0937</v>
      </c>
      <c r="JZ111">
        <v>27.5607</v>
      </c>
      <c r="KA111">
        <v>29.9998</v>
      </c>
      <c r="KB111">
        <v>27.6208</v>
      </c>
      <c r="KC111">
        <v>27.5897</v>
      </c>
      <c r="KD111">
        <v>55.5287</v>
      </c>
      <c r="KE111">
        <v>13.0704</v>
      </c>
      <c r="KF111">
        <v>63.8313</v>
      </c>
      <c r="KG111">
        <v>27.0859</v>
      </c>
      <c r="KH111">
        <v>1590.05</v>
      </c>
      <c r="KI111">
        <v>20.999</v>
      </c>
      <c r="KJ111">
        <v>96.8151</v>
      </c>
      <c r="KK111">
        <v>94.8103</v>
      </c>
    </row>
    <row r="112" spans="1:297">
      <c r="A112">
        <v>96</v>
      </c>
      <c r="B112">
        <v>1759073679.1</v>
      </c>
      <c r="C112">
        <v>567.099999904633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1759073670.94615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1612.94888914286</v>
      </c>
      <c r="AK112">
        <v>1569.49448484848</v>
      </c>
      <c r="AL112">
        <v>3.51195129870105</v>
      </c>
      <c r="AM112">
        <v>66.03</v>
      </c>
      <c r="AN112">
        <f>(AP112 - AO112 + DY112*1E3/(8.314*(EA112+273.15)) * AR112/DX112 * AQ112) * DX112/(100*DL112) * 1000/(1000 - AP112)</f>
        <v>0</v>
      </c>
      <c r="AO112">
        <v>21.1089736571753</v>
      </c>
      <c r="AP112">
        <v>23.166543030303</v>
      </c>
      <c r="AQ112">
        <v>0.00513877489177106</v>
      </c>
      <c r="AR112">
        <v>114.36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5.79</v>
      </c>
      <c r="DM112">
        <v>0.5</v>
      </c>
      <c r="DN112" t="s">
        <v>438</v>
      </c>
      <c r="DO112">
        <v>2</v>
      </c>
      <c r="DP112" t="b">
        <v>1</v>
      </c>
      <c r="DQ112">
        <v>1759073670.94615</v>
      </c>
      <c r="DR112">
        <v>1509.54692307692</v>
      </c>
      <c r="DS112">
        <v>1561.77692307692</v>
      </c>
      <c r="DT112">
        <v>23.1508461538462</v>
      </c>
      <c r="DU112">
        <v>21.0037692307692</v>
      </c>
      <c r="DV112">
        <v>1503.66</v>
      </c>
      <c r="DW112">
        <v>22.8136538461538</v>
      </c>
      <c r="DX112">
        <v>499.994538461538</v>
      </c>
      <c r="DY112">
        <v>90.7853538461538</v>
      </c>
      <c r="DZ112">
        <v>0.0333253461538461</v>
      </c>
      <c r="EA112">
        <v>29.8587461538462</v>
      </c>
      <c r="EB112">
        <v>30.0210846153846</v>
      </c>
      <c r="EC112">
        <v>999.9</v>
      </c>
      <c r="ED112">
        <v>0</v>
      </c>
      <c r="EE112">
        <v>0</v>
      </c>
      <c r="EF112">
        <v>10009.2669230769</v>
      </c>
      <c r="EG112">
        <v>0</v>
      </c>
      <c r="EH112">
        <v>14.4765538461539</v>
      </c>
      <c r="EI112">
        <v>-52.2308461538462</v>
      </c>
      <c r="EJ112">
        <v>1545.32384615385</v>
      </c>
      <c r="EK112">
        <v>1595.28692307692</v>
      </c>
      <c r="EL112">
        <v>2.14706923076923</v>
      </c>
      <c r="EM112">
        <v>1561.77692307692</v>
      </c>
      <c r="EN112">
        <v>21.0037692307692</v>
      </c>
      <c r="EO112">
        <v>2.10175769230769</v>
      </c>
      <c r="EP112">
        <v>1.90683461538462</v>
      </c>
      <c r="EQ112">
        <v>18.2325</v>
      </c>
      <c r="ER112">
        <v>16.6911538461538</v>
      </c>
      <c r="ES112">
        <v>2000.00076923077</v>
      </c>
      <c r="ET112">
        <v>0.979997923076923</v>
      </c>
      <c r="EU112">
        <v>0.0200021</v>
      </c>
      <c r="EV112">
        <v>0</v>
      </c>
      <c r="EW112">
        <v>1112.20769230769</v>
      </c>
      <c r="EX112">
        <v>5.00059</v>
      </c>
      <c r="EY112">
        <v>22398.1384615385</v>
      </c>
      <c r="EZ112">
        <v>17360.2846153846</v>
      </c>
      <c r="FA112">
        <v>40.437</v>
      </c>
      <c r="FB112">
        <v>40.125</v>
      </c>
      <c r="FC112">
        <v>39.7595384615385</v>
      </c>
      <c r="FD112">
        <v>39.6297692307692</v>
      </c>
      <c r="FE112">
        <v>41.4466923076923</v>
      </c>
      <c r="FF112">
        <v>1955.1</v>
      </c>
      <c r="FG112">
        <v>39.9007692307692</v>
      </c>
      <c r="FH112">
        <v>0</v>
      </c>
      <c r="FI112">
        <v>1759073664.9</v>
      </c>
      <c r="FJ112">
        <v>0</v>
      </c>
      <c r="FK112">
        <v>1112.1152</v>
      </c>
      <c r="FL112">
        <v>-4.59769231123985</v>
      </c>
      <c r="FM112">
        <v>-118.646153536056</v>
      </c>
      <c r="FN112">
        <v>22396.844</v>
      </c>
      <c r="FO112">
        <v>15</v>
      </c>
      <c r="FP112">
        <v>0</v>
      </c>
      <c r="FQ112" t="s">
        <v>439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-52.4592</v>
      </c>
      <c r="GD112">
        <v>1.88335324675328</v>
      </c>
      <c r="GE112">
        <v>0.93701203885136</v>
      </c>
      <c r="GF112">
        <v>0</v>
      </c>
      <c r="GG112">
        <v>1112.44205882353</v>
      </c>
      <c r="GH112">
        <v>-5.53414821310423</v>
      </c>
      <c r="GI112">
        <v>0.570375415131862</v>
      </c>
      <c r="GJ112">
        <v>-1</v>
      </c>
      <c r="GK112">
        <v>2.18796428571429</v>
      </c>
      <c r="GL112">
        <v>-0.881694545454544</v>
      </c>
      <c r="GM112">
        <v>0.0892691066687809</v>
      </c>
      <c r="GN112">
        <v>0</v>
      </c>
      <c r="GO112">
        <v>0</v>
      </c>
      <c r="GP112">
        <v>2</v>
      </c>
      <c r="GQ112" t="s">
        <v>455</v>
      </c>
      <c r="GR112">
        <v>3.13222</v>
      </c>
      <c r="GS112">
        <v>2.71136</v>
      </c>
      <c r="GT112">
        <v>0.216803</v>
      </c>
      <c r="GU112">
        <v>0.221567</v>
      </c>
      <c r="GV112">
        <v>0.100933</v>
      </c>
      <c r="GW112">
        <v>0.0951641</v>
      </c>
      <c r="GX112">
        <v>29564.8</v>
      </c>
      <c r="GY112">
        <v>31488.5</v>
      </c>
      <c r="GZ112">
        <v>34147.4</v>
      </c>
      <c r="HA112">
        <v>36618.9</v>
      </c>
      <c r="HB112">
        <v>43356.2</v>
      </c>
      <c r="HC112">
        <v>47574.1</v>
      </c>
      <c r="HD112">
        <v>53254</v>
      </c>
      <c r="HE112">
        <v>58512.7</v>
      </c>
      <c r="HF112">
        <v>1.96497</v>
      </c>
      <c r="HG112">
        <v>1.66215</v>
      </c>
      <c r="HH112">
        <v>0.151619</v>
      </c>
      <c r="HI112">
        <v>0</v>
      </c>
      <c r="HJ112">
        <v>27.5314</v>
      </c>
      <c r="HK112">
        <v>999.9</v>
      </c>
      <c r="HL112">
        <v>49.615</v>
      </c>
      <c r="HM112">
        <v>30.071</v>
      </c>
      <c r="HN112">
        <v>23.3791</v>
      </c>
      <c r="HO112">
        <v>54.5765</v>
      </c>
      <c r="HP112">
        <v>48.8021</v>
      </c>
      <c r="HQ112">
        <v>1</v>
      </c>
      <c r="HR112">
        <v>0.0127617</v>
      </c>
      <c r="HS112">
        <v>0.0331454</v>
      </c>
      <c r="HT112">
        <v>20.1145</v>
      </c>
      <c r="HU112">
        <v>5.19707</v>
      </c>
      <c r="HV112">
        <v>12.004</v>
      </c>
      <c r="HW112">
        <v>4.975</v>
      </c>
      <c r="HX112">
        <v>3.29388</v>
      </c>
      <c r="HY112">
        <v>9999</v>
      </c>
      <c r="HZ112">
        <v>31.2</v>
      </c>
      <c r="IA112">
        <v>9999</v>
      </c>
      <c r="IB112">
        <v>9999</v>
      </c>
      <c r="IC112">
        <v>1.86325</v>
      </c>
      <c r="ID112">
        <v>1.86813</v>
      </c>
      <c r="IE112">
        <v>1.86786</v>
      </c>
      <c r="IF112">
        <v>1.86905</v>
      </c>
      <c r="IG112">
        <v>1.86984</v>
      </c>
      <c r="IH112">
        <v>1.86593</v>
      </c>
      <c r="II112">
        <v>1.86703</v>
      </c>
      <c r="IJ112">
        <v>1.86844</v>
      </c>
      <c r="IK112">
        <v>5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5.97</v>
      </c>
      <c r="IY112">
        <v>0.338</v>
      </c>
      <c r="IZ112">
        <v>0.744305887368214</v>
      </c>
      <c r="JA112">
        <v>0.00400708050939433</v>
      </c>
      <c r="JB112">
        <v>-7.0817227887937e-07</v>
      </c>
      <c r="JC112">
        <v>2.11393634800483e-10</v>
      </c>
      <c r="JD112">
        <v>-0.0902750961418796</v>
      </c>
      <c r="JE112">
        <v>-0.0199519798578536</v>
      </c>
      <c r="JF112">
        <v>0.00231849078142986</v>
      </c>
      <c r="JG112">
        <v>-2.72917625674962e-05</v>
      </c>
      <c r="JH112">
        <v>4</v>
      </c>
      <c r="JI112">
        <v>2436</v>
      </c>
      <c r="JJ112">
        <v>0</v>
      </c>
      <c r="JK112">
        <v>25</v>
      </c>
      <c r="JL112">
        <v>29317894.7</v>
      </c>
      <c r="JM112">
        <v>29317894.7</v>
      </c>
      <c r="JN112">
        <v>2.79419</v>
      </c>
      <c r="JO112">
        <v>2.61475</v>
      </c>
      <c r="JP112">
        <v>1.54785</v>
      </c>
      <c r="JQ112">
        <v>2.31079</v>
      </c>
      <c r="JR112">
        <v>1.64673</v>
      </c>
      <c r="JS112">
        <v>2.21802</v>
      </c>
      <c r="JT112">
        <v>33.7381</v>
      </c>
      <c r="JU112">
        <v>24.1926</v>
      </c>
      <c r="JV112">
        <v>18</v>
      </c>
      <c r="JW112">
        <v>506.447</v>
      </c>
      <c r="JX112">
        <v>330.533</v>
      </c>
      <c r="JY112">
        <v>27.068</v>
      </c>
      <c r="JZ112">
        <v>27.5566</v>
      </c>
      <c r="KA112">
        <v>29.9999</v>
      </c>
      <c r="KB112">
        <v>27.6166</v>
      </c>
      <c r="KC112">
        <v>27.5857</v>
      </c>
      <c r="KD112">
        <v>56.0223</v>
      </c>
      <c r="KE112">
        <v>13.3607</v>
      </c>
      <c r="KF112">
        <v>64.2094</v>
      </c>
      <c r="KG112">
        <v>27.0647</v>
      </c>
      <c r="KH112">
        <v>1610.35</v>
      </c>
      <c r="KI112">
        <v>21.0266</v>
      </c>
      <c r="KJ112">
        <v>96.8158</v>
      </c>
      <c r="KK112">
        <v>94.8111</v>
      </c>
    </row>
    <row r="113" spans="1:297">
      <c r="A113">
        <v>97</v>
      </c>
      <c r="B113">
        <v>1759076411</v>
      </c>
      <c r="C113">
        <v>3299</v>
      </c>
      <c r="D113" t="s">
        <v>636</v>
      </c>
      <c r="E113" t="s">
        <v>637</v>
      </c>
      <c r="F113">
        <v>5</v>
      </c>
      <c r="G113" t="s">
        <v>638</v>
      </c>
      <c r="H113" t="s">
        <v>436</v>
      </c>
      <c r="I113">
        <v>1759076402.5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429.197228952381</v>
      </c>
      <c r="AK113">
        <v>420.383412121212</v>
      </c>
      <c r="AL113">
        <v>-0.000277665272582878</v>
      </c>
      <c r="AM113">
        <v>66.03</v>
      </c>
      <c r="AN113">
        <f>(AP113 - AO113 + DY113*1E3/(8.314*(EA113+273.15)) * AR113/DX113 * AQ113) * DX113/(100*DL113) * 1000/(1000 - AP113)</f>
        <v>0</v>
      </c>
      <c r="AO113">
        <v>21.3478958493831</v>
      </c>
      <c r="AP113">
        <v>22.7801527272727</v>
      </c>
      <c r="AQ113">
        <v>-7.62615162671554e-06</v>
      </c>
      <c r="AR113">
        <v>114.36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2.96</v>
      </c>
      <c r="DM113">
        <v>0.5</v>
      </c>
      <c r="DN113" t="s">
        <v>438</v>
      </c>
      <c r="DO113">
        <v>2</v>
      </c>
      <c r="DP113" t="b">
        <v>1</v>
      </c>
      <c r="DQ113">
        <v>1759076402.5</v>
      </c>
      <c r="DR113">
        <v>410.856375</v>
      </c>
      <c r="DS113">
        <v>420.006875</v>
      </c>
      <c r="DT113">
        <v>22.781225</v>
      </c>
      <c r="DU113">
        <v>21.34955625</v>
      </c>
      <c r="DV113">
        <v>408.5786875</v>
      </c>
      <c r="DW113">
        <v>22.45930625</v>
      </c>
      <c r="DX113">
        <v>500.03525</v>
      </c>
      <c r="DY113">
        <v>90.81371875</v>
      </c>
      <c r="DZ113">
        <v>0.0333651375</v>
      </c>
      <c r="EA113">
        <v>29.538725</v>
      </c>
      <c r="EB113">
        <v>30.00611875</v>
      </c>
      <c r="EC113">
        <v>999.9</v>
      </c>
      <c r="ED113">
        <v>0</v>
      </c>
      <c r="EE113">
        <v>0</v>
      </c>
      <c r="EF113">
        <v>10008.0125</v>
      </c>
      <c r="EG113">
        <v>0</v>
      </c>
      <c r="EH113">
        <v>12.47399375</v>
      </c>
      <c r="EI113">
        <v>-9.15042375</v>
      </c>
      <c r="EJ113">
        <v>420.4344375</v>
      </c>
      <c r="EK113">
        <v>429.1695</v>
      </c>
      <c r="EL113">
        <v>1.43167875</v>
      </c>
      <c r="EM113">
        <v>420.006875</v>
      </c>
      <c r="EN113">
        <v>21.34955625</v>
      </c>
      <c r="EO113">
        <v>2.06884875</v>
      </c>
      <c r="EP113">
        <v>1.938831875</v>
      </c>
      <c r="EQ113">
        <v>17.98133125</v>
      </c>
      <c r="ER113">
        <v>16.9534625</v>
      </c>
      <c r="ES113">
        <v>1999.970625</v>
      </c>
      <c r="ET113">
        <v>0.980004</v>
      </c>
      <c r="EU113">
        <v>0.019995725</v>
      </c>
      <c r="EV113">
        <v>0</v>
      </c>
      <c r="EW113">
        <v>241.7763125</v>
      </c>
      <c r="EX113">
        <v>5.00059</v>
      </c>
      <c r="EY113">
        <v>4978.7175</v>
      </c>
      <c r="EZ113">
        <v>17360.1</v>
      </c>
      <c r="FA113">
        <v>41.562</v>
      </c>
      <c r="FB113">
        <v>41.433125</v>
      </c>
      <c r="FC113">
        <v>41</v>
      </c>
      <c r="FD113">
        <v>40.8553125</v>
      </c>
      <c r="FE113">
        <v>42.437</v>
      </c>
      <c r="FF113">
        <v>1955.080625</v>
      </c>
      <c r="FG113">
        <v>39.89</v>
      </c>
      <c r="FH113">
        <v>0</v>
      </c>
      <c r="FI113">
        <v>1759076397.3</v>
      </c>
      <c r="FJ113">
        <v>0</v>
      </c>
      <c r="FK113">
        <v>241.74404</v>
      </c>
      <c r="FL113">
        <v>0.434615386084037</v>
      </c>
      <c r="FM113">
        <v>-2.63615387799943</v>
      </c>
      <c r="FN113">
        <v>4978.6396</v>
      </c>
      <c r="FO113">
        <v>15</v>
      </c>
      <c r="FP113">
        <v>0</v>
      </c>
      <c r="FQ113" t="s">
        <v>439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-9.15486380952381</v>
      </c>
      <c r="GD113">
        <v>-0.0838215584415483</v>
      </c>
      <c r="GE113">
        <v>0.0561771427400852</v>
      </c>
      <c r="GF113">
        <v>1</v>
      </c>
      <c r="GG113">
        <v>241.766352941176</v>
      </c>
      <c r="GH113">
        <v>-0.180718109531582</v>
      </c>
      <c r="GI113">
        <v>0.219941687773742</v>
      </c>
      <c r="GJ113">
        <v>-1</v>
      </c>
      <c r="GK113">
        <v>1.43093476190476</v>
      </c>
      <c r="GL113">
        <v>0.00982207792208066</v>
      </c>
      <c r="GM113">
        <v>0.00137300372505864</v>
      </c>
      <c r="GN113">
        <v>1</v>
      </c>
      <c r="GO113">
        <v>2</v>
      </c>
      <c r="GP113">
        <v>2</v>
      </c>
      <c r="GQ113" t="s">
        <v>440</v>
      </c>
      <c r="GR113">
        <v>3.13208</v>
      </c>
      <c r="GS113">
        <v>2.71108</v>
      </c>
      <c r="GT113">
        <v>0.0882112</v>
      </c>
      <c r="GU113">
        <v>0.0902442</v>
      </c>
      <c r="GV113">
        <v>0.0995716</v>
      </c>
      <c r="GW113">
        <v>0.0957183</v>
      </c>
      <c r="GX113">
        <v>34352.5</v>
      </c>
      <c r="GY113">
        <v>36711.3</v>
      </c>
      <c r="GZ113">
        <v>34088.6</v>
      </c>
      <c r="HA113">
        <v>36537.4</v>
      </c>
      <c r="HB113">
        <v>43350.8</v>
      </c>
      <c r="HC113">
        <v>47433.4</v>
      </c>
      <c r="HD113">
        <v>53177.2</v>
      </c>
      <c r="HE113">
        <v>58393.9</v>
      </c>
      <c r="HF113">
        <v>1.95015</v>
      </c>
      <c r="HG113">
        <v>1.65115</v>
      </c>
      <c r="HH113">
        <v>0.124779</v>
      </c>
      <c r="HI113">
        <v>0</v>
      </c>
      <c r="HJ113">
        <v>27.9637</v>
      </c>
      <c r="HK113">
        <v>999.9</v>
      </c>
      <c r="HL113">
        <v>55.17</v>
      </c>
      <c r="HM113">
        <v>29.839</v>
      </c>
      <c r="HN113">
        <v>25.643</v>
      </c>
      <c r="HO113">
        <v>54.7666</v>
      </c>
      <c r="HP113">
        <v>48.5537</v>
      </c>
      <c r="HQ113">
        <v>1</v>
      </c>
      <c r="HR113">
        <v>0.0827871</v>
      </c>
      <c r="HS113">
        <v>0.256808</v>
      </c>
      <c r="HT113">
        <v>20.1135</v>
      </c>
      <c r="HU113">
        <v>5.19722</v>
      </c>
      <c r="HV113">
        <v>12.004</v>
      </c>
      <c r="HW113">
        <v>4.97535</v>
      </c>
      <c r="HX113">
        <v>3.294</v>
      </c>
      <c r="HY113">
        <v>9999</v>
      </c>
      <c r="HZ113">
        <v>32</v>
      </c>
      <c r="IA113">
        <v>9999</v>
      </c>
      <c r="IB113">
        <v>9999</v>
      </c>
      <c r="IC113">
        <v>1.86325</v>
      </c>
      <c r="ID113">
        <v>1.86813</v>
      </c>
      <c r="IE113">
        <v>1.86794</v>
      </c>
      <c r="IF113">
        <v>1.86905</v>
      </c>
      <c r="IG113">
        <v>1.86985</v>
      </c>
      <c r="IH113">
        <v>1.86587</v>
      </c>
      <c r="II113">
        <v>1.86702</v>
      </c>
      <c r="IJ113">
        <v>1.86844</v>
      </c>
      <c r="IK113">
        <v>5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2.278</v>
      </c>
      <c r="IY113">
        <v>0.3219</v>
      </c>
      <c r="IZ113">
        <v>0.744305887368214</v>
      </c>
      <c r="JA113">
        <v>0.00400708050939433</v>
      </c>
      <c r="JB113">
        <v>-7.0817227887937e-07</v>
      </c>
      <c r="JC113">
        <v>2.11393634800483e-10</v>
      </c>
      <c r="JD113">
        <v>-0.0902750961418796</v>
      </c>
      <c r="JE113">
        <v>-0.0199519798578536</v>
      </c>
      <c r="JF113">
        <v>0.00231849078142986</v>
      </c>
      <c r="JG113">
        <v>-2.72917625674962e-05</v>
      </c>
      <c r="JH113">
        <v>4</v>
      </c>
      <c r="JI113">
        <v>2436</v>
      </c>
      <c r="JJ113">
        <v>0</v>
      </c>
      <c r="JK113">
        <v>25</v>
      </c>
      <c r="JL113">
        <v>29317940.2</v>
      </c>
      <c r="JM113">
        <v>29317940.2</v>
      </c>
      <c r="JN113">
        <v>0.949707</v>
      </c>
      <c r="JO113">
        <v>2.63672</v>
      </c>
      <c r="JP113">
        <v>1.54785</v>
      </c>
      <c r="JQ113">
        <v>2.31079</v>
      </c>
      <c r="JR113">
        <v>1.64673</v>
      </c>
      <c r="JS113">
        <v>2.35718</v>
      </c>
      <c r="JT113">
        <v>33.9865</v>
      </c>
      <c r="JU113">
        <v>24.2013</v>
      </c>
      <c r="JV113">
        <v>18</v>
      </c>
      <c r="JW113">
        <v>503.386</v>
      </c>
      <c r="JX113">
        <v>329.412</v>
      </c>
      <c r="JY113">
        <v>26.8002</v>
      </c>
      <c r="JZ113">
        <v>28.4171</v>
      </c>
      <c r="KA113">
        <v>30.0003</v>
      </c>
      <c r="KB113">
        <v>28.3722</v>
      </c>
      <c r="KC113">
        <v>28.3296</v>
      </c>
      <c r="KD113">
        <v>19.0317</v>
      </c>
      <c r="KE113">
        <v>21.3969</v>
      </c>
      <c r="KF113">
        <v>84.8555</v>
      </c>
      <c r="KG113">
        <v>26.8072</v>
      </c>
      <c r="KH113">
        <v>420.025</v>
      </c>
      <c r="KI113">
        <v>21.3292</v>
      </c>
      <c r="KJ113">
        <v>96.6656</v>
      </c>
      <c r="KK113">
        <v>94.6115</v>
      </c>
    </row>
    <row r="114" spans="1:297">
      <c r="A114">
        <v>98</v>
      </c>
      <c r="B114">
        <v>1759076416</v>
      </c>
      <c r="C114">
        <v>3304</v>
      </c>
      <c r="D114" t="s">
        <v>639</v>
      </c>
      <c r="E114" t="s">
        <v>640</v>
      </c>
      <c r="F114">
        <v>5</v>
      </c>
      <c r="G114" t="s">
        <v>638</v>
      </c>
      <c r="H114" t="s">
        <v>436</v>
      </c>
      <c r="I114">
        <v>1759076407.26667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429.060529066667</v>
      </c>
      <c r="AK114">
        <v>420.500660606061</v>
      </c>
      <c r="AL114">
        <v>0.0135006060606361</v>
      </c>
      <c r="AM114">
        <v>66.03</v>
      </c>
      <c r="AN114">
        <f>(AP114 - AO114 + DY114*1E3/(8.314*(EA114+273.15)) * AR114/DX114 * AQ114) * DX114/(100*DL114) * 1000/(1000 - AP114)</f>
        <v>0</v>
      </c>
      <c r="AO114">
        <v>21.3479899403355</v>
      </c>
      <c r="AP114">
        <v>22.7781587878788</v>
      </c>
      <c r="AQ114">
        <v>-1.69022038570614e-05</v>
      </c>
      <c r="AR114">
        <v>114.36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2.96</v>
      </c>
      <c r="DM114">
        <v>0.5</v>
      </c>
      <c r="DN114" t="s">
        <v>438</v>
      </c>
      <c r="DO114">
        <v>2</v>
      </c>
      <c r="DP114" t="b">
        <v>1</v>
      </c>
      <c r="DQ114">
        <v>1759076407.26667</v>
      </c>
      <c r="DR114">
        <v>410.8558</v>
      </c>
      <c r="DS114">
        <v>419.9532</v>
      </c>
      <c r="DT114">
        <v>22.7802666666667</v>
      </c>
      <c r="DU114">
        <v>21.3488733333333</v>
      </c>
      <c r="DV114">
        <v>408.5782</v>
      </c>
      <c r="DW114">
        <v>22.4583866666667</v>
      </c>
      <c r="DX114">
        <v>500.008666666667</v>
      </c>
      <c r="DY114">
        <v>90.8148133333333</v>
      </c>
      <c r="DZ114">
        <v>0.0332815533333333</v>
      </c>
      <c r="EA114">
        <v>29.5414933333333</v>
      </c>
      <c r="EB114">
        <v>30.0044</v>
      </c>
      <c r="EC114">
        <v>999.9</v>
      </c>
      <c r="ED114">
        <v>0</v>
      </c>
      <c r="EE114">
        <v>0</v>
      </c>
      <c r="EF114">
        <v>10002.4633333333</v>
      </c>
      <c r="EG114">
        <v>0</v>
      </c>
      <c r="EH114">
        <v>12.4744533333333</v>
      </c>
      <c r="EI114">
        <v>-9.097288</v>
      </c>
      <c r="EJ114">
        <v>420.4336</v>
      </c>
      <c r="EK114">
        <v>429.1144</v>
      </c>
      <c r="EL114">
        <v>1.43140066666667</v>
      </c>
      <c r="EM114">
        <v>419.9532</v>
      </c>
      <c r="EN114">
        <v>21.3488733333333</v>
      </c>
      <c r="EO114">
        <v>2.068786</v>
      </c>
      <c r="EP114">
        <v>1.938794</v>
      </c>
      <c r="EQ114">
        <v>17.9808533333333</v>
      </c>
      <c r="ER114">
        <v>16.95314</v>
      </c>
      <c r="ES114">
        <v>1999.978</v>
      </c>
      <c r="ET114">
        <v>0.980004066666667</v>
      </c>
      <c r="EU114">
        <v>0.0199956733333333</v>
      </c>
      <c r="EV114">
        <v>0</v>
      </c>
      <c r="EW114">
        <v>241.796</v>
      </c>
      <c r="EX114">
        <v>5.00059</v>
      </c>
      <c r="EY114">
        <v>4978.50466666667</v>
      </c>
      <c r="EZ114">
        <v>17360.16</v>
      </c>
      <c r="FA114">
        <v>41.562</v>
      </c>
      <c r="FB114">
        <v>41.4287333333333</v>
      </c>
      <c r="FC114">
        <v>41</v>
      </c>
      <c r="FD114">
        <v>40.854</v>
      </c>
      <c r="FE114">
        <v>42.437</v>
      </c>
      <c r="FF114">
        <v>1955.088</v>
      </c>
      <c r="FG114">
        <v>39.89</v>
      </c>
      <c r="FH114">
        <v>0</v>
      </c>
      <c r="FI114">
        <v>1759076402.1</v>
      </c>
      <c r="FJ114">
        <v>0</v>
      </c>
      <c r="FK114">
        <v>241.78768</v>
      </c>
      <c r="FL114">
        <v>0.000692304093859315</v>
      </c>
      <c r="FM114">
        <v>-3.61000001169322</v>
      </c>
      <c r="FN114">
        <v>4978.5056</v>
      </c>
      <c r="FO114">
        <v>15</v>
      </c>
      <c r="FP114">
        <v>0</v>
      </c>
      <c r="FQ114" t="s">
        <v>439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-9.10283904761905</v>
      </c>
      <c r="GD114">
        <v>0.493480519480528</v>
      </c>
      <c r="GE114">
        <v>0.20476663253346</v>
      </c>
      <c r="GF114">
        <v>1</v>
      </c>
      <c r="GG114">
        <v>241.736</v>
      </c>
      <c r="GH114">
        <v>0.241375093290237</v>
      </c>
      <c r="GI114">
        <v>0.178591219071411</v>
      </c>
      <c r="GJ114">
        <v>-1</v>
      </c>
      <c r="GK114">
        <v>1.43142047619048</v>
      </c>
      <c r="GL114">
        <v>-0.00266181818181918</v>
      </c>
      <c r="GM114">
        <v>0.000852606514448922</v>
      </c>
      <c r="GN114">
        <v>1</v>
      </c>
      <c r="GO114">
        <v>2</v>
      </c>
      <c r="GP114">
        <v>2</v>
      </c>
      <c r="GQ114" t="s">
        <v>440</v>
      </c>
      <c r="GR114">
        <v>3.13217</v>
      </c>
      <c r="GS114">
        <v>2.71176</v>
      </c>
      <c r="GT114">
        <v>0.0881954</v>
      </c>
      <c r="GU114">
        <v>0.089914</v>
      </c>
      <c r="GV114">
        <v>0.0995686</v>
      </c>
      <c r="GW114">
        <v>0.0957171</v>
      </c>
      <c r="GX114">
        <v>34353.3</v>
      </c>
      <c r="GY114">
        <v>36724.1</v>
      </c>
      <c r="GZ114">
        <v>34088.8</v>
      </c>
      <c r="HA114">
        <v>36537</v>
      </c>
      <c r="HB114">
        <v>43351.2</v>
      </c>
      <c r="HC114">
        <v>47432.9</v>
      </c>
      <c r="HD114">
        <v>53177.6</v>
      </c>
      <c r="HE114">
        <v>58393.2</v>
      </c>
      <c r="HF114">
        <v>1.9505</v>
      </c>
      <c r="HG114">
        <v>1.65075</v>
      </c>
      <c r="HH114">
        <v>0.124704</v>
      </c>
      <c r="HI114">
        <v>0</v>
      </c>
      <c r="HJ114">
        <v>27.9619</v>
      </c>
      <c r="HK114">
        <v>999.9</v>
      </c>
      <c r="HL114">
        <v>55.17</v>
      </c>
      <c r="HM114">
        <v>29.839</v>
      </c>
      <c r="HN114">
        <v>25.6443</v>
      </c>
      <c r="HO114">
        <v>54.8366</v>
      </c>
      <c r="HP114">
        <v>48.2091</v>
      </c>
      <c r="HQ114">
        <v>1</v>
      </c>
      <c r="HR114">
        <v>0.0826448</v>
      </c>
      <c r="HS114">
        <v>0.186509</v>
      </c>
      <c r="HT114">
        <v>20.1133</v>
      </c>
      <c r="HU114">
        <v>5.19528</v>
      </c>
      <c r="HV114">
        <v>12.004</v>
      </c>
      <c r="HW114">
        <v>4.97525</v>
      </c>
      <c r="HX114">
        <v>3.29398</v>
      </c>
      <c r="HY114">
        <v>9999</v>
      </c>
      <c r="HZ114">
        <v>32</v>
      </c>
      <c r="IA114">
        <v>9999</v>
      </c>
      <c r="IB114">
        <v>9999</v>
      </c>
      <c r="IC114">
        <v>1.86325</v>
      </c>
      <c r="ID114">
        <v>1.86813</v>
      </c>
      <c r="IE114">
        <v>1.86793</v>
      </c>
      <c r="IF114">
        <v>1.86905</v>
      </c>
      <c r="IG114">
        <v>1.86983</v>
      </c>
      <c r="IH114">
        <v>1.86588</v>
      </c>
      <c r="II114">
        <v>1.86699</v>
      </c>
      <c r="IJ114">
        <v>1.86844</v>
      </c>
      <c r="IK114">
        <v>5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2.277</v>
      </c>
      <c r="IY114">
        <v>0.3218</v>
      </c>
      <c r="IZ114">
        <v>0.744305887368214</v>
      </c>
      <c r="JA114">
        <v>0.00400708050939433</v>
      </c>
      <c r="JB114">
        <v>-7.0817227887937e-07</v>
      </c>
      <c r="JC114">
        <v>2.11393634800483e-10</v>
      </c>
      <c r="JD114">
        <v>-0.0902750961418796</v>
      </c>
      <c r="JE114">
        <v>-0.0199519798578536</v>
      </c>
      <c r="JF114">
        <v>0.00231849078142986</v>
      </c>
      <c r="JG114">
        <v>-2.72917625674962e-05</v>
      </c>
      <c r="JH114">
        <v>4</v>
      </c>
      <c r="JI114">
        <v>2436</v>
      </c>
      <c r="JJ114">
        <v>0</v>
      </c>
      <c r="JK114">
        <v>25</v>
      </c>
      <c r="JL114">
        <v>29317940.3</v>
      </c>
      <c r="JM114">
        <v>29317940.3</v>
      </c>
      <c r="JN114">
        <v>0.924072</v>
      </c>
      <c r="JO114">
        <v>2.62451</v>
      </c>
      <c r="JP114">
        <v>1.54785</v>
      </c>
      <c r="JQ114">
        <v>2.31201</v>
      </c>
      <c r="JR114">
        <v>1.64673</v>
      </c>
      <c r="JS114">
        <v>2.33032</v>
      </c>
      <c r="JT114">
        <v>33.9865</v>
      </c>
      <c r="JU114">
        <v>24.2013</v>
      </c>
      <c r="JV114">
        <v>18</v>
      </c>
      <c r="JW114">
        <v>503.627</v>
      </c>
      <c r="JX114">
        <v>329.23</v>
      </c>
      <c r="JY114">
        <v>26.8001</v>
      </c>
      <c r="JZ114">
        <v>28.4195</v>
      </c>
      <c r="KA114">
        <v>30.0002</v>
      </c>
      <c r="KB114">
        <v>28.3734</v>
      </c>
      <c r="KC114">
        <v>28.3309</v>
      </c>
      <c r="KD114">
        <v>18.523</v>
      </c>
      <c r="KE114">
        <v>21.3969</v>
      </c>
      <c r="KF114">
        <v>84.8555</v>
      </c>
      <c r="KG114">
        <v>26.8086</v>
      </c>
      <c r="KH114">
        <v>399.677</v>
      </c>
      <c r="KI114">
        <v>21.3292</v>
      </c>
      <c r="KJ114">
        <v>96.6661</v>
      </c>
      <c r="KK114">
        <v>94.6104</v>
      </c>
    </row>
    <row r="115" spans="1:297">
      <c r="A115">
        <v>99</v>
      </c>
      <c r="B115">
        <v>1759076421</v>
      </c>
      <c r="C115">
        <v>3309</v>
      </c>
      <c r="D115" t="s">
        <v>641</v>
      </c>
      <c r="E115" t="s">
        <v>642</v>
      </c>
      <c r="F115">
        <v>5</v>
      </c>
      <c r="G115" t="s">
        <v>638</v>
      </c>
      <c r="H115" t="s">
        <v>436</v>
      </c>
      <c r="I115">
        <v>1759076412.35714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423.409236342857</v>
      </c>
      <c r="AK115">
        <v>418.066175757576</v>
      </c>
      <c r="AL115">
        <v>-0.618961255411305</v>
      </c>
      <c r="AM115">
        <v>66.03</v>
      </c>
      <c r="AN115">
        <f>(AP115 - AO115 + DY115*1E3/(8.314*(EA115+273.15)) * AR115/DX115 * AQ115) * DX115/(100*DL115) * 1000/(1000 - AP115)</f>
        <v>0</v>
      </c>
      <c r="AO115">
        <v>21.3460041213853</v>
      </c>
      <c r="AP115">
        <v>22.7779557575758</v>
      </c>
      <c r="AQ115">
        <v>-8.66348617430396e-06</v>
      </c>
      <c r="AR115">
        <v>114.36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2.96</v>
      </c>
      <c r="DM115">
        <v>0.5</v>
      </c>
      <c r="DN115" t="s">
        <v>438</v>
      </c>
      <c r="DO115">
        <v>2</v>
      </c>
      <c r="DP115" t="b">
        <v>1</v>
      </c>
      <c r="DQ115">
        <v>1759076412.35714</v>
      </c>
      <c r="DR115">
        <v>410.4925</v>
      </c>
      <c r="DS115">
        <v>417.855214285714</v>
      </c>
      <c r="DT115">
        <v>22.7791857142857</v>
      </c>
      <c r="DU115">
        <v>21.34795</v>
      </c>
      <c r="DV115">
        <v>408.216071428571</v>
      </c>
      <c r="DW115">
        <v>22.4573428571429</v>
      </c>
      <c r="DX115">
        <v>499.987214285714</v>
      </c>
      <c r="DY115">
        <v>90.8158714285714</v>
      </c>
      <c r="DZ115">
        <v>0.0334480714285714</v>
      </c>
      <c r="EA115">
        <v>29.5416285714286</v>
      </c>
      <c r="EB115">
        <v>30.0022785714286</v>
      </c>
      <c r="EC115">
        <v>999.9</v>
      </c>
      <c r="ED115">
        <v>0</v>
      </c>
      <c r="EE115">
        <v>0</v>
      </c>
      <c r="EF115">
        <v>9992.36714285714</v>
      </c>
      <c r="EG115">
        <v>0</v>
      </c>
      <c r="EH115">
        <v>12.4787142857143</v>
      </c>
      <c r="EI115">
        <v>-7.36285828571429</v>
      </c>
      <c r="EJ115">
        <v>420.061214285714</v>
      </c>
      <c r="EK115">
        <v>426.970428571428</v>
      </c>
      <c r="EL115">
        <v>1.43123928571429</v>
      </c>
      <c r="EM115">
        <v>417.855214285714</v>
      </c>
      <c r="EN115">
        <v>21.34795</v>
      </c>
      <c r="EO115">
        <v>2.06871142857143</v>
      </c>
      <c r="EP115">
        <v>1.93873357142857</v>
      </c>
      <c r="EQ115">
        <v>17.9802857142857</v>
      </c>
      <c r="ER115">
        <v>16.95265</v>
      </c>
      <c r="ES115">
        <v>1999.985</v>
      </c>
      <c r="ET115">
        <v>0.980004142857143</v>
      </c>
      <c r="EU115">
        <v>0.0199956142857143</v>
      </c>
      <c r="EV115">
        <v>0</v>
      </c>
      <c r="EW115">
        <v>241.786214285714</v>
      </c>
      <c r="EX115">
        <v>5.00059</v>
      </c>
      <c r="EY115">
        <v>4978.36071428571</v>
      </c>
      <c r="EZ115">
        <v>17360.2142857143</v>
      </c>
      <c r="FA115">
        <v>41.562</v>
      </c>
      <c r="FB115">
        <v>41.4192857142857</v>
      </c>
      <c r="FC115">
        <v>41</v>
      </c>
      <c r="FD115">
        <v>40.848</v>
      </c>
      <c r="FE115">
        <v>42.437</v>
      </c>
      <c r="FF115">
        <v>1955.095</v>
      </c>
      <c r="FG115">
        <v>39.89</v>
      </c>
      <c r="FH115">
        <v>0</v>
      </c>
      <c r="FI115">
        <v>1759076406.9</v>
      </c>
      <c r="FJ115">
        <v>0</v>
      </c>
      <c r="FK115">
        <v>241.739</v>
      </c>
      <c r="FL115">
        <v>-0.349846163437238</v>
      </c>
      <c r="FM115">
        <v>1.31692308189488</v>
      </c>
      <c r="FN115">
        <v>4978.3644</v>
      </c>
      <c r="FO115">
        <v>15</v>
      </c>
      <c r="FP115">
        <v>0</v>
      </c>
      <c r="FQ115" t="s">
        <v>439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-7.8067968</v>
      </c>
      <c r="GD115">
        <v>19.7417123007519</v>
      </c>
      <c r="GE115">
        <v>2.59068009575527</v>
      </c>
      <c r="GF115">
        <v>0</v>
      </c>
      <c r="GG115">
        <v>241.752588235294</v>
      </c>
      <c r="GH115">
        <v>-0.225271200761444</v>
      </c>
      <c r="GI115">
        <v>0.180731701969763</v>
      </c>
      <c r="GJ115">
        <v>-1</v>
      </c>
      <c r="GK115">
        <v>1.431439</v>
      </c>
      <c r="GL115">
        <v>-0.00272751879699351</v>
      </c>
      <c r="GM115">
        <v>0.000900110548766101</v>
      </c>
      <c r="GN115">
        <v>1</v>
      </c>
      <c r="GO115">
        <v>1</v>
      </c>
      <c r="GP115">
        <v>2</v>
      </c>
      <c r="GQ115" t="s">
        <v>448</v>
      </c>
      <c r="GR115">
        <v>3.13206</v>
      </c>
      <c r="GS115">
        <v>2.71173</v>
      </c>
      <c r="GT115">
        <v>0.0875899</v>
      </c>
      <c r="GU115">
        <v>0.0878431</v>
      </c>
      <c r="GV115">
        <v>0.0995676</v>
      </c>
      <c r="GW115">
        <v>0.0957072</v>
      </c>
      <c r="GX115">
        <v>34376</v>
      </c>
      <c r="GY115">
        <v>36807.9</v>
      </c>
      <c r="GZ115">
        <v>34088.7</v>
      </c>
      <c r="HA115">
        <v>36537.2</v>
      </c>
      <c r="HB115">
        <v>43351.2</v>
      </c>
      <c r="HC115">
        <v>47433.3</v>
      </c>
      <c r="HD115">
        <v>53177.5</v>
      </c>
      <c r="HE115">
        <v>58393.3</v>
      </c>
      <c r="HF115">
        <v>1.95058</v>
      </c>
      <c r="HG115">
        <v>1.65077</v>
      </c>
      <c r="HH115">
        <v>0.125386</v>
      </c>
      <c r="HI115">
        <v>0</v>
      </c>
      <c r="HJ115">
        <v>27.9643</v>
      </c>
      <c r="HK115">
        <v>999.9</v>
      </c>
      <c r="HL115">
        <v>55.17</v>
      </c>
      <c r="HM115">
        <v>29.86</v>
      </c>
      <c r="HN115">
        <v>25.6758</v>
      </c>
      <c r="HO115">
        <v>54.9366</v>
      </c>
      <c r="HP115">
        <v>48.4655</v>
      </c>
      <c r="HQ115">
        <v>1</v>
      </c>
      <c r="HR115">
        <v>0.0826448</v>
      </c>
      <c r="HS115">
        <v>0.189131</v>
      </c>
      <c r="HT115">
        <v>20.1134</v>
      </c>
      <c r="HU115">
        <v>5.19363</v>
      </c>
      <c r="HV115">
        <v>12.004</v>
      </c>
      <c r="HW115">
        <v>4.9751</v>
      </c>
      <c r="HX115">
        <v>3.29393</v>
      </c>
      <c r="HY115">
        <v>9999</v>
      </c>
      <c r="HZ115">
        <v>32</v>
      </c>
      <c r="IA115">
        <v>9999</v>
      </c>
      <c r="IB115">
        <v>9999</v>
      </c>
      <c r="IC115">
        <v>1.86325</v>
      </c>
      <c r="ID115">
        <v>1.86813</v>
      </c>
      <c r="IE115">
        <v>1.86795</v>
      </c>
      <c r="IF115">
        <v>1.86905</v>
      </c>
      <c r="IG115">
        <v>1.86982</v>
      </c>
      <c r="IH115">
        <v>1.8659</v>
      </c>
      <c r="II115">
        <v>1.86701</v>
      </c>
      <c r="IJ115">
        <v>1.86844</v>
      </c>
      <c r="IK115">
        <v>5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2.264</v>
      </c>
      <c r="IY115">
        <v>0.3218</v>
      </c>
      <c r="IZ115">
        <v>0.744305887368214</v>
      </c>
      <c r="JA115">
        <v>0.00400708050939433</v>
      </c>
      <c r="JB115">
        <v>-7.0817227887937e-07</v>
      </c>
      <c r="JC115">
        <v>2.11393634800483e-10</v>
      </c>
      <c r="JD115">
        <v>-0.0902750961418796</v>
      </c>
      <c r="JE115">
        <v>-0.0199519798578536</v>
      </c>
      <c r="JF115">
        <v>0.00231849078142986</v>
      </c>
      <c r="JG115">
        <v>-2.72917625674962e-05</v>
      </c>
      <c r="JH115">
        <v>4</v>
      </c>
      <c r="JI115">
        <v>2436</v>
      </c>
      <c r="JJ115">
        <v>0</v>
      </c>
      <c r="JK115">
        <v>25</v>
      </c>
      <c r="JL115">
        <v>29317940.4</v>
      </c>
      <c r="JM115">
        <v>29317940.4</v>
      </c>
      <c r="JN115">
        <v>0.895996</v>
      </c>
      <c r="JO115">
        <v>2.63794</v>
      </c>
      <c r="JP115">
        <v>1.54785</v>
      </c>
      <c r="JQ115">
        <v>2.31201</v>
      </c>
      <c r="JR115">
        <v>1.64673</v>
      </c>
      <c r="JS115">
        <v>2.28516</v>
      </c>
      <c r="JT115">
        <v>33.9865</v>
      </c>
      <c r="JU115">
        <v>24.1926</v>
      </c>
      <c r="JV115">
        <v>18</v>
      </c>
      <c r="JW115">
        <v>503.692</v>
      </c>
      <c r="JX115">
        <v>329.255</v>
      </c>
      <c r="JY115">
        <v>26.8062</v>
      </c>
      <c r="JZ115">
        <v>28.4208</v>
      </c>
      <c r="KA115">
        <v>30.0002</v>
      </c>
      <c r="KB115">
        <v>28.3752</v>
      </c>
      <c r="KC115">
        <v>28.3333</v>
      </c>
      <c r="KD115">
        <v>17.9693</v>
      </c>
      <c r="KE115">
        <v>21.3969</v>
      </c>
      <c r="KF115">
        <v>84.8555</v>
      </c>
      <c r="KG115">
        <v>26.8067</v>
      </c>
      <c r="KH115">
        <v>386.151</v>
      </c>
      <c r="KI115">
        <v>21.3292</v>
      </c>
      <c r="KJ115">
        <v>96.666</v>
      </c>
      <c r="KK115">
        <v>94.6107</v>
      </c>
    </row>
    <row r="116" spans="1:297">
      <c r="A116">
        <v>100</v>
      </c>
      <c r="B116">
        <v>1759076426</v>
      </c>
      <c r="C116">
        <v>3314</v>
      </c>
      <c r="D116" t="s">
        <v>643</v>
      </c>
      <c r="E116" t="s">
        <v>644</v>
      </c>
      <c r="F116">
        <v>5</v>
      </c>
      <c r="G116" t="s">
        <v>638</v>
      </c>
      <c r="H116" t="s">
        <v>436</v>
      </c>
      <c r="I116">
        <v>1759076417.84615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408.494136609524</v>
      </c>
      <c r="AK116">
        <v>409.034406060606</v>
      </c>
      <c r="AL116">
        <v>-1.97824956709963</v>
      </c>
      <c r="AM116">
        <v>66.03</v>
      </c>
      <c r="AN116">
        <f>(AP116 - AO116 + DY116*1E3/(8.314*(EA116+273.15)) * AR116/DX116 * AQ116) * DX116/(100*DL116) * 1000/(1000 - AP116)</f>
        <v>0</v>
      </c>
      <c r="AO116">
        <v>21.3428804639178</v>
      </c>
      <c r="AP116">
        <v>22.7755254545454</v>
      </c>
      <c r="AQ116">
        <v>-5.52395382397889e-05</v>
      </c>
      <c r="AR116">
        <v>114.36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2.96</v>
      </c>
      <c r="DM116">
        <v>0.5</v>
      </c>
      <c r="DN116" t="s">
        <v>438</v>
      </c>
      <c r="DO116">
        <v>2</v>
      </c>
      <c r="DP116" t="b">
        <v>1</v>
      </c>
      <c r="DQ116">
        <v>1759076417.84615</v>
      </c>
      <c r="DR116">
        <v>407.992692307692</v>
      </c>
      <c r="DS116">
        <v>410.86</v>
      </c>
      <c r="DT116">
        <v>22.7778461538462</v>
      </c>
      <c r="DU116">
        <v>21.3459923076923</v>
      </c>
      <c r="DV116">
        <v>405.725076923077</v>
      </c>
      <c r="DW116">
        <v>22.4560615384615</v>
      </c>
      <c r="DX116">
        <v>499.956153846154</v>
      </c>
      <c r="DY116">
        <v>90.8164846153846</v>
      </c>
      <c r="DZ116">
        <v>0.0337760846153846</v>
      </c>
      <c r="EA116">
        <v>29.5408538461538</v>
      </c>
      <c r="EB116">
        <v>30.0023846153846</v>
      </c>
      <c r="EC116">
        <v>999.9</v>
      </c>
      <c r="ED116">
        <v>0</v>
      </c>
      <c r="EE116">
        <v>0</v>
      </c>
      <c r="EF116">
        <v>9976.10307692308</v>
      </c>
      <c r="EG116">
        <v>0</v>
      </c>
      <c r="EH116">
        <v>12.4774846153846</v>
      </c>
      <c r="EI116">
        <v>-2.86748892307692</v>
      </c>
      <c r="EJ116">
        <v>417.502538461539</v>
      </c>
      <c r="EK116">
        <v>419.821769230769</v>
      </c>
      <c r="EL116">
        <v>1.43183769230769</v>
      </c>
      <c r="EM116">
        <v>410.86</v>
      </c>
      <c r="EN116">
        <v>21.3459923076923</v>
      </c>
      <c r="EO116">
        <v>2.06860307692308</v>
      </c>
      <c r="EP116">
        <v>1.93857</v>
      </c>
      <c r="EQ116">
        <v>17.9794538461538</v>
      </c>
      <c r="ER116">
        <v>16.9513153846154</v>
      </c>
      <c r="ES116">
        <v>1999.99461538462</v>
      </c>
      <c r="ET116">
        <v>0.980004230769231</v>
      </c>
      <c r="EU116">
        <v>0.0199955461538462</v>
      </c>
      <c r="EV116">
        <v>0</v>
      </c>
      <c r="EW116">
        <v>241.750076923077</v>
      </c>
      <c r="EX116">
        <v>5.00059</v>
      </c>
      <c r="EY116">
        <v>4978.58923076923</v>
      </c>
      <c r="EZ116">
        <v>17360.3</v>
      </c>
      <c r="FA116">
        <v>41.562</v>
      </c>
      <c r="FB116">
        <v>41.4226923076923</v>
      </c>
      <c r="FC116">
        <v>41</v>
      </c>
      <c r="FD116">
        <v>40.8362307692308</v>
      </c>
      <c r="FE116">
        <v>42.437</v>
      </c>
      <c r="FF116">
        <v>1955.10461538462</v>
      </c>
      <c r="FG116">
        <v>39.89</v>
      </c>
      <c r="FH116">
        <v>0</v>
      </c>
      <c r="FI116">
        <v>1759076412.3</v>
      </c>
      <c r="FJ116">
        <v>0</v>
      </c>
      <c r="FK116">
        <v>241.739615384615</v>
      </c>
      <c r="FL116">
        <v>0.111042729495989</v>
      </c>
      <c r="FM116">
        <v>5.00376068375437</v>
      </c>
      <c r="FN116">
        <v>4978.63153846154</v>
      </c>
      <c r="FO116">
        <v>15</v>
      </c>
      <c r="FP116">
        <v>0</v>
      </c>
      <c r="FQ116" t="s">
        <v>439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-4.68273123809524</v>
      </c>
      <c r="GD116">
        <v>50.5202236363637</v>
      </c>
      <c r="GE116">
        <v>5.63537294792272</v>
      </c>
      <c r="GF116">
        <v>0</v>
      </c>
      <c r="GG116">
        <v>241.752735294118</v>
      </c>
      <c r="GH116">
        <v>-0.339144389424547</v>
      </c>
      <c r="GI116">
        <v>0.175253817416433</v>
      </c>
      <c r="GJ116">
        <v>-1</v>
      </c>
      <c r="GK116">
        <v>1.43179761904762</v>
      </c>
      <c r="GL116">
        <v>0.00687116883116707</v>
      </c>
      <c r="GM116">
        <v>0.00125187061845523</v>
      </c>
      <c r="GN116">
        <v>1</v>
      </c>
      <c r="GO116">
        <v>1</v>
      </c>
      <c r="GP116">
        <v>2</v>
      </c>
      <c r="GQ116" t="s">
        <v>448</v>
      </c>
      <c r="GR116">
        <v>3.13223</v>
      </c>
      <c r="GS116">
        <v>2.71188</v>
      </c>
      <c r="GT116">
        <v>0.0859819</v>
      </c>
      <c r="GU116">
        <v>0.0852888</v>
      </c>
      <c r="GV116">
        <v>0.0995552</v>
      </c>
      <c r="GW116">
        <v>0.0957016</v>
      </c>
      <c r="GX116">
        <v>34436.3</v>
      </c>
      <c r="GY116">
        <v>36911</v>
      </c>
      <c r="GZ116">
        <v>34088.4</v>
      </c>
      <c r="HA116">
        <v>36537.2</v>
      </c>
      <c r="HB116">
        <v>43351.1</v>
      </c>
      <c r="HC116">
        <v>47433.4</v>
      </c>
      <c r="HD116">
        <v>53176.9</v>
      </c>
      <c r="HE116">
        <v>58393.4</v>
      </c>
      <c r="HF116">
        <v>1.95063</v>
      </c>
      <c r="HG116">
        <v>1.6507</v>
      </c>
      <c r="HH116">
        <v>0.125606</v>
      </c>
      <c r="HI116">
        <v>0</v>
      </c>
      <c r="HJ116">
        <v>27.9666</v>
      </c>
      <c r="HK116">
        <v>999.9</v>
      </c>
      <c r="HL116">
        <v>55.17</v>
      </c>
      <c r="HM116">
        <v>29.86</v>
      </c>
      <c r="HN116">
        <v>25.6736</v>
      </c>
      <c r="HO116">
        <v>54.2266</v>
      </c>
      <c r="HP116">
        <v>48.4335</v>
      </c>
      <c r="HQ116">
        <v>1</v>
      </c>
      <c r="HR116">
        <v>0.082904</v>
      </c>
      <c r="HS116">
        <v>0.200381</v>
      </c>
      <c r="HT116">
        <v>20.1131</v>
      </c>
      <c r="HU116">
        <v>5.19348</v>
      </c>
      <c r="HV116">
        <v>12.004</v>
      </c>
      <c r="HW116">
        <v>4.9749</v>
      </c>
      <c r="HX116">
        <v>3.29393</v>
      </c>
      <c r="HY116">
        <v>9999</v>
      </c>
      <c r="HZ116">
        <v>32</v>
      </c>
      <c r="IA116">
        <v>9999</v>
      </c>
      <c r="IB116">
        <v>9999</v>
      </c>
      <c r="IC116">
        <v>1.86325</v>
      </c>
      <c r="ID116">
        <v>1.86814</v>
      </c>
      <c r="IE116">
        <v>1.86793</v>
      </c>
      <c r="IF116">
        <v>1.86905</v>
      </c>
      <c r="IG116">
        <v>1.86984</v>
      </c>
      <c r="IH116">
        <v>1.86594</v>
      </c>
      <c r="II116">
        <v>1.86705</v>
      </c>
      <c r="IJ116">
        <v>1.86844</v>
      </c>
      <c r="IK116">
        <v>5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2.23</v>
      </c>
      <c r="IY116">
        <v>0.3217</v>
      </c>
      <c r="IZ116">
        <v>0.744305887368214</v>
      </c>
      <c r="JA116">
        <v>0.00400708050939433</v>
      </c>
      <c r="JB116">
        <v>-7.0817227887937e-07</v>
      </c>
      <c r="JC116">
        <v>2.11393634800483e-10</v>
      </c>
      <c r="JD116">
        <v>-0.0902750961418796</v>
      </c>
      <c r="JE116">
        <v>-0.0199519798578536</v>
      </c>
      <c r="JF116">
        <v>0.00231849078142986</v>
      </c>
      <c r="JG116">
        <v>-2.72917625674962e-05</v>
      </c>
      <c r="JH116">
        <v>4</v>
      </c>
      <c r="JI116">
        <v>2436</v>
      </c>
      <c r="JJ116">
        <v>0</v>
      </c>
      <c r="JK116">
        <v>25</v>
      </c>
      <c r="JL116">
        <v>29317940.4</v>
      </c>
      <c r="JM116">
        <v>29317940.4</v>
      </c>
      <c r="JN116">
        <v>0.864258</v>
      </c>
      <c r="JO116">
        <v>2.62939</v>
      </c>
      <c r="JP116">
        <v>1.54785</v>
      </c>
      <c r="JQ116">
        <v>2.31079</v>
      </c>
      <c r="JR116">
        <v>1.64673</v>
      </c>
      <c r="JS116">
        <v>2.37427</v>
      </c>
      <c r="JT116">
        <v>33.9865</v>
      </c>
      <c r="JU116">
        <v>24.2013</v>
      </c>
      <c r="JV116">
        <v>18</v>
      </c>
      <c r="JW116">
        <v>503.746</v>
      </c>
      <c r="JX116">
        <v>329.232</v>
      </c>
      <c r="JY116">
        <v>26.8071</v>
      </c>
      <c r="JZ116">
        <v>28.4219</v>
      </c>
      <c r="KA116">
        <v>30</v>
      </c>
      <c r="KB116">
        <v>28.3776</v>
      </c>
      <c r="KC116">
        <v>28.3356</v>
      </c>
      <c r="KD116">
        <v>17.3172</v>
      </c>
      <c r="KE116">
        <v>21.3969</v>
      </c>
      <c r="KF116">
        <v>84.8555</v>
      </c>
      <c r="KG116">
        <v>26.7991</v>
      </c>
      <c r="KH116">
        <v>365.901</v>
      </c>
      <c r="KI116">
        <v>21.3292</v>
      </c>
      <c r="KJ116">
        <v>96.665</v>
      </c>
      <c r="KK116">
        <v>94.6109</v>
      </c>
    </row>
    <row r="117" spans="1:297">
      <c r="A117">
        <v>101</v>
      </c>
      <c r="B117">
        <v>1759076431</v>
      </c>
      <c r="C117">
        <v>3319</v>
      </c>
      <c r="D117" t="s">
        <v>645</v>
      </c>
      <c r="E117" t="s">
        <v>646</v>
      </c>
      <c r="F117">
        <v>5</v>
      </c>
      <c r="G117" t="s">
        <v>638</v>
      </c>
      <c r="H117" t="s">
        <v>436</v>
      </c>
      <c r="I117">
        <v>1759076422.84615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392.368113676191</v>
      </c>
      <c r="AK117">
        <v>396.463496969697</v>
      </c>
      <c r="AL117">
        <v>-2.63317164502174</v>
      </c>
      <c r="AM117">
        <v>66.03</v>
      </c>
      <c r="AN117">
        <f>(AP117 - AO117 + DY117*1E3/(8.314*(EA117+273.15)) * AR117/DX117 * AQ117) * DX117/(100*DL117) * 1000/(1000 - AP117)</f>
        <v>0</v>
      </c>
      <c r="AO117">
        <v>21.3433459585173</v>
      </c>
      <c r="AP117">
        <v>22.7741284848485</v>
      </c>
      <c r="AQ117">
        <v>-1.44976153792726e-05</v>
      </c>
      <c r="AR117">
        <v>114.36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2.96</v>
      </c>
      <c r="DM117">
        <v>0.5</v>
      </c>
      <c r="DN117" t="s">
        <v>438</v>
      </c>
      <c r="DO117">
        <v>2</v>
      </c>
      <c r="DP117" t="b">
        <v>1</v>
      </c>
      <c r="DQ117">
        <v>1759076422.84615</v>
      </c>
      <c r="DR117">
        <v>401.989461538462</v>
      </c>
      <c r="DS117">
        <v>399.161384615385</v>
      </c>
      <c r="DT117">
        <v>22.7765615384615</v>
      </c>
      <c r="DU117">
        <v>21.3445615384615</v>
      </c>
      <c r="DV117">
        <v>399.742923076923</v>
      </c>
      <c r="DW117">
        <v>22.4548307692308</v>
      </c>
      <c r="DX117">
        <v>500.010923076923</v>
      </c>
      <c r="DY117">
        <v>90.8159076923077</v>
      </c>
      <c r="DZ117">
        <v>0.033877</v>
      </c>
      <c r="EA117">
        <v>29.5381615384615</v>
      </c>
      <c r="EB117">
        <v>30.0035384615385</v>
      </c>
      <c r="EC117">
        <v>999.9</v>
      </c>
      <c r="ED117">
        <v>0</v>
      </c>
      <c r="EE117">
        <v>0</v>
      </c>
      <c r="EF117">
        <v>9983.12153846154</v>
      </c>
      <c r="EG117">
        <v>0</v>
      </c>
      <c r="EH117">
        <v>12.4795</v>
      </c>
      <c r="EI117">
        <v>2.82797261538462</v>
      </c>
      <c r="EJ117">
        <v>411.358846153846</v>
      </c>
      <c r="EK117">
        <v>407.867384615385</v>
      </c>
      <c r="EL117">
        <v>1.43197692307692</v>
      </c>
      <c r="EM117">
        <v>399.161384615385</v>
      </c>
      <c r="EN117">
        <v>21.3445615384615</v>
      </c>
      <c r="EO117">
        <v>2.06847384615385</v>
      </c>
      <c r="EP117">
        <v>1.93842769230769</v>
      </c>
      <c r="EQ117">
        <v>17.9784538461538</v>
      </c>
      <c r="ER117">
        <v>16.9501615384615</v>
      </c>
      <c r="ES117">
        <v>2000.01615384615</v>
      </c>
      <c r="ET117">
        <v>0.980004538461538</v>
      </c>
      <c r="EU117">
        <v>0.0199953076923077</v>
      </c>
      <c r="EV117">
        <v>0</v>
      </c>
      <c r="EW117">
        <v>241.752</v>
      </c>
      <c r="EX117">
        <v>5.00059</v>
      </c>
      <c r="EY117">
        <v>4979.08307692308</v>
      </c>
      <c r="EZ117">
        <v>17360.4769230769</v>
      </c>
      <c r="FA117">
        <v>41.562</v>
      </c>
      <c r="FB117">
        <v>41.4274615384615</v>
      </c>
      <c r="FC117">
        <v>41</v>
      </c>
      <c r="FD117">
        <v>40.8410769230769</v>
      </c>
      <c r="FE117">
        <v>42.437</v>
      </c>
      <c r="FF117">
        <v>1955.12615384615</v>
      </c>
      <c r="FG117">
        <v>39.89</v>
      </c>
      <c r="FH117">
        <v>0</v>
      </c>
      <c r="FI117">
        <v>1759076417.1</v>
      </c>
      <c r="FJ117">
        <v>0</v>
      </c>
      <c r="FK117">
        <v>241.776269230769</v>
      </c>
      <c r="FL117">
        <v>0.721470074593936</v>
      </c>
      <c r="FM117">
        <v>5.57264956829368</v>
      </c>
      <c r="FN117">
        <v>4978.99307692308</v>
      </c>
      <c r="FO117">
        <v>15</v>
      </c>
      <c r="FP117">
        <v>0</v>
      </c>
      <c r="FQ117" t="s">
        <v>439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0.0798832</v>
      </c>
      <c r="GD117">
        <v>73.6260972631579</v>
      </c>
      <c r="GE117">
        <v>7.16620653727693</v>
      </c>
      <c r="GF117">
        <v>0</v>
      </c>
      <c r="GG117">
        <v>241.754117647059</v>
      </c>
      <c r="GH117">
        <v>0.189365924689163</v>
      </c>
      <c r="GI117">
        <v>0.158813757869342</v>
      </c>
      <c r="GJ117">
        <v>-1</v>
      </c>
      <c r="GK117">
        <v>1.4317205</v>
      </c>
      <c r="GL117">
        <v>0.0042563909774437</v>
      </c>
      <c r="GM117">
        <v>0.00124245110567781</v>
      </c>
      <c r="GN117">
        <v>1</v>
      </c>
      <c r="GO117">
        <v>1</v>
      </c>
      <c r="GP117">
        <v>2</v>
      </c>
      <c r="GQ117" t="s">
        <v>448</v>
      </c>
      <c r="GR117">
        <v>3.13208</v>
      </c>
      <c r="GS117">
        <v>2.7116</v>
      </c>
      <c r="GT117">
        <v>0.0837818</v>
      </c>
      <c r="GU117">
        <v>0.082224</v>
      </c>
      <c r="GV117">
        <v>0.0995497</v>
      </c>
      <c r="GW117">
        <v>0.0956987</v>
      </c>
      <c r="GX117">
        <v>34519.3</v>
      </c>
      <c r="GY117">
        <v>37034.1</v>
      </c>
      <c r="GZ117">
        <v>34088.5</v>
      </c>
      <c r="HA117">
        <v>36536.7</v>
      </c>
      <c r="HB117">
        <v>43351.3</v>
      </c>
      <c r="HC117">
        <v>47432.9</v>
      </c>
      <c r="HD117">
        <v>53177.1</v>
      </c>
      <c r="HE117">
        <v>58393</v>
      </c>
      <c r="HF117">
        <v>1.9502</v>
      </c>
      <c r="HG117">
        <v>1.65042</v>
      </c>
      <c r="HH117">
        <v>0.124421</v>
      </c>
      <c r="HI117">
        <v>0</v>
      </c>
      <c r="HJ117">
        <v>27.9691</v>
      </c>
      <c r="HK117">
        <v>999.9</v>
      </c>
      <c r="HL117">
        <v>55.17</v>
      </c>
      <c r="HM117">
        <v>29.86</v>
      </c>
      <c r="HN117">
        <v>25.6753</v>
      </c>
      <c r="HO117">
        <v>54.7466</v>
      </c>
      <c r="HP117">
        <v>48.2612</v>
      </c>
      <c r="HQ117">
        <v>1</v>
      </c>
      <c r="HR117">
        <v>0.0833054</v>
      </c>
      <c r="HS117">
        <v>0.230212</v>
      </c>
      <c r="HT117">
        <v>20.1134</v>
      </c>
      <c r="HU117">
        <v>5.19333</v>
      </c>
      <c r="HV117">
        <v>12.004</v>
      </c>
      <c r="HW117">
        <v>4.97505</v>
      </c>
      <c r="HX117">
        <v>3.2939</v>
      </c>
      <c r="HY117">
        <v>9999</v>
      </c>
      <c r="HZ117">
        <v>32</v>
      </c>
      <c r="IA117">
        <v>9999</v>
      </c>
      <c r="IB117">
        <v>9999</v>
      </c>
      <c r="IC117">
        <v>1.86325</v>
      </c>
      <c r="ID117">
        <v>1.86813</v>
      </c>
      <c r="IE117">
        <v>1.86789</v>
      </c>
      <c r="IF117">
        <v>1.86905</v>
      </c>
      <c r="IG117">
        <v>1.86981</v>
      </c>
      <c r="IH117">
        <v>1.86587</v>
      </c>
      <c r="II117">
        <v>1.867</v>
      </c>
      <c r="IJ117">
        <v>1.86844</v>
      </c>
      <c r="IK117">
        <v>5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2.185</v>
      </c>
      <c r="IY117">
        <v>0.3216</v>
      </c>
      <c r="IZ117">
        <v>0.744305887368214</v>
      </c>
      <c r="JA117">
        <v>0.00400708050939433</v>
      </c>
      <c r="JB117">
        <v>-7.0817227887937e-07</v>
      </c>
      <c r="JC117">
        <v>2.11393634800483e-10</v>
      </c>
      <c r="JD117">
        <v>-0.0902750961418796</v>
      </c>
      <c r="JE117">
        <v>-0.0199519798578536</v>
      </c>
      <c r="JF117">
        <v>0.00231849078142986</v>
      </c>
      <c r="JG117">
        <v>-2.72917625674962e-05</v>
      </c>
      <c r="JH117">
        <v>4</v>
      </c>
      <c r="JI117">
        <v>2436</v>
      </c>
      <c r="JJ117">
        <v>0</v>
      </c>
      <c r="JK117">
        <v>25</v>
      </c>
      <c r="JL117">
        <v>29317940.5</v>
      </c>
      <c r="JM117">
        <v>29317940.5</v>
      </c>
      <c r="JN117">
        <v>0.836182</v>
      </c>
      <c r="JO117">
        <v>2.6416</v>
      </c>
      <c r="JP117">
        <v>1.54785</v>
      </c>
      <c r="JQ117">
        <v>2.31079</v>
      </c>
      <c r="JR117">
        <v>1.64673</v>
      </c>
      <c r="JS117">
        <v>2.25464</v>
      </c>
      <c r="JT117">
        <v>33.9865</v>
      </c>
      <c r="JU117">
        <v>24.1926</v>
      </c>
      <c r="JV117">
        <v>18</v>
      </c>
      <c r="JW117">
        <v>503.482</v>
      </c>
      <c r="JX117">
        <v>329.109</v>
      </c>
      <c r="JY117">
        <v>26.8023</v>
      </c>
      <c r="JZ117">
        <v>28.4244</v>
      </c>
      <c r="KA117">
        <v>30.0004</v>
      </c>
      <c r="KB117">
        <v>28.3795</v>
      </c>
      <c r="KC117">
        <v>28.3368</v>
      </c>
      <c r="KD117">
        <v>16.7474</v>
      </c>
      <c r="KE117">
        <v>21.3969</v>
      </c>
      <c r="KF117">
        <v>84.8555</v>
      </c>
      <c r="KG117">
        <v>26.7975</v>
      </c>
      <c r="KH117">
        <v>352.395</v>
      </c>
      <c r="KI117">
        <v>21.3292</v>
      </c>
      <c r="KJ117">
        <v>96.6653</v>
      </c>
      <c r="KK117">
        <v>94.61</v>
      </c>
    </row>
    <row r="118" spans="1:297">
      <c r="A118">
        <v>102</v>
      </c>
      <c r="B118">
        <v>1759076436</v>
      </c>
      <c r="C118">
        <v>3324</v>
      </c>
      <c r="D118" t="s">
        <v>647</v>
      </c>
      <c r="E118" t="s">
        <v>648</v>
      </c>
      <c r="F118">
        <v>5</v>
      </c>
      <c r="G118" t="s">
        <v>638</v>
      </c>
      <c r="H118" t="s">
        <v>436</v>
      </c>
      <c r="I118">
        <v>1759076427.84615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374.020938514286</v>
      </c>
      <c r="AK118">
        <v>380.650951515151</v>
      </c>
      <c r="AL118">
        <v>-3.24576060606066</v>
      </c>
      <c r="AM118">
        <v>66.03</v>
      </c>
      <c r="AN118">
        <f>(AP118 - AO118 + DY118*1E3/(8.314*(EA118+273.15)) * AR118/DX118 * AQ118) * DX118/(100*DL118) * 1000/(1000 - AP118)</f>
        <v>0</v>
      </c>
      <c r="AO118">
        <v>21.338533685184</v>
      </c>
      <c r="AP118">
        <v>22.7704957575757</v>
      </c>
      <c r="AQ118">
        <v>-3.86791125543831e-05</v>
      </c>
      <c r="AR118">
        <v>114.36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2.96</v>
      </c>
      <c r="DM118">
        <v>0.5</v>
      </c>
      <c r="DN118" t="s">
        <v>438</v>
      </c>
      <c r="DO118">
        <v>2</v>
      </c>
      <c r="DP118" t="b">
        <v>1</v>
      </c>
      <c r="DQ118">
        <v>1759076427.84615</v>
      </c>
      <c r="DR118">
        <v>391.707923076923</v>
      </c>
      <c r="DS118">
        <v>383.428692307692</v>
      </c>
      <c r="DT118">
        <v>22.7744461538462</v>
      </c>
      <c r="DU118">
        <v>21.3421461538462</v>
      </c>
      <c r="DV118">
        <v>389.497846153846</v>
      </c>
      <c r="DW118">
        <v>22.4528076923077</v>
      </c>
      <c r="DX118">
        <v>500.005230769231</v>
      </c>
      <c r="DY118">
        <v>90.8162</v>
      </c>
      <c r="DZ118">
        <v>0.0339098846153846</v>
      </c>
      <c r="EA118">
        <v>29.5373</v>
      </c>
      <c r="EB118">
        <v>30.0050461538462</v>
      </c>
      <c r="EC118">
        <v>999.9</v>
      </c>
      <c r="ED118">
        <v>0</v>
      </c>
      <c r="EE118">
        <v>0</v>
      </c>
      <c r="EF118">
        <v>9985.43461538462</v>
      </c>
      <c r="EG118">
        <v>0</v>
      </c>
      <c r="EH118">
        <v>12.4748307692308</v>
      </c>
      <c r="EI118">
        <v>8.27921338461539</v>
      </c>
      <c r="EJ118">
        <v>400.836769230769</v>
      </c>
      <c r="EK118">
        <v>391.790384615385</v>
      </c>
      <c r="EL118">
        <v>1.43228384615385</v>
      </c>
      <c r="EM118">
        <v>383.428692307692</v>
      </c>
      <c r="EN118">
        <v>21.3421461538462</v>
      </c>
      <c r="EO118">
        <v>2.06828846153846</v>
      </c>
      <c r="EP118">
        <v>1.93821384615385</v>
      </c>
      <c r="EQ118">
        <v>17.9770307692308</v>
      </c>
      <c r="ER118">
        <v>16.9484230769231</v>
      </c>
      <c r="ES118">
        <v>2000.01230769231</v>
      </c>
      <c r="ET118">
        <v>0.980004538461538</v>
      </c>
      <c r="EU118">
        <v>0.0199953076923077</v>
      </c>
      <c r="EV118">
        <v>0</v>
      </c>
      <c r="EW118">
        <v>241.842384615385</v>
      </c>
      <c r="EX118">
        <v>5.00059</v>
      </c>
      <c r="EY118">
        <v>4979.78692307692</v>
      </c>
      <c r="EZ118">
        <v>17360.4538461538</v>
      </c>
      <c r="FA118">
        <v>41.562</v>
      </c>
      <c r="FB118">
        <v>41.4322307692308</v>
      </c>
      <c r="FC118">
        <v>41</v>
      </c>
      <c r="FD118">
        <v>40.8362307692308</v>
      </c>
      <c r="FE118">
        <v>42.437</v>
      </c>
      <c r="FF118">
        <v>1955.12230769231</v>
      </c>
      <c r="FG118">
        <v>39.89</v>
      </c>
      <c r="FH118">
        <v>0</v>
      </c>
      <c r="FI118">
        <v>1759076421.9</v>
      </c>
      <c r="FJ118">
        <v>0</v>
      </c>
      <c r="FK118">
        <v>241.838461538462</v>
      </c>
      <c r="FL118">
        <v>0.903521362467952</v>
      </c>
      <c r="FM118">
        <v>10.4208546935651</v>
      </c>
      <c r="FN118">
        <v>4979.74730769231</v>
      </c>
      <c r="FO118">
        <v>15</v>
      </c>
      <c r="FP118">
        <v>0</v>
      </c>
      <c r="FQ118" t="s">
        <v>439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4.79243923809524</v>
      </c>
      <c r="GD118">
        <v>66.5534501298701</v>
      </c>
      <c r="GE118">
        <v>6.88217644232004</v>
      </c>
      <c r="GF118">
        <v>0</v>
      </c>
      <c r="GG118">
        <v>241.809205882353</v>
      </c>
      <c r="GH118">
        <v>0.679893043490493</v>
      </c>
      <c r="GI118">
        <v>0.178631526664077</v>
      </c>
      <c r="GJ118">
        <v>-1</v>
      </c>
      <c r="GK118">
        <v>1.43196095238095</v>
      </c>
      <c r="GL118">
        <v>-6.23376623769048e-06</v>
      </c>
      <c r="GM118">
        <v>0.00108501000549218</v>
      </c>
      <c r="GN118">
        <v>1</v>
      </c>
      <c r="GO118">
        <v>1</v>
      </c>
      <c r="GP118">
        <v>2</v>
      </c>
      <c r="GQ118" t="s">
        <v>448</v>
      </c>
      <c r="GR118">
        <v>3.13218</v>
      </c>
      <c r="GS118">
        <v>2.71181</v>
      </c>
      <c r="GT118">
        <v>0.0810958</v>
      </c>
      <c r="GU118">
        <v>0.0794404</v>
      </c>
      <c r="GV118">
        <v>0.099542</v>
      </c>
      <c r="GW118">
        <v>0.0956887</v>
      </c>
      <c r="GX118">
        <v>34620.3</v>
      </c>
      <c r="GY118">
        <v>37146.3</v>
      </c>
      <c r="GZ118">
        <v>34088.4</v>
      </c>
      <c r="HA118">
        <v>36536.6</v>
      </c>
      <c r="HB118">
        <v>43351.5</v>
      </c>
      <c r="HC118">
        <v>47432.8</v>
      </c>
      <c r="HD118">
        <v>53177.2</v>
      </c>
      <c r="HE118">
        <v>58392.7</v>
      </c>
      <c r="HF118">
        <v>1.9503</v>
      </c>
      <c r="HG118">
        <v>1.65052</v>
      </c>
      <c r="HH118">
        <v>0.124764</v>
      </c>
      <c r="HI118">
        <v>0</v>
      </c>
      <c r="HJ118">
        <v>27.9702</v>
      </c>
      <c r="HK118">
        <v>999.9</v>
      </c>
      <c r="HL118">
        <v>55.17</v>
      </c>
      <c r="HM118">
        <v>29.86</v>
      </c>
      <c r="HN118">
        <v>25.6745</v>
      </c>
      <c r="HO118">
        <v>54.8766</v>
      </c>
      <c r="HP118">
        <v>48.5737</v>
      </c>
      <c r="HQ118">
        <v>1</v>
      </c>
      <c r="HR118">
        <v>0.0831911</v>
      </c>
      <c r="HS118">
        <v>0.218916</v>
      </c>
      <c r="HT118">
        <v>20.1132</v>
      </c>
      <c r="HU118">
        <v>5.19318</v>
      </c>
      <c r="HV118">
        <v>12.004</v>
      </c>
      <c r="HW118">
        <v>4.97505</v>
      </c>
      <c r="HX118">
        <v>3.29395</v>
      </c>
      <c r="HY118">
        <v>9999</v>
      </c>
      <c r="HZ118">
        <v>32</v>
      </c>
      <c r="IA118">
        <v>9999</v>
      </c>
      <c r="IB118">
        <v>9999</v>
      </c>
      <c r="IC118">
        <v>1.86325</v>
      </c>
      <c r="ID118">
        <v>1.86813</v>
      </c>
      <c r="IE118">
        <v>1.86791</v>
      </c>
      <c r="IF118">
        <v>1.86905</v>
      </c>
      <c r="IG118">
        <v>1.86983</v>
      </c>
      <c r="IH118">
        <v>1.8659</v>
      </c>
      <c r="II118">
        <v>1.86702</v>
      </c>
      <c r="IJ118">
        <v>1.86844</v>
      </c>
      <c r="IK118">
        <v>5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2.129</v>
      </c>
      <c r="IY118">
        <v>0.3215</v>
      </c>
      <c r="IZ118">
        <v>0.744305887368214</v>
      </c>
      <c r="JA118">
        <v>0.00400708050939433</v>
      </c>
      <c r="JB118">
        <v>-7.0817227887937e-07</v>
      </c>
      <c r="JC118">
        <v>2.11393634800483e-10</v>
      </c>
      <c r="JD118">
        <v>-0.0902750961418796</v>
      </c>
      <c r="JE118">
        <v>-0.0199519798578536</v>
      </c>
      <c r="JF118">
        <v>0.00231849078142986</v>
      </c>
      <c r="JG118">
        <v>-2.72917625674962e-05</v>
      </c>
      <c r="JH118">
        <v>4</v>
      </c>
      <c r="JI118">
        <v>2436</v>
      </c>
      <c r="JJ118">
        <v>0</v>
      </c>
      <c r="JK118">
        <v>25</v>
      </c>
      <c r="JL118">
        <v>29317940.6</v>
      </c>
      <c r="JM118">
        <v>29317940.6</v>
      </c>
      <c r="JN118">
        <v>0.804443</v>
      </c>
      <c r="JO118">
        <v>2.63184</v>
      </c>
      <c r="JP118">
        <v>1.54785</v>
      </c>
      <c r="JQ118">
        <v>2.31201</v>
      </c>
      <c r="JR118">
        <v>1.64551</v>
      </c>
      <c r="JS118">
        <v>2.33398</v>
      </c>
      <c r="JT118">
        <v>33.9865</v>
      </c>
      <c r="JU118">
        <v>24.2013</v>
      </c>
      <c r="JV118">
        <v>18</v>
      </c>
      <c r="JW118">
        <v>503.558</v>
      </c>
      <c r="JX118">
        <v>329.165</v>
      </c>
      <c r="JY118">
        <v>26.7972</v>
      </c>
      <c r="JZ118">
        <v>28.425</v>
      </c>
      <c r="KA118">
        <v>30.0002</v>
      </c>
      <c r="KB118">
        <v>28.3807</v>
      </c>
      <c r="KC118">
        <v>28.3386</v>
      </c>
      <c r="KD118">
        <v>16.1272</v>
      </c>
      <c r="KE118">
        <v>21.3969</v>
      </c>
      <c r="KF118">
        <v>84.8555</v>
      </c>
      <c r="KG118">
        <v>26.7933</v>
      </c>
      <c r="KH118">
        <v>332.181</v>
      </c>
      <c r="KI118">
        <v>21.3292</v>
      </c>
      <c r="KJ118">
        <v>96.6654</v>
      </c>
      <c r="KK118">
        <v>94.6096</v>
      </c>
    </row>
    <row r="119" spans="1:297">
      <c r="A119">
        <v>103</v>
      </c>
      <c r="B119">
        <v>1759076441</v>
      </c>
      <c r="C119">
        <v>3329</v>
      </c>
      <c r="D119" t="s">
        <v>649</v>
      </c>
      <c r="E119" t="s">
        <v>650</v>
      </c>
      <c r="F119">
        <v>5</v>
      </c>
      <c r="G119" t="s">
        <v>638</v>
      </c>
      <c r="H119" t="s">
        <v>436</v>
      </c>
      <c r="I119">
        <v>1759076432.84615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358.083530971429</v>
      </c>
      <c r="AK119">
        <v>364.987836363636</v>
      </c>
      <c r="AL119">
        <v>-3.13852716450218</v>
      </c>
      <c r="AM119">
        <v>66.03</v>
      </c>
      <c r="AN119">
        <f>(AP119 - AO119 + DY119*1E3/(8.314*(EA119+273.15)) * AR119/DX119 * AQ119) * DX119/(100*DL119) * 1000/(1000 - AP119)</f>
        <v>0</v>
      </c>
      <c r="AO119">
        <v>21.3390298891017</v>
      </c>
      <c r="AP119">
        <v>22.7663557575758</v>
      </c>
      <c r="AQ119">
        <v>-5.95160298640114e-05</v>
      </c>
      <c r="AR119">
        <v>114.36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2.96</v>
      </c>
      <c r="DM119">
        <v>0.5</v>
      </c>
      <c r="DN119" t="s">
        <v>438</v>
      </c>
      <c r="DO119">
        <v>2</v>
      </c>
      <c r="DP119" t="b">
        <v>1</v>
      </c>
      <c r="DQ119">
        <v>1759076432.84615</v>
      </c>
      <c r="DR119">
        <v>378.274461538461</v>
      </c>
      <c r="DS119">
        <v>367.100538461538</v>
      </c>
      <c r="DT119">
        <v>22.7715769230769</v>
      </c>
      <c r="DU119">
        <v>21.3407384615385</v>
      </c>
      <c r="DV119">
        <v>376.112076923077</v>
      </c>
      <c r="DW119">
        <v>22.4500538461538</v>
      </c>
      <c r="DX119">
        <v>500.026384615385</v>
      </c>
      <c r="DY119">
        <v>90.8157384615385</v>
      </c>
      <c r="DZ119">
        <v>0.0338063923076923</v>
      </c>
      <c r="EA119">
        <v>29.5371153846154</v>
      </c>
      <c r="EB119">
        <v>30.0062615384615</v>
      </c>
      <c r="EC119">
        <v>999.9</v>
      </c>
      <c r="ED119">
        <v>0</v>
      </c>
      <c r="EE119">
        <v>0</v>
      </c>
      <c r="EF119">
        <v>9993.65384615385</v>
      </c>
      <c r="EG119">
        <v>0</v>
      </c>
      <c r="EH119">
        <v>12.4713384615385</v>
      </c>
      <c r="EI119">
        <v>11.1739907692308</v>
      </c>
      <c r="EJ119">
        <v>387.089076923077</v>
      </c>
      <c r="EK119">
        <v>375.105538461538</v>
      </c>
      <c r="EL119">
        <v>1.43083</v>
      </c>
      <c r="EM119">
        <v>367.100538461538</v>
      </c>
      <c r="EN119">
        <v>21.3407384615385</v>
      </c>
      <c r="EO119">
        <v>2.06801692307692</v>
      </c>
      <c r="EP119">
        <v>1.93807615384615</v>
      </c>
      <c r="EQ119">
        <v>17.9749461538462</v>
      </c>
      <c r="ER119">
        <v>16.9472923076923</v>
      </c>
      <c r="ES119">
        <v>2000.03153846154</v>
      </c>
      <c r="ET119">
        <v>0.980004846153846</v>
      </c>
      <c r="EU119">
        <v>0.0199950769230769</v>
      </c>
      <c r="EV119">
        <v>0</v>
      </c>
      <c r="EW119">
        <v>241.885307692308</v>
      </c>
      <c r="EX119">
        <v>5.00059</v>
      </c>
      <c r="EY119">
        <v>4980.84769230769</v>
      </c>
      <c r="EZ119">
        <v>17360.6153846154</v>
      </c>
      <c r="FA119">
        <v>41.562</v>
      </c>
      <c r="FB119">
        <v>41.437</v>
      </c>
      <c r="FC119">
        <v>41</v>
      </c>
      <c r="FD119">
        <v>40.8410769230769</v>
      </c>
      <c r="FE119">
        <v>42.437</v>
      </c>
      <c r="FF119">
        <v>1955.14153846154</v>
      </c>
      <c r="FG119">
        <v>39.89</v>
      </c>
      <c r="FH119">
        <v>0</v>
      </c>
      <c r="FI119">
        <v>1759076427.3</v>
      </c>
      <c r="FJ119">
        <v>0</v>
      </c>
      <c r="FK119">
        <v>241.89856</v>
      </c>
      <c r="FL119">
        <v>0.399615377718076</v>
      </c>
      <c r="FM119">
        <v>17.7530769629757</v>
      </c>
      <c r="FN119">
        <v>4981.0144</v>
      </c>
      <c r="FO119">
        <v>15</v>
      </c>
      <c r="FP119">
        <v>0</v>
      </c>
      <c r="FQ119" t="s">
        <v>439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9.574709</v>
      </c>
      <c r="GD119">
        <v>34.7268415037594</v>
      </c>
      <c r="GE119">
        <v>3.61177322564817</v>
      </c>
      <c r="GF119">
        <v>0</v>
      </c>
      <c r="GG119">
        <v>241.860205882353</v>
      </c>
      <c r="GH119">
        <v>0.698502670493018</v>
      </c>
      <c r="GI119">
        <v>0.170879348459967</v>
      </c>
      <c r="GJ119">
        <v>-1</v>
      </c>
      <c r="GK119">
        <v>1.4314845</v>
      </c>
      <c r="GL119">
        <v>-0.0148398496240612</v>
      </c>
      <c r="GM119">
        <v>0.00172620240701955</v>
      </c>
      <c r="GN119">
        <v>1</v>
      </c>
      <c r="GO119">
        <v>1</v>
      </c>
      <c r="GP119">
        <v>2</v>
      </c>
      <c r="GQ119" t="s">
        <v>448</v>
      </c>
      <c r="GR119">
        <v>3.13221</v>
      </c>
      <c r="GS119">
        <v>2.71167</v>
      </c>
      <c r="GT119">
        <v>0.0783802</v>
      </c>
      <c r="GU119">
        <v>0.0764088</v>
      </c>
      <c r="GV119">
        <v>0.0995239</v>
      </c>
      <c r="GW119">
        <v>0.095685</v>
      </c>
      <c r="GX119">
        <v>34722.5</v>
      </c>
      <c r="GY119">
        <v>37268.8</v>
      </c>
      <c r="GZ119">
        <v>34088.3</v>
      </c>
      <c r="HA119">
        <v>36536.8</v>
      </c>
      <c r="HB119">
        <v>43352</v>
      </c>
      <c r="HC119">
        <v>47432.9</v>
      </c>
      <c r="HD119">
        <v>53177</v>
      </c>
      <c r="HE119">
        <v>58393</v>
      </c>
      <c r="HF119">
        <v>1.95055</v>
      </c>
      <c r="HG119">
        <v>1.65023</v>
      </c>
      <c r="HH119">
        <v>0.125311</v>
      </c>
      <c r="HI119">
        <v>0</v>
      </c>
      <c r="HJ119">
        <v>27.9697</v>
      </c>
      <c r="HK119">
        <v>999.9</v>
      </c>
      <c r="HL119">
        <v>55.17</v>
      </c>
      <c r="HM119">
        <v>29.86</v>
      </c>
      <c r="HN119">
        <v>25.6744</v>
      </c>
      <c r="HO119">
        <v>54.5866</v>
      </c>
      <c r="HP119">
        <v>48.1891</v>
      </c>
      <c r="HQ119">
        <v>1</v>
      </c>
      <c r="HR119">
        <v>0.0832927</v>
      </c>
      <c r="HS119">
        <v>0.225379</v>
      </c>
      <c r="HT119">
        <v>20.1133</v>
      </c>
      <c r="HU119">
        <v>5.19348</v>
      </c>
      <c r="HV119">
        <v>12.004</v>
      </c>
      <c r="HW119">
        <v>4.9752</v>
      </c>
      <c r="HX119">
        <v>3.294</v>
      </c>
      <c r="HY119">
        <v>9999</v>
      </c>
      <c r="HZ119">
        <v>32</v>
      </c>
      <c r="IA119">
        <v>9999</v>
      </c>
      <c r="IB119">
        <v>9999</v>
      </c>
      <c r="IC119">
        <v>1.86325</v>
      </c>
      <c r="ID119">
        <v>1.86813</v>
      </c>
      <c r="IE119">
        <v>1.86792</v>
      </c>
      <c r="IF119">
        <v>1.86905</v>
      </c>
      <c r="IG119">
        <v>1.86985</v>
      </c>
      <c r="IH119">
        <v>1.86593</v>
      </c>
      <c r="II119">
        <v>1.86702</v>
      </c>
      <c r="IJ119">
        <v>1.86844</v>
      </c>
      <c r="IK119">
        <v>5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2.074</v>
      </c>
      <c r="IY119">
        <v>0.3213</v>
      </c>
      <c r="IZ119">
        <v>0.744305887368214</v>
      </c>
      <c r="JA119">
        <v>0.00400708050939433</v>
      </c>
      <c r="JB119">
        <v>-7.0817227887937e-07</v>
      </c>
      <c r="JC119">
        <v>2.11393634800483e-10</v>
      </c>
      <c r="JD119">
        <v>-0.0902750961418796</v>
      </c>
      <c r="JE119">
        <v>-0.0199519798578536</v>
      </c>
      <c r="JF119">
        <v>0.00231849078142986</v>
      </c>
      <c r="JG119">
        <v>-2.72917625674962e-05</v>
      </c>
      <c r="JH119">
        <v>4</v>
      </c>
      <c r="JI119">
        <v>2436</v>
      </c>
      <c r="JJ119">
        <v>0</v>
      </c>
      <c r="JK119">
        <v>25</v>
      </c>
      <c r="JL119">
        <v>29317940.7</v>
      </c>
      <c r="JM119">
        <v>29317940.7</v>
      </c>
      <c r="JN119">
        <v>0.773926</v>
      </c>
      <c r="JO119">
        <v>2.63672</v>
      </c>
      <c r="JP119">
        <v>1.54785</v>
      </c>
      <c r="JQ119">
        <v>2.31201</v>
      </c>
      <c r="JR119">
        <v>1.64551</v>
      </c>
      <c r="JS119">
        <v>2.27295</v>
      </c>
      <c r="JT119">
        <v>33.9865</v>
      </c>
      <c r="JU119">
        <v>24.2013</v>
      </c>
      <c r="JV119">
        <v>18</v>
      </c>
      <c r="JW119">
        <v>503.738</v>
      </c>
      <c r="JX119">
        <v>329.034</v>
      </c>
      <c r="JY119">
        <v>26.7937</v>
      </c>
      <c r="JZ119">
        <v>28.4268</v>
      </c>
      <c r="KA119">
        <v>30.0002</v>
      </c>
      <c r="KB119">
        <v>28.3824</v>
      </c>
      <c r="KC119">
        <v>28.3404</v>
      </c>
      <c r="KD119">
        <v>15.5245</v>
      </c>
      <c r="KE119">
        <v>21.3969</v>
      </c>
      <c r="KF119">
        <v>84.8555</v>
      </c>
      <c r="KG119">
        <v>26.7827</v>
      </c>
      <c r="KH119">
        <v>318.711</v>
      </c>
      <c r="KI119">
        <v>21.3292</v>
      </c>
      <c r="KJ119">
        <v>96.665</v>
      </c>
      <c r="KK119">
        <v>94.61</v>
      </c>
    </row>
    <row r="120" spans="1:297">
      <c r="A120">
        <v>104</v>
      </c>
      <c r="B120">
        <v>1759076446</v>
      </c>
      <c r="C120">
        <v>3334</v>
      </c>
      <c r="D120" t="s">
        <v>651</v>
      </c>
      <c r="E120" t="s">
        <v>652</v>
      </c>
      <c r="F120">
        <v>5</v>
      </c>
      <c r="G120" t="s">
        <v>638</v>
      </c>
      <c r="H120" t="s">
        <v>436</v>
      </c>
      <c r="I120">
        <v>1759076437.84615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340.193454933333</v>
      </c>
      <c r="AK120">
        <v>348.064315151515</v>
      </c>
      <c r="AL120">
        <v>-3.41520367965374</v>
      </c>
      <c r="AM120">
        <v>66.03</v>
      </c>
      <c r="AN120">
        <f>(AP120 - AO120 + DY120*1E3/(8.314*(EA120+273.15)) * AR120/DX120 * AQ120) * DX120/(100*DL120) * 1000/(1000 - AP120)</f>
        <v>0</v>
      </c>
      <c r="AO120">
        <v>21.335129818658</v>
      </c>
      <c r="AP120">
        <v>22.7641854545455</v>
      </c>
      <c r="AQ120">
        <v>-9.67801567812646e-06</v>
      </c>
      <c r="AR120">
        <v>114.36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2.96</v>
      </c>
      <c r="DM120">
        <v>0.5</v>
      </c>
      <c r="DN120" t="s">
        <v>438</v>
      </c>
      <c r="DO120">
        <v>2</v>
      </c>
      <c r="DP120" t="b">
        <v>1</v>
      </c>
      <c r="DQ120">
        <v>1759076437.84615</v>
      </c>
      <c r="DR120">
        <v>363.107076923077</v>
      </c>
      <c r="DS120">
        <v>350.076307692308</v>
      </c>
      <c r="DT120">
        <v>22.7683384615385</v>
      </c>
      <c r="DU120">
        <v>21.3385076923077</v>
      </c>
      <c r="DV120">
        <v>360.998769230769</v>
      </c>
      <c r="DW120">
        <v>22.4469538461539</v>
      </c>
      <c r="DX120">
        <v>500.003076923077</v>
      </c>
      <c r="DY120">
        <v>90.8156923076923</v>
      </c>
      <c r="DZ120">
        <v>0.0336599615384615</v>
      </c>
      <c r="EA120">
        <v>29.5366384615385</v>
      </c>
      <c r="EB120">
        <v>30.0055230769231</v>
      </c>
      <c r="EC120">
        <v>999.9</v>
      </c>
      <c r="ED120">
        <v>0</v>
      </c>
      <c r="EE120">
        <v>0</v>
      </c>
      <c r="EF120">
        <v>10000.3815384615</v>
      </c>
      <c r="EG120">
        <v>0</v>
      </c>
      <c r="EH120">
        <v>12.4755846153846</v>
      </c>
      <c r="EI120">
        <v>13.0309230769231</v>
      </c>
      <c r="EJ120">
        <v>371.567076923077</v>
      </c>
      <c r="EK120">
        <v>357.709230769231</v>
      </c>
      <c r="EL120">
        <v>1.42981846153846</v>
      </c>
      <c r="EM120">
        <v>350.076307692308</v>
      </c>
      <c r="EN120">
        <v>21.3385076923077</v>
      </c>
      <c r="EO120">
        <v>2.06772153846154</v>
      </c>
      <c r="EP120">
        <v>1.93787307692308</v>
      </c>
      <c r="EQ120">
        <v>17.9726769230769</v>
      </c>
      <c r="ER120">
        <v>16.9456538461538</v>
      </c>
      <c r="ES120">
        <v>2000.03307692308</v>
      </c>
      <c r="ET120">
        <v>0.980004846153846</v>
      </c>
      <c r="EU120">
        <v>0.0199950846153846</v>
      </c>
      <c r="EV120">
        <v>0</v>
      </c>
      <c r="EW120">
        <v>241.916923076923</v>
      </c>
      <c r="EX120">
        <v>5.00059</v>
      </c>
      <c r="EY120">
        <v>4982.16692307692</v>
      </c>
      <c r="EZ120">
        <v>17360.6384615385</v>
      </c>
      <c r="FA120">
        <v>41.562</v>
      </c>
      <c r="FB120">
        <v>41.437</v>
      </c>
      <c r="FC120">
        <v>41</v>
      </c>
      <c r="FD120">
        <v>40.8313846153846</v>
      </c>
      <c r="FE120">
        <v>42.4466923076923</v>
      </c>
      <c r="FF120">
        <v>1955.14307692308</v>
      </c>
      <c r="FG120">
        <v>39.89</v>
      </c>
      <c r="FH120">
        <v>0</v>
      </c>
      <c r="FI120">
        <v>1759076432.1</v>
      </c>
      <c r="FJ120">
        <v>0</v>
      </c>
      <c r="FK120">
        <v>241.9288</v>
      </c>
      <c r="FL120">
        <v>0.168538463477891</v>
      </c>
      <c r="FM120">
        <v>18.2538461762146</v>
      </c>
      <c r="FN120">
        <v>4982.4876</v>
      </c>
      <c r="FO120">
        <v>15</v>
      </c>
      <c r="FP120">
        <v>0</v>
      </c>
      <c r="FQ120" t="s">
        <v>439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11.7956371428571</v>
      </c>
      <c r="GD120">
        <v>20.8986506493506</v>
      </c>
      <c r="GE120">
        <v>2.33937980089177</v>
      </c>
      <c r="GF120">
        <v>0</v>
      </c>
      <c r="GG120">
        <v>241.899441176471</v>
      </c>
      <c r="GH120">
        <v>0.433017568409067</v>
      </c>
      <c r="GI120">
        <v>0.170708074032225</v>
      </c>
      <c r="GJ120">
        <v>-1</v>
      </c>
      <c r="GK120">
        <v>1.43021428571429</v>
      </c>
      <c r="GL120">
        <v>-0.013739220779223</v>
      </c>
      <c r="GM120">
        <v>0.00182163602926855</v>
      </c>
      <c r="GN120">
        <v>1</v>
      </c>
      <c r="GO120">
        <v>1</v>
      </c>
      <c r="GP120">
        <v>2</v>
      </c>
      <c r="GQ120" t="s">
        <v>448</v>
      </c>
      <c r="GR120">
        <v>3.13213</v>
      </c>
      <c r="GS120">
        <v>2.71108</v>
      </c>
      <c r="GT120">
        <v>0.0754211</v>
      </c>
      <c r="GU120">
        <v>0.0734197</v>
      </c>
      <c r="GV120">
        <v>0.0995182</v>
      </c>
      <c r="GW120">
        <v>0.0956702</v>
      </c>
      <c r="GX120">
        <v>34833.9</v>
      </c>
      <c r="GY120">
        <v>37389.2</v>
      </c>
      <c r="GZ120">
        <v>34088.2</v>
      </c>
      <c r="HA120">
        <v>36536.6</v>
      </c>
      <c r="HB120">
        <v>43352.1</v>
      </c>
      <c r="HC120">
        <v>47433.3</v>
      </c>
      <c r="HD120">
        <v>53177.2</v>
      </c>
      <c r="HE120">
        <v>58393</v>
      </c>
      <c r="HF120">
        <v>1.95053</v>
      </c>
      <c r="HG120">
        <v>1.65027</v>
      </c>
      <c r="HH120">
        <v>0.124246</v>
      </c>
      <c r="HI120">
        <v>0</v>
      </c>
      <c r="HJ120">
        <v>27.9679</v>
      </c>
      <c r="HK120">
        <v>999.9</v>
      </c>
      <c r="HL120">
        <v>55.17</v>
      </c>
      <c r="HM120">
        <v>29.86</v>
      </c>
      <c r="HN120">
        <v>25.6737</v>
      </c>
      <c r="HO120">
        <v>54.8366</v>
      </c>
      <c r="HP120">
        <v>48.4776</v>
      </c>
      <c r="HQ120">
        <v>1</v>
      </c>
      <c r="HR120">
        <v>0.0837017</v>
      </c>
      <c r="HS120">
        <v>0.254401</v>
      </c>
      <c r="HT120">
        <v>20.1131</v>
      </c>
      <c r="HU120">
        <v>5.19348</v>
      </c>
      <c r="HV120">
        <v>12.004</v>
      </c>
      <c r="HW120">
        <v>4.97475</v>
      </c>
      <c r="HX120">
        <v>3.294</v>
      </c>
      <c r="HY120">
        <v>9999</v>
      </c>
      <c r="HZ120">
        <v>32</v>
      </c>
      <c r="IA120">
        <v>9999</v>
      </c>
      <c r="IB120">
        <v>9999</v>
      </c>
      <c r="IC120">
        <v>1.86325</v>
      </c>
      <c r="ID120">
        <v>1.86813</v>
      </c>
      <c r="IE120">
        <v>1.86793</v>
      </c>
      <c r="IF120">
        <v>1.86905</v>
      </c>
      <c r="IG120">
        <v>1.86984</v>
      </c>
      <c r="IH120">
        <v>1.86595</v>
      </c>
      <c r="II120">
        <v>1.86702</v>
      </c>
      <c r="IJ120">
        <v>1.86844</v>
      </c>
      <c r="IK120">
        <v>5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2.014</v>
      </c>
      <c r="IY120">
        <v>0.3212</v>
      </c>
      <c r="IZ120">
        <v>0.744305887368214</v>
      </c>
      <c r="JA120">
        <v>0.00400708050939433</v>
      </c>
      <c r="JB120">
        <v>-7.0817227887937e-07</v>
      </c>
      <c r="JC120">
        <v>2.11393634800483e-10</v>
      </c>
      <c r="JD120">
        <v>-0.0902750961418796</v>
      </c>
      <c r="JE120">
        <v>-0.0199519798578536</v>
      </c>
      <c r="JF120">
        <v>0.00231849078142986</v>
      </c>
      <c r="JG120">
        <v>-2.72917625674962e-05</v>
      </c>
      <c r="JH120">
        <v>4</v>
      </c>
      <c r="JI120">
        <v>2436</v>
      </c>
      <c r="JJ120">
        <v>0</v>
      </c>
      <c r="JK120">
        <v>25</v>
      </c>
      <c r="JL120">
        <v>29317940.8</v>
      </c>
      <c r="JM120">
        <v>29317940.8</v>
      </c>
      <c r="JN120">
        <v>0.743408</v>
      </c>
      <c r="JO120">
        <v>2.63672</v>
      </c>
      <c r="JP120">
        <v>1.54785</v>
      </c>
      <c r="JQ120">
        <v>2.31201</v>
      </c>
      <c r="JR120">
        <v>1.64673</v>
      </c>
      <c r="JS120">
        <v>2.29614</v>
      </c>
      <c r="JT120">
        <v>33.9865</v>
      </c>
      <c r="JU120">
        <v>24.2013</v>
      </c>
      <c r="JV120">
        <v>18</v>
      </c>
      <c r="JW120">
        <v>503.744</v>
      </c>
      <c r="JX120">
        <v>329.07</v>
      </c>
      <c r="JY120">
        <v>26.7855</v>
      </c>
      <c r="JZ120">
        <v>28.4287</v>
      </c>
      <c r="KA120">
        <v>30.0003</v>
      </c>
      <c r="KB120">
        <v>28.3848</v>
      </c>
      <c r="KC120">
        <v>28.3428</v>
      </c>
      <c r="KD120">
        <v>14.8997</v>
      </c>
      <c r="KE120">
        <v>21.3969</v>
      </c>
      <c r="KF120">
        <v>84.8555</v>
      </c>
      <c r="KG120">
        <v>26.7803</v>
      </c>
      <c r="KH120">
        <v>298.594</v>
      </c>
      <c r="KI120">
        <v>21.3292</v>
      </c>
      <c r="KJ120">
        <v>96.6651</v>
      </c>
      <c r="KK120">
        <v>94.6099</v>
      </c>
    </row>
    <row r="121" spans="1:297">
      <c r="A121">
        <v>105</v>
      </c>
      <c r="B121">
        <v>1759076451</v>
      </c>
      <c r="C121">
        <v>3339</v>
      </c>
      <c r="D121" t="s">
        <v>653</v>
      </c>
      <c r="E121" t="s">
        <v>654</v>
      </c>
      <c r="F121">
        <v>5</v>
      </c>
      <c r="G121" t="s">
        <v>638</v>
      </c>
      <c r="H121" t="s">
        <v>436</v>
      </c>
      <c r="I121">
        <v>1759076442.84615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323.883408</v>
      </c>
      <c r="AK121">
        <v>331.658496969697</v>
      </c>
      <c r="AL121">
        <v>-3.26266688311695</v>
      </c>
      <c r="AM121">
        <v>66.03</v>
      </c>
      <c r="AN121">
        <f>(AP121 - AO121 + DY121*1E3/(8.314*(EA121+273.15)) * AR121/DX121 * AQ121) * DX121/(100*DL121) * 1000/(1000 - AP121)</f>
        <v>0</v>
      </c>
      <c r="AO121">
        <v>21.3327481627164</v>
      </c>
      <c r="AP121">
        <v>22.7584727272727</v>
      </c>
      <c r="AQ121">
        <v>-6.69836155406365e-05</v>
      </c>
      <c r="AR121">
        <v>114.36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2.96</v>
      </c>
      <c r="DM121">
        <v>0.5</v>
      </c>
      <c r="DN121" t="s">
        <v>438</v>
      </c>
      <c r="DO121">
        <v>2</v>
      </c>
      <c r="DP121" t="b">
        <v>1</v>
      </c>
      <c r="DQ121">
        <v>1759076442.84615</v>
      </c>
      <c r="DR121">
        <v>347.178230769231</v>
      </c>
      <c r="DS121">
        <v>333.714461538461</v>
      </c>
      <c r="DT121">
        <v>22.7646769230769</v>
      </c>
      <c r="DU121">
        <v>21.3363</v>
      </c>
      <c r="DV121">
        <v>345.126923076923</v>
      </c>
      <c r="DW121">
        <v>22.4434384615385</v>
      </c>
      <c r="DX121">
        <v>499.995384615385</v>
      </c>
      <c r="DY121">
        <v>90.8149076923077</v>
      </c>
      <c r="DZ121">
        <v>0.0335266615384615</v>
      </c>
      <c r="EA121">
        <v>29.5359923076923</v>
      </c>
      <c r="EB121">
        <v>30.0031538461538</v>
      </c>
      <c r="EC121">
        <v>999.9</v>
      </c>
      <c r="ED121">
        <v>0</v>
      </c>
      <c r="EE121">
        <v>0</v>
      </c>
      <c r="EF121">
        <v>10005.2830769231</v>
      </c>
      <c r="EG121">
        <v>0</v>
      </c>
      <c r="EH121">
        <v>12.4871384615385</v>
      </c>
      <c r="EI121">
        <v>13.4638846153846</v>
      </c>
      <c r="EJ121">
        <v>355.265846153846</v>
      </c>
      <c r="EK121">
        <v>340.989923076923</v>
      </c>
      <c r="EL121">
        <v>1.42836230769231</v>
      </c>
      <c r="EM121">
        <v>333.714461538461</v>
      </c>
      <c r="EN121">
        <v>21.3363</v>
      </c>
      <c r="EO121">
        <v>2.06737153846154</v>
      </c>
      <c r="EP121">
        <v>1.93765615384615</v>
      </c>
      <c r="EQ121">
        <v>17.9699923076923</v>
      </c>
      <c r="ER121">
        <v>16.9438923076923</v>
      </c>
      <c r="ES121">
        <v>2000.05769230769</v>
      </c>
      <c r="ET121">
        <v>0.980005153846154</v>
      </c>
      <c r="EU121">
        <v>0.0199948461538462</v>
      </c>
      <c r="EV121">
        <v>0</v>
      </c>
      <c r="EW121">
        <v>241.972846153846</v>
      </c>
      <c r="EX121">
        <v>5.00059</v>
      </c>
      <c r="EY121">
        <v>4983.91846153846</v>
      </c>
      <c r="EZ121">
        <v>17360.8538461538</v>
      </c>
      <c r="FA121">
        <v>41.562</v>
      </c>
      <c r="FB121">
        <v>41.437</v>
      </c>
      <c r="FC121">
        <v>41</v>
      </c>
      <c r="FD121">
        <v>40.8313846153846</v>
      </c>
      <c r="FE121">
        <v>42.4515384615385</v>
      </c>
      <c r="FF121">
        <v>1955.16769230769</v>
      </c>
      <c r="FG121">
        <v>39.89</v>
      </c>
      <c r="FH121">
        <v>0</v>
      </c>
      <c r="FI121">
        <v>1759076436.9</v>
      </c>
      <c r="FJ121">
        <v>0</v>
      </c>
      <c r="FK121">
        <v>241.99668</v>
      </c>
      <c r="FL121">
        <v>1.11007693331651</v>
      </c>
      <c r="FM121">
        <v>21.5476922683819</v>
      </c>
      <c r="FN121">
        <v>4984.1332</v>
      </c>
      <c r="FO121">
        <v>15</v>
      </c>
      <c r="FP121">
        <v>0</v>
      </c>
      <c r="FQ121" t="s">
        <v>439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13.24887</v>
      </c>
      <c r="GD121">
        <v>6.39587368421054</v>
      </c>
      <c r="GE121">
        <v>0.788587413734204</v>
      </c>
      <c r="GF121">
        <v>0</v>
      </c>
      <c r="GG121">
        <v>241.967147058824</v>
      </c>
      <c r="GH121">
        <v>0.420611156432352</v>
      </c>
      <c r="GI121">
        <v>0.188520576557221</v>
      </c>
      <c r="GJ121">
        <v>-1</v>
      </c>
      <c r="GK121">
        <v>1.4291445</v>
      </c>
      <c r="GL121">
        <v>-0.0165604511278169</v>
      </c>
      <c r="GM121">
        <v>0.0020045235718245</v>
      </c>
      <c r="GN121">
        <v>1</v>
      </c>
      <c r="GO121">
        <v>1</v>
      </c>
      <c r="GP121">
        <v>2</v>
      </c>
      <c r="GQ121" t="s">
        <v>448</v>
      </c>
      <c r="GR121">
        <v>3.13217</v>
      </c>
      <c r="GS121">
        <v>2.7116</v>
      </c>
      <c r="GT121">
        <v>0.0724983</v>
      </c>
      <c r="GU121">
        <v>0.0702689</v>
      </c>
      <c r="GV121">
        <v>0.0995028</v>
      </c>
      <c r="GW121">
        <v>0.0956596</v>
      </c>
      <c r="GX121">
        <v>34943.9</v>
      </c>
      <c r="GY121">
        <v>37516</v>
      </c>
      <c r="GZ121">
        <v>34088.1</v>
      </c>
      <c r="HA121">
        <v>36536.3</v>
      </c>
      <c r="HB121">
        <v>43352.2</v>
      </c>
      <c r="HC121">
        <v>47432.9</v>
      </c>
      <c r="HD121">
        <v>53176.8</v>
      </c>
      <c r="HE121">
        <v>58392.2</v>
      </c>
      <c r="HF121">
        <v>1.95023</v>
      </c>
      <c r="HG121">
        <v>1.65035</v>
      </c>
      <c r="HH121">
        <v>0.124797</v>
      </c>
      <c r="HI121">
        <v>0</v>
      </c>
      <c r="HJ121">
        <v>27.9649</v>
      </c>
      <c r="HK121">
        <v>999.9</v>
      </c>
      <c r="HL121">
        <v>55.146</v>
      </c>
      <c r="HM121">
        <v>29.87</v>
      </c>
      <c r="HN121">
        <v>25.6792</v>
      </c>
      <c r="HO121">
        <v>54.8466</v>
      </c>
      <c r="HP121">
        <v>48.3293</v>
      </c>
      <c r="HQ121">
        <v>1</v>
      </c>
      <c r="HR121">
        <v>0.0836611</v>
      </c>
      <c r="HS121">
        <v>0.235961</v>
      </c>
      <c r="HT121">
        <v>20.1131</v>
      </c>
      <c r="HU121">
        <v>5.19393</v>
      </c>
      <c r="HV121">
        <v>12.004</v>
      </c>
      <c r="HW121">
        <v>4.97485</v>
      </c>
      <c r="HX121">
        <v>3.2939</v>
      </c>
      <c r="HY121">
        <v>9999</v>
      </c>
      <c r="HZ121">
        <v>32</v>
      </c>
      <c r="IA121">
        <v>9999</v>
      </c>
      <c r="IB121">
        <v>9999</v>
      </c>
      <c r="IC121">
        <v>1.86325</v>
      </c>
      <c r="ID121">
        <v>1.86813</v>
      </c>
      <c r="IE121">
        <v>1.86792</v>
      </c>
      <c r="IF121">
        <v>1.86905</v>
      </c>
      <c r="IG121">
        <v>1.86986</v>
      </c>
      <c r="IH121">
        <v>1.86592</v>
      </c>
      <c r="II121">
        <v>1.86703</v>
      </c>
      <c r="IJ121">
        <v>1.86844</v>
      </c>
      <c r="IK121">
        <v>5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1.956</v>
      </c>
      <c r="IY121">
        <v>0.3211</v>
      </c>
      <c r="IZ121">
        <v>0.744305887368214</v>
      </c>
      <c r="JA121">
        <v>0.00400708050939433</v>
      </c>
      <c r="JB121">
        <v>-7.0817227887937e-07</v>
      </c>
      <c r="JC121">
        <v>2.11393634800483e-10</v>
      </c>
      <c r="JD121">
        <v>-0.0902750961418796</v>
      </c>
      <c r="JE121">
        <v>-0.0199519798578536</v>
      </c>
      <c r="JF121">
        <v>0.00231849078142986</v>
      </c>
      <c r="JG121">
        <v>-2.72917625674962e-05</v>
      </c>
      <c r="JH121">
        <v>4</v>
      </c>
      <c r="JI121">
        <v>2436</v>
      </c>
      <c r="JJ121">
        <v>0</v>
      </c>
      <c r="JK121">
        <v>25</v>
      </c>
      <c r="JL121">
        <v>29317940.9</v>
      </c>
      <c r="JM121">
        <v>29317940.9</v>
      </c>
      <c r="JN121">
        <v>0.71167</v>
      </c>
      <c r="JO121">
        <v>2.63062</v>
      </c>
      <c r="JP121">
        <v>1.54785</v>
      </c>
      <c r="JQ121">
        <v>2.31201</v>
      </c>
      <c r="JR121">
        <v>1.64551</v>
      </c>
      <c r="JS121">
        <v>2.33032</v>
      </c>
      <c r="JT121">
        <v>33.9865</v>
      </c>
      <c r="JU121">
        <v>24.2013</v>
      </c>
      <c r="JV121">
        <v>18</v>
      </c>
      <c r="JW121">
        <v>503.556</v>
      </c>
      <c r="JX121">
        <v>329.115</v>
      </c>
      <c r="JY121">
        <v>26.7789</v>
      </c>
      <c r="JZ121">
        <v>28.4293</v>
      </c>
      <c r="KA121">
        <v>30.0001</v>
      </c>
      <c r="KB121">
        <v>28.3861</v>
      </c>
      <c r="KC121">
        <v>28.3445</v>
      </c>
      <c r="KD121">
        <v>14.2908</v>
      </c>
      <c r="KE121">
        <v>21.3969</v>
      </c>
      <c r="KF121">
        <v>84.8555</v>
      </c>
      <c r="KG121">
        <v>26.7928</v>
      </c>
      <c r="KH121">
        <v>285.141</v>
      </c>
      <c r="KI121">
        <v>21.3292</v>
      </c>
      <c r="KJ121">
        <v>96.6646</v>
      </c>
      <c r="KK121">
        <v>94.6088</v>
      </c>
    </row>
    <row r="122" spans="1:297">
      <c r="A122">
        <v>106</v>
      </c>
      <c r="B122">
        <v>1759076456</v>
      </c>
      <c r="C122">
        <v>3344</v>
      </c>
      <c r="D122" t="s">
        <v>655</v>
      </c>
      <c r="E122" t="s">
        <v>656</v>
      </c>
      <c r="F122">
        <v>5</v>
      </c>
      <c r="G122" t="s">
        <v>638</v>
      </c>
      <c r="H122" t="s">
        <v>436</v>
      </c>
      <c r="I122">
        <v>1759076447.84615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306.089789180952</v>
      </c>
      <c r="AK122">
        <v>314.5308</v>
      </c>
      <c r="AL122">
        <v>-3.45003452380958</v>
      </c>
      <c r="AM122">
        <v>66.03</v>
      </c>
      <c r="AN122">
        <f>(AP122 - AO122 + DY122*1E3/(8.314*(EA122+273.15)) * AR122/DX122 * AQ122) * DX122/(100*DL122) * 1000/(1000 - AP122)</f>
        <v>0</v>
      </c>
      <c r="AO122">
        <v>21.3302825472836</v>
      </c>
      <c r="AP122">
        <v>22.7585618181818</v>
      </c>
      <c r="AQ122">
        <v>1.12780869908979e-06</v>
      </c>
      <c r="AR122">
        <v>114.36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2.96</v>
      </c>
      <c r="DM122">
        <v>0.5</v>
      </c>
      <c r="DN122" t="s">
        <v>438</v>
      </c>
      <c r="DO122">
        <v>2</v>
      </c>
      <c r="DP122" t="b">
        <v>1</v>
      </c>
      <c r="DQ122">
        <v>1759076447.84615</v>
      </c>
      <c r="DR122">
        <v>330.968769230769</v>
      </c>
      <c r="DS122">
        <v>316.755846153846</v>
      </c>
      <c r="DT122">
        <v>22.7615384615385</v>
      </c>
      <c r="DU122">
        <v>21.3337076923077</v>
      </c>
      <c r="DV122">
        <v>328.975692307692</v>
      </c>
      <c r="DW122">
        <v>22.4404307692308</v>
      </c>
      <c r="DX122">
        <v>500.003461538462</v>
      </c>
      <c r="DY122">
        <v>90.8141384615385</v>
      </c>
      <c r="DZ122">
        <v>0.0334151076923077</v>
      </c>
      <c r="EA122">
        <v>29.5346692307692</v>
      </c>
      <c r="EB122">
        <v>29.9981692307692</v>
      </c>
      <c r="EC122">
        <v>999.9</v>
      </c>
      <c r="ED122">
        <v>0</v>
      </c>
      <c r="EE122">
        <v>0</v>
      </c>
      <c r="EF122">
        <v>10009.4653846154</v>
      </c>
      <c r="EG122">
        <v>0</v>
      </c>
      <c r="EH122">
        <v>12.5011307692308</v>
      </c>
      <c r="EI122">
        <v>14.2130461538462</v>
      </c>
      <c r="EJ122">
        <v>338.677846153846</v>
      </c>
      <c r="EK122">
        <v>323.660692307692</v>
      </c>
      <c r="EL122">
        <v>1.42781</v>
      </c>
      <c r="EM122">
        <v>316.755846153846</v>
      </c>
      <c r="EN122">
        <v>21.3337076923077</v>
      </c>
      <c r="EO122">
        <v>2.06706923076923</v>
      </c>
      <c r="EP122">
        <v>1.93740307692308</v>
      </c>
      <c r="EQ122">
        <v>17.9676615384615</v>
      </c>
      <c r="ER122">
        <v>16.9418384615385</v>
      </c>
      <c r="ES122">
        <v>2000.08769230769</v>
      </c>
      <c r="ET122">
        <v>0.980005461538462</v>
      </c>
      <c r="EU122">
        <v>0.0199946153846154</v>
      </c>
      <c r="EV122">
        <v>0</v>
      </c>
      <c r="EW122">
        <v>242.134461538461</v>
      </c>
      <c r="EX122">
        <v>5.00059</v>
      </c>
      <c r="EY122">
        <v>4985.90692307692</v>
      </c>
      <c r="EZ122">
        <v>17361.1153846154</v>
      </c>
      <c r="FA122">
        <v>41.562</v>
      </c>
      <c r="FB122">
        <v>41.437</v>
      </c>
      <c r="FC122">
        <v>41</v>
      </c>
      <c r="FD122">
        <v>40.8265384615385</v>
      </c>
      <c r="FE122">
        <v>42.4515384615385</v>
      </c>
      <c r="FF122">
        <v>1955.19769230769</v>
      </c>
      <c r="FG122">
        <v>39.89</v>
      </c>
      <c r="FH122">
        <v>0</v>
      </c>
      <c r="FI122">
        <v>1759076442.3</v>
      </c>
      <c r="FJ122">
        <v>0</v>
      </c>
      <c r="FK122">
        <v>242.158423076923</v>
      </c>
      <c r="FL122">
        <v>2.66765813330969</v>
      </c>
      <c r="FM122">
        <v>26.1347008458516</v>
      </c>
      <c r="FN122">
        <v>4986.03076923077</v>
      </c>
      <c r="FO122">
        <v>15</v>
      </c>
      <c r="FP122">
        <v>0</v>
      </c>
      <c r="FQ122" t="s">
        <v>439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13.732515</v>
      </c>
      <c r="GD122">
        <v>7.67372481203008</v>
      </c>
      <c r="GE122">
        <v>0.888552186579382</v>
      </c>
      <c r="GF122">
        <v>0</v>
      </c>
      <c r="GG122">
        <v>242.053705882353</v>
      </c>
      <c r="GH122">
        <v>1.63486631372715</v>
      </c>
      <c r="GI122">
        <v>0.25066881471631</v>
      </c>
      <c r="GJ122">
        <v>-1</v>
      </c>
      <c r="GK122">
        <v>1.428431</v>
      </c>
      <c r="GL122">
        <v>-0.00863548872180527</v>
      </c>
      <c r="GM122">
        <v>0.00153212238414561</v>
      </c>
      <c r="GN122">
        <v>1</v>
      </c>
      <c r="GO122">
        <v>1</v>
      </c>
      <c r="GP122">
        <v>2</v>
      </c>
      <c r="GQ122" t="s">
        <v>448</v>
      </c>
      <c r="GR122">
        <v>3.13211</v>
      </c>
      <c r="GS122">
        <v>2.71152</v>
      </c>
      <c r="GT122">
        <v>0.0693819</v>
      </c>
      <c r="GU122">
        <v>0.0671832</v>
      </c>
      <c r="GV122">
        <v>0.0994989</v>
      </c>
      <c r="GW122">
        <v>0.0956542</v>
      </c>
      <c r="GX122">
        <v>35061.3</v>
      </c>
      <c r="GY122">
        <v>37640.2</v>
      </c>
      <c r="GZ122">
        <v>34088.1</v>
      </c>
      <c r="HA122">
        <v>36536</v>
      </c>
      <c r="HB122">
        <v>43352.3</v>
      </c>
      <c r="HC122">
        <v>47432.6</v>
      </c>
      <c r="HD122">
        <v>53177.1</v>
      </c>
      <c r="HE122">
        <v>58392</v>
      </c>
      <c r="HF122">
        <v>1.9502</v>
      </c>
      <c r="HG122">
        <v>1.65033</v>
      </c>
      <c r="HH122">
        <v>0.124402</v>
      </c>
      <c r="HI122">
        <v>0</v>
      </c>
      <c r="HJ122">
        <v>27.962</v>
      </c>
      <c r="HK122">
        <v>999.9</v>
      </c>
      <c r="HL122">
        <v>55.146</v>
      </c>
      <c r="HM122">
        <v>29.87</v>
      </c>
      <c r="HN122">
        <v>25.6808</v>
      </c>
      <c r="HO122">
        <v>54.8566</v>
      </c>
      <c r="HP122">
        <v>48.3213</v>
      </c>
      <c r="HQ122">
        <v>1</v>
      </c>
      <c r="HR122">
        <v>0.083341</v>
      </c>
      <c r="HS122">
        <v>0.174374</v>
      </c>
      <c r="HT122">
        <v>20.1131</v>
      </c>
      <c r="HU122">
        <v>5.19393</v>
      </c>
      <c r="HV122">
        <v>12.004</v>
      </c>
      <c r="HW122">
        <v>4.97505</v>
      </c>
      <c r="HX122">
        <v>3.29395</v>
      </c>
      <c r="HY122">
        <v>9999</v>
      </c>
      <c r="HZ122">
        <v>32</v>
      </c>
      <c r="IA122">
        <v>9999</v>
      </c>
      <c r="IB122">
        <v>9999</v>
      </c>
      <c r="IC122">
        <v>1.86325</v>
      </c>
      <c r="ID122">
        <v>1.86813</v>
      </c>
      <c r="IE122">
        <v>1.8679</v>
      </c>
      <c r="IF122">
        <v>1.86905</v>
      </c>
      <c r="IG122">
        <v>1.86988</v>
      </c>
      <c r="IH122">
        <v>1.8659</v>
      </c>
      <c r="II122">
        <v>1.86702</v>
      </c>
      <c r="IJ122">
        <v>1.86844</v>
      </c>
      <c r="IK122">
        <v>5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1.896</v>
      </c>
      <c r="IY122">
        <v>0.3209</v>
      </c>
      <c r="IZ122">
        <v>0.744305887368214</v>
      </c>
      <c r="JA122">
        <v>0.00400708050939433</v>
      </c>
      <c r="JB122">
        <v>-7.0817227887937e-07</v>
      </c>
      <c r="JC122">
        <v>2.11393634800483e-10</v>
      </c>
      <c r="JD122">
        <v>-0.0902750961418796</v>
      </c>
      <c r="JE122">
        <v>-0.0199519798578536</v>
      </c>
      <c r="JF122">
        <v>0.00231849078142986</v>
      </c>
      <c r="JG122">
        <v>-2.72917625674962e-05</v>
      </c>
      <c r="JH122">
        <v>4</v>
      </c>
      <c r="JI122">
        <v>2436</v>
      </c>
      <c r="JJ122">
        <v>0</v>
      </c>
      <c r="JK122">
        <v>25</v>
      </c>
      <c r="JL122">
        <v>29317940.9</v>
      </c>
      <c r="JM122">
        <v>29317940.9</v>
      </c>
      <c r="JN122">
        <v>0.679932</v>
      </c>
      <c r="JO122">
        <v>2.64526</v>
      </c>
      <c r="JP122">
        <v>1.54785</v>
      </c>
      <c r="JQ122">
        <v>2.31079</v>
      </c>
      <c r="JR122">
        <v>1.64673</v>
      </c>
      <c r="JS122">
        <v>2.26929</v>
      </c>
      <c r="JT122">
        <v>33.9865</v>
      </c>
      <c r="JU122">
        <v>24.1926</v>
      </c>
      <c r="JV122">
        <v>18</v>
      </c>
      <c r="JW122">
        <v>503.551</v>
      </c>
      <c r="JX122">
        <v>329.11</v>
      </c>
      <c r="JY122">
        <v>26.7855</v>
      </c>
      <c r="JZ122">
        <v>28.4317</v>
      </c>
      <c r="KA122">
        <v>30.0001</v>
      </c>
      <c r="KB122">
        <v>28.3873</v>
      </c>
      <c r="KC122">
        <v>28.3457</v>
      </c>
      <c r="KD122">
        <v>13.6489</v>
      </c>
      <c r="KE122">
        <v>21.3969</v>
      </c>
      <c r="KF122">
        <v>84.8555</v>
      </c>
      <c r="KG122">
        <v>26.7985</v>
      </c>
      <c r="KH122">
        <v>264.915</v>
      </c>
      <c r="KI122">
        <v>21.3292</v>
      </c>
      <c r="KJ122">
        <v>96.6649</v>
      </c>
      <c r="KK122">
        <v>94.6082</v>
      </c>
    </row>
    <row r="123" spans="1:297">
      <c r="A123">
        <v>107</v>
      </c>
      <c r="B123">
        <v>1759076461</v>
      </c>
      <c r="C123">
        <v>3349</v>
      </c>
      <c r="D123" t="s">
        <v>657</v>
      </c>
      <c r="E123" t="s">
        <v>658</v>
      </c>
      <c r="F123">
        <v>5</v>
      </c>
      <c r="G123" t="s">
        <v>638</v>
      </c>
      <c r="H123" t="s">
        <v>436</v>
      </c>
      <c r="I123">
        <v>1759076452.84615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289.889814095238</v>
      </c>
      <c r="AK123">
        <v>298.068563636364</v>
      </c>
      <c r="AL123">
        <v>-3.2631656926407</v>
      </c>
      <c r="AM123">
        <v>66.03</v>
      </c>
      <c r="AN123">
        <f>(AP123 - AO123 + DY123*1E3/(8.314*(EA123+273.15)) * AR123/DX123 * AQ123) * DX123/(100*DL123) * 1000/(1000 - AP123)</f>
        <v>0</v>
      </c>
      <c r="AO123">
        <v>21.3263337153139</v>
      </c>
      <c r="AP123">
        <v>22.7570496969697</v>
      </c>
      <c r="AQ123">
        <v>-6.41782187861052e-06</v>
      </c>
      <c r="AR123">
        <v>114.36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2.96</v>
      </c>
      <c r="DM123">
        <v>0.5</v>
      </c>
      <c r="DN123" t="s">
        <v>438</v>
      </c>
      <c r="DO123">
        <v>2</v>
      </c>
      <c r="DP123" t="b">
        <v>1</v>
      </c>
      <c r="DQ123">
        <v>1759076452.84615</v>
      </c>
      <c r="DR123">
        <v>314.584923076923</v>
      </c>
      <c r="DS123">
        <v>300.356384615385</v>
      </c>
      <c r="DT123">
        <v>22.7591461538461</v>
      </c>
      <c r="DU123">
        <v>21.3306692307692</v>
      </c>
      <c r="DV123">
        <v>312.650923076923</v>
      </c>
      <c r="DW123">
        <v>22.4381307692308</v>
      </c>
      <c r="DX123">
        <v>500.007153846154</v>
      </c>
      <c r="DY123">
        <v>90.8138769230769</v>
      </c>
      <c r="DZ123">
        <v>0.0333842769230769</v>
      </c>
      <c r="EA123">
        <v>29.5341384615385</v>
      </c>
      <c r="EB123">
        <v>29.9920153846154</v>
      </c>
      <c r="EC123">
        <v>999.9</v>
      </c>
      <c r="ED123">
        <v>0</v>
      </c>
      <c r="EE123">
        <v>0</v>
      </c>
      <c r="EF123">
        <v>10010.19</v>
      </c>
      <c r="EG123">
        <v>0</v>
      </c>
      <c r="EH123">
        <v>12.5001769230769</v>
      </c>
      <c r="EI123">
        <v>14.2286461538462</v>
      </c>
      <c r="EJ123">
        <v>321.911538461538</v>
      </c>
      <c r="EK123">
        <v>306.902769230769</v>
      </c>
      <c r="EL123">
        <v>1.42846769230769</v>
      </c>
      <c r="EM123">
        <v>300.356384615385</v>
      </c>
      <c r="EN123">
        <v>21.3306692307692</v>
      </c>
      <c r="EO123">
        <v>2.06684692307692</v>
      </c>
      <c r="EP123">
        <v>1.93712230769231</v>
      </c>
      <c r="EQ123">
        <v>17.9659461538462</v>
      </c>
      <c r="ER123">
        <v>16.9395307692308</v>
      </c>
      <c r="ES123">
        <v>2000.06846153846</v>
      </c>
      <c r="ET123">
        <v>0.980005153846154</v>
      </c>
      <c r="EU123">
        <v>0.0199948461538462</v>
      </c>
      <c r="EV123">
        <v>0</v>
      </c>
      <c r="EW123">
        <v>242.291615384615</v>
      </c>
      <c r="EX123">
        <v>5.00059</v>
      </c>
      <c r="EY123">
        <v>4988.11461538461</v>
      </c>
      <c r="EZ123">
        <v>17360.9307692308</v>
      </c>
      <c r="FA123">
        <v>41.562</v>
      </c>
      <c r="FB123">
        <v>41.4322307692308</v>
      </c>
      <c r="FC123">
        <v>41</v>
      </c>
      <c r="FD123">
        <v>40.8265384615385</v>
      </c>
      <c r="FE123">
        <v>42.4466923076923</v>
      </c>
      <c r="FF123">
        <v>1955.17846153846</v>
      </c>
      <c r="FG123">
        <v>39.89</v>
      </c>
      <c r="FH123">
        <v>0</v>
      </c>
      <c r="FI123">
        <v>1759076447.1</v>
      </c>
      <c r="FJ123">
        <v>0</v>
      </c>
      <c r="FK123">
        <v>242.336346153846</v>
      </c>
      <c r="FL123">
        <v>2.43121367866223</v>
      </c>
      <c r="FM123">
        <v>29.0526495570691</v>
      </c>
      <c r="FN123">
        <v>4988.24653846154</v>
      </c>
      <c r="FO123">
        <v>15</v>
      </c>
      <c r="FP123">
        <v>0</v>
      </c>
      <c r="FQ123" t="s">
        <v>439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14.22316</v>
      </c>
      <c r="GD123">
        <v>1.52767218045113</v>
      </c>
      <c r="GE123">
        <v>0.506695252987434</v>
      </c>
      <c r="GF123">
        <v>0</v>
      </c>
      <c r="GG123">
        <v>242.219117647059</v>
      </c>
      <c r="GH123">
        <v>2.25460656967664</v>
      </c>
      <c r="GI123">
        <v>0.287290564606829</v>
      </c>
      <c r="GJ123">
        <v>-1</v>
      </c>
      <c r="GK123">
        <v>1.428297</v>
      </c>
      <c r="GL123">
        <v>0.0070827067669186</v>
      </c>
      <c r="GM123">
        <v>0.00130119983092529</v>
      </c>
      <c r="GN123">
        <v>1</v>
      </c>
      <c r="GO123">
        <v>1</v>
      </c>
      <c r="GP123">
        <v>2</v>
      </c>
      <c r="GQ123" t="s">
        <v>448</v>
      </c>
      <c r="GR123">
        <v>3.13211</v>
      </c>
      <c r="GS123">
        <v>2.71131</v>
      </c>
      <c r="GT123">
        <v>0.066329</v>
      </c>
      <c r="GU123">
        <v>0.0638378</v>
      </c>
      <c r="GV123">
        <v>0.0994927</v>
      </c>
      <c r="GW123">
        <v>0.0956405</v>
      </c>
      <c r="GX123">
        <v>35176</v>
      </c>
      <c r="GY123">
        <v>37775.3</v>
      </c>
      <c r="GZ123">
        <v>34087.9</v>
      </c>
      <c r="HA123">
        <v>36536.1</v>
      </c>
      <c r="HB123">
        <v>43352.2</v>
      </c>
      <c r="HC123">
        <v>47432.8</v>
      </c>
      <c r="HD123">
        <v>53177</v>
      </c>
      <c r="HE123">
        <v>58391.9</v>
      </c>
      <c r="HF123">
        <v>1.94998</v>
      </c>
      <c r="HG123">
        <v>1.65023</v>
      </c>
      <c r="HH123">
        <v>0.123359</v>
      </c>
      <c r="HI123">
        <v>0</v>
      </c>
      <c r="HJ123">
        <v>27.9596</v>
      </c>
      <c r="HK123">
        <v>999.9</v>
      </c>
      <c r="HL123">
        <v>55.146</v>
      </c>
      <c r="HM123">
        <v>29.86</v>
      </c>
      <c r="HN123">
        <v>25.6618</v>
      </c>
      <c r="HO123">
        <v>55.0166</v>
      </c>
      <c r="HP123">
        <v>48.5537</v>
      </c>
      <c r="HQ123">
        <v>1</v>
      </c>
      <c r="HR123">
        <v>0.0833333</v>
      </c>
      <c r="HS123">
        <v>0.173312</v>
      </c>
      <c r="HT123">
        <v>20.1135</v>
      </c>
      <c r="HU123">
        <v>5.19483</v>
      </c>
      <c r="HV123">
        <v>12.004</v>
      </c>
      <c r="HW123">
        <v>4.97475</v>
      </c>
      <c r="HX123">
        <v>3.29388</v>
      </c>
      <c r="HY123">
        <v>9999</v>
      </c>
      <c r="HZ123">
        <v>32</v>
      </c>
      <c r="IA123">
        <v>9999</v>
      </c>
      <c r="IB123">
        <v>9999</v>
      </c>
      <c r="IC123">
        <v>1.86326</v>
      </c>
      <c r="ID123">
        <v>1.86813</v>
      </c>
      <c r="IE123">
        <v>1.86794</v>
      </c>
      <c r="IF123">
        <v>1.86905</v>
      </c>
      <c r="IG123">
        <v>1.86984</v>
      </c>
      <c r="IH123">
        <v>1.86592</v>
      </c>
      <c r="II123">
        <v>1.867</v>
      </c>
      <c r="IJ123">
        <v>1.86844</v>
      </c>
      <c r="IK123">
        <v>5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1.838</v>
      </c>
      <c r="IY123">
        <v>0.3209</v>
      </c>
      <c r="IZ123">
        <v>0.744305887368214</v>
      </c>
      <c r="JA123">
        <v>0.00400708050939433</v>
      </c>
      <c r="JB123">
        <v>-7.0817227887937e-07</v>
      </c>
      <c r="JC123">
        <v>2.11393634800483e-10</v>
      </c>
      <c r="JD123">
        <v>-0.0902750961418796</v>
      </c>
      <c r="JE123">
        <v>-0.0199519798578536</v>
      </c>
      <c r="JF123">
        <v>0.00231849078142986</v>
      </c>
      <c r="JG123">
        <v>-2.72917625674962e-05</v>
      </c>
      <c r="JH123">
        <v>4</v>
      </c>
      <c r="JI123">
        <v>2436</v>
      </c>
      <c r="JJ123">
        <v>0</v>
      </c>
      <c r="JK123">
        <v>25</v>
      </c>
      <c r="JL123">
        <v>29317941</v>
      </c>
      <c r="JM123">
        <v>29317941</v>
      </c>
      <c r="JN123">
        <v>0.649414</v>
      </c>
      <c r="JO123">
        <v>2.63672</v>
      </c>
      <c r="JP123">
        <v>1.54785</v>
      </c>
      <c r="JQ123">
        <v>2.31201</v>
      </c>
      <c r="JR123">
        <v>1.64551</v>
      </c>
      <c r="JS123">
        <v>2.34497</v>
      </c>
      <c r="JT123">
        <v>33.9865</v>
      </c>
      <c r="JU123">
        <v>24.2013</v>
      </c>
      <c r="JV123">
        <v>18</v>
      </c>
      <c r="JW123">
        <v>503.423</v>
      </c>
      <c r="JX123">
        <v>329.073</v>
      </c>
      <c r="JY123">
        <v>26.796</v>
      </c>
      <c r="JZ123">
        <v>28.4329</v>
      </c>
      <c r="KA123">
        <v>30.0001</v>
      </c>
      <c r="KB123">
        <v>28.3896</v>
      </c>
      <c r="KC123">
        <v>28.3476</v>
      </c>
      <c r="KD123">
        <v>13.0331</v>
      </c>
      <c r="KE123">
        <v>21.3969</v>
      </c>
      <c r="KF123">
        <v>84.8555</v>
      </c>
      <c r="KG123">
        <v>26.8094</v>
      </c>
      <c r="KH123">
        <v>251.43</v>
      </c>
      <c r="KI123">
        <v>21.3292</v>
      </c>
      <c r="KJ123">
        <v>96.6645</v>
      </c>
      <c r="KK123">
        <v>94.6082</v>
      </c>
    </row>
    <row r="124" spans="1:297">
      <c r="A124">
        <v>108</v>
      </c>
      <c r="B124">
        <v>1759076466</v>
      </c>
      <c r="C124">
        <v>3354</v>
      </c>
      <c r="D124" t="s">
        <v>659</v>
      </c>
      <c r="E124" t="s">
        <v>660</v>
      </c>
      <c r="F124">
        <v>5</v>
      </c>
      <c r="G124" t="s">
        <v>638</v>
      </c>
      <c r="H124" t="s">
        <v>436</v>
      </c>
      <c r="I124">
        <v>1759076457.84615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271.751200304762</v>
      </c>
      <c r="AK124">
        <v>280.7664</v>
      </c>
      <c r="AL124">
        <v>-3.48772619047621</v>
      </c>
      <c r="AM124">
        <v>66.03</v>
      </c>
      <c r="AN124">
        <f>(AP124 - AO124 + DY124*1E3/(8.314*(EA124+273.15)) * AR124/DX124 * AQ124) * DX124/(100*DL124) * 1000/(1000 - AP124)</f>
        <v>0</v>
      </c>
      <c r="AO124">
        <v>21.3242316786797</v>
      </c>
      <c r="AP124">
        <v>22.7542157575758</v>
      </c>
      <c r="AQ124">
        <v>-1.87268121949047e-05</v>
      </c>
      <c r="AR124">
        <v>114.36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2.96</v>
      </c>
      <c r="DM124">
        <v>0.5</v>
      </c>
      <c r="DN124" t="s">
        <v>438</v>
      </c>
      <c r="DO124">
        <v>2</v>
      </c>
      <c r="DP124" t="b">
        <v>1</v>
      </c>
      <c r="DQ124">
        <v>1759076457.84615</v>
      </c>
      <c r="DR124">
        <v>298.161076923077</v>
      </c>
      <c r="DS124">
        <v>283.342538461538</v>
      </c>
      <c r="DT124">
        <v>22.7570769230769</v>
      </c>
      <c r="DU124">
        <v>21.3278153846154</v>
      </c>
      <c r="DV124">
        <v>296.286538461538</v>
      </c>
      <c r="DW124">
        <v>22.4361461538462</v>
      </c>
      <c r="DX124">
        <v>500.018615384615</v>
      </c>
      <c r="DY124">
        <v>90.8141692307692</v>
      </c>
      <c r="DZ124">
        <v>0.0333518615384615</v>
      </c>
      <c r="EA124">
        <v>29.5349307692308</v>
      </c>
      <c r="EB124">
        <v>29.9877615384615</v>
      </c>
      <c r="EC124">
        <v>999.9</v>
      </c>
      <c r="ED124">
        <v>0</v>
      </c>
      <c r="EE124">
        <v>0</v>
      </c>
      <c r="EF124">
        <v>10013.3630769231</v>
      </c>
      <c r="EG124">
        <v>0</v>
      </c>
      <c r="EH124">
        <v>12.5054846153846</v>
      </c>
      <c r="EI124">
        <v>14.8186307692308</v>
      </c>
      <c r="EJ124">
        <v>305.104615384615</v>
      </c>
      <c r="EK124">
        <v>289.517153846154</v>
      </c>
      <c r="EL124">
        <v>1.42925</v>
      </c>
      <c r="EM124">
        <v>283.342538461538</v>
      </c>
      <c r="EN124">
        <v>21.3278153846154</v>
      </c>
      <c r="EO124">
        <v>2.06666615384615</v>
      </c>
      <c r="EP124">
        <v>1.93687</v>
      </c>
      <c r="EQ124">
        <v>17.9645615384615</v>
      </c>
      <c r="ER124">
        <v>16.9374692307692</v>
      </c>
      <c r="ES124">
        <v>2000.05</v>
      </c>
      <c r="ET124">
        <v>0.980004846153846</v>
      </c>
      <c r="EU124">
        <v>0.0199950769230769</v>
      </c>
      <c r="EV124">
        <v>0</v>
      </c>
      <c r="EW124">
        <v>242.516846153846</v>
      </c>
      <c r="EX124">
        <v>5.00059</v>
      </c>
      <c r="EY124">
        <v>4990.61846153846</v>
      </c>
      <c r="EZ124">
        <v>17360.7538461538</v>
      </c>
      <c r="FA124">
        <v>41.562</v>
      </c>
      <c r="FB124">
        <v>41.4322307692308</v>
      </c>
      <c r="FC124">
        <v>41</v>
      </c>
      <c r="FD124">
        <v>40.8168461538462</v>
      </c>
      <c r="FE124">
        <v>42.4515384615385</v>
      </c>
      <c r="FF124">
        <v>1955.16</v>
      </c>
      <c r="FG124">
        <v>39.89</v>
      </c>
      <c r="FH124">
        <v>0</v>
      </c>
      <c r="FI124">
        <v>1759076451.9</v>
      </c>
      <c r="FJ124">
        <v>0</v>
      </c>
      <c r="FK124">
        <v>242.505807692308</v>
      </c>
      <c r="FL124">
        <v>1.25876921928432</v>
      </c>
      <c r="FM124">
        <v>33.3196581024265</v>
      </c>
      <c r="FN124">
        <v>4990.66461538461</v>
      </c>
      <c r="FO124">
        <v>15</v>
      </c>
      <c r="FP124">
        <v>0</v>
      </c>
      <c r="FQ124" t="s">
        <v>439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14.546319047619</v>
      </c>
      <c r="GD124">
        <v>5.17987012987015</v>
      </c>
      <c r="GE124">
        <v>0.744256457091843</v>
      </c>
      <c r="GF124">
        <v>0</v>
      </c>
      <c r="GG124">
        <v>242.389294117647</v>
      </c>
      <c r="GH124">
        <v>2.11101604297406</v>
      </c>
      <c r="GI124">
        <v>0.272746761388198</v>
      </c>
      <c r="GJ124">
        <v>-1</v>
      </c>
      <c r="GK124">
        <v>1.42887904761905</v>
      </c>
      <c r="GL124">
        <v>0.00921038961038858</v>
      </c>
      <c r="GM124">
        <v>0.0013906898074659</v>
      </c>
      <c r="GN124">
        <v>1</v>
      </c>
      <c r="GO124">
        <v>1</v>
      </c>
      <c r="GP124">
        <v>2</v>
      </c>
      <c r="GQ124" t="s">
        <v>448</v>
      </c>
      <c r="GR124">
        <v>3.13214</v>
      </c>
      <c r="GS124">
        <v>2.71131</v>
      </c>
      <c r="GT124">
        <v>0.0630501</v>
      </c>
      <c r="GU124">
        <v>0.0606136</v>
      </c>
      <c r="GV124">
        <v>0.0994845</v>
      </c>
      <c r="GW124">
        <v>0.0956302</v>
      </c>
      <c r="GX124">
        <v>35299.5</v>
      </c>
      <c r="GY124">
        <v>37905.1</v>
      </c>
      <c r="GZ124">
        <v>34087.9</v>
      </c>
      <c r="HA124">
        <v>36535.9</v>
      </c>
      <c r="HB124">
        <v>43351.9</v>
      </c>
      <c r="HC124">
        <v>47432.8</v>
      </c>
      <c r="HD124">
        <v>53176.5</v>
      </c>
      <c r="HE124">
        <v>58391.7</v>
      </c>
      <c r="HF124">
        <v>1.95045</v>
      </c>
      <c r="HG124">
        <v>1.6499</v>
      </c>
      <c r="HH124">
        <v>0.124492</v>
      </c>
      <c r="HI124">
        <v>0</v>
      </c>
      <c r="HJ124">
        <v>27.9595</v>
      </c>
      <c r="HK124">
        <v>999.9</v>
      </c>
      <c r="HL124">
        <v>55.146</v>
      </c>
      <c r="HM124">
        <v>29.86</v>
      </c>
      <c r="HN124">
        <v>25.6626</v>
      </c>
      <c r="HO124">
        <v>54.4566</v>
      </c>
      <c r="HP124">
        <v>48.2051</v>
      </c>
      <c r="HQ124">
        <v>1</v>
      </c>
      <c r="HR124">
        <v>0.0836484</v>
      </c>
      <c r="HS124">
        <v>0.151432</v>
      </c>
      <c r="HT124">
        <v>20.1136</v>
      </c>
      <c r="HU124">
        <v>5.19498</v>
      </c>
      <c r="HV124">
        <v>12.004</v>
      </c>
      <c r="HW124">
        <v>4.97445</v>
      </c>
      <c r="HX124">
        <v>3.294</v>
      </c>
      <c r="HY124">
        <v>9999</v>
      </c>
      <c r="HZ124">
        <v>32</v>
      </c>
      <c r="IA124">
        <v>9999</v>
      </c>
      <c r="IB124">
        <v>9999</v>
      </c>
      <c r="IC124">
        <v>1.86325</v>
      </c>
      <c r="ID124">
        <v>1.86813</v>
      </c>
      <c r="IE124">
        <v>1.86788</v>
      </c>
      <c r="IF124">
        <v>1.86905</v>
      </c>
      <c r="IG124">
        <v>1.86982</v>
      </c>
      <c r="IH124">
        <v>1.8659</v>
      </c>
      <c r="II124">
        <v>1.86699</v>
      </c>
      <c r="IJ124">
        <v>1.86844</v>
      </c>
      <c r="IK124">
        <v>5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1.776</v>
      </c>
      <c r="IY124">
        <v>0.3208</v>
      </c>
      <c r="IZ124">
        <v>0.744305887368214</v>
      </c>
      <c r="JA124">
        <v>0.00400708050939433</v>
      </c>
      <c r="JB124">
        <v>-7.0817227887937e-07</v>
      </c>
      <c r="JC124">
        <v>2.11393634800483e-10</v>
      </c>
      <c r="JD124">
        <v>-0.0902750961418796</v>
      </c>
      <c r="JE124">
        <v>-0.0199519798578536</v>
      </c>
      <c r="JF124">
        <v>0.00231849078142986</v>
      </c>
      <c r="JG124">
        <v>-2.72917625674962e-05</v>
      </c>
      <c r="JH124">
        <v>4</v>
      </c>
      <c r="JI124">
        <v>2436</v>
      </c>
      <c r="JJ124">
        <v>0</v>
      </c>
      <c r="JK124">
        <v>25</v>
      </c>
      <c r="JL124">
        <v>29317941.1</v>
      </c>
      <c r="JM124">
        <v>29317941.1</v>
      </c>
      <c r="JN124">
        <v>0.623779</v>
      </c>
      <c r="JO124">
        <v>2.64282</v>
      </c>
      <c r="JP124">
        <v>1.54785</v>
      </c>
      <c r="JQ124">
        <v>2.31201</v>
      </c>
      <c r="JR124">
        <v>1.64673</v>
      </c>
      <c r="JS124">
        <v>2.3291</v>
      </c>
      <c r="JT124">
        <v>33.9865</v>
      </c>
      <c r="JU124">
        <v>24.1926</v>
      </c>
      <c r="JV124">
        <v>18</v>
      </c>
      <c r="JW124">
        <v>503.758</v>
      </c>
      <c r="JX124">
        <v>328.932</v>
      </c>
      <c r="JY124">
        <v>26.8065</v>
      </c>
      <c r="JZ124">
        <v>28.4341</v>
      </c>
      <c r="KA124">
        <v>30</v>
      </c>
      <c r="KB124">
        <v>28.392</v>
      </c>
      <c r="KC124">
        <v>28.3499</v>
      </c>
      <c r="KD124">
        <v>12.3874</v>
      </c>
      <c r="KE124">
        <v>21.3969</v>
      </c>
      <c r="KF124">
        <v>84.8555</v>
      </c>
      <c r="KG124">
        <v>26.8219</v>
      </c>
      <c r="KH124">
        <v>231.236</v>
      </c>
      <c r="KI124">
        <v>21.3292</v>
      </c>
      <c r="KJ124">
        <v>96.664</v>
      </c>
      <c r="KK124">
        <v>94.6078</v>
      </c>
    </row>
    <row r="125" spans="1:297">
      <c r="A125">
        <v>109</v>
      </c>
      <c r="B125">
        <v>1759076471</v>
      </c>
      <c r="C125">
        <v>3359</v>
      </c>
      <c r="D125" t="s">
        <v>661</v>
      </c>
      <c r="E125" t="s">
        <v>662</v>
      </c>
      <c r="F125">
        <v>5</v>
      </c>
      <c r="G125" t="s">
        <v>638</v>
      </c>
      <c r="H125" t="s">
        <v>436</v>
      </c>
      <c r="I125">
        <v>1759076462.84615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255.581715047619</v>
      </c>
      <c r="AK125">
        <v>264.273618181818</v>
      </c>
      <c r="AL125">
        <v>-3.26682370129877</v>
      </c>
      <c r="AM125">
        <v>66.03</v>
      </c>
      <c r="AN125">
        <f>(AP125 - AO125 + DY125*1E3/(8.314*(EA125+273.15)) * AR125/DX125 * AQ125) * DX125/(100*DL125) * 1000/(1000 - AP125)</f>
        <v>0</v>
      </c>
      <c r="AO125">
        <v>21.320315539145</v>
      </c>
      <c r="AP125">
        <v>22.7535642424242</v>
      </c>
      <c r="AQ125">
        <v>-1.49267567475063e-06</v>
      </c>
      <c r="AR125">
        <v>114.36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2.96</v>
      </c>
      <c r="DM125">
        <v>0.5</v>
      </c>
      <c r="DN125" t="s">
        <v>438</v>
      </c>
      <c r="DO125">
        <v>2</v>
      </c>
      <c r="DP125" t="b">
        <v>1</v>
      </c>
      <c r="DQ125">
        <v>1759076462.84615</v>
      </c>
      <c r="DR125">
        <v>281.666461538462</v>
      </c>
      <c r="DS125">
        <v>266.880692307692</v>
      </c>
      <c r="DT125">
        <v>22.7554384615385</v>
      </c>
      <c r="DU125">
        <v>21.3247153846154</v>
      </c>
      <c r="DV125">
        <v>279.851846153846</v>
      </c>
      <c r="DW125">
        <v>22.4345769230769</v>
      </c>
      <c r="DX125">
        <v>500.036461538462</v>
      </c>
      <c r="DY125">
        <v>90.8141076923077</v>
      </c>
      <c r="DZ125">
        <v>0.0333588384615385</v>
      </c>
      <c r="EA125">
        <v>29.5340307692308</v>
      </c>
      <c r="EB125">
        <v>29.9874384615385</v>
      </c>
      <c r="EC125">
        <v>999.9</v>
      </c>
      <c r="ED125">
        <v>0</v>
      </c>
      <c r="EE125">
        <v>0</v>
      </c>
      <c r="EF125">
        <v>10008.0738461538</v>
      </c>
      <c r="EG125">
        <v>0</v>
      </c>
      <c r="EH125">
        <v>12.6699153846154</v>
      </c>
      <c r="EI125">
        <v>14.7857846153846</v>
      </c>
      <c r="EJ125">
        <v>288.225307692308</v>
      </c>
      <c r="EK125">
        <v>272.695923076923</v>
      </c>
      <c r="EL125">
        <v>1.43072461538462</v>
      </c>
      <c r="EM125">
        <v>266.880692307692</v>
      </c>
      <c r="EN125">
        <v>21.3247153846154</v>
      </c>
      <c r="EO125">
        <v>2.06651692307692</v>
      </c>
      <c r="EP125">
        <v>1.93658769230769</v>
      </c>
      <c r="EQ125">
        <v>17.9634153846154</v>
      </c>
      <c r="ER125">
        <v>16.9351615384615</v>
      </c>
      <c r="ES125">
        <v>2000.00230769231</v>
      </c>
      <c r="ET125">
        <v>0.980004307692308</v>
      </c>
      <c r="EU125">
        <v>0.0199955461538462</v>
      </c>
      <c r="EV125">
        <v>0</v>
      </c>
      <c r="EW125">
        <v>242.663076923077</v>
      </c>
      <c r="EX125">
        <v>5.00059</v>
      </c>
      <c r="EY125">
        <v>4993.41076923077</v>
      </c>
      <c r="EZ125">
        <v>17360.3307692308</v>
      </c>
      <c r="FA125">
        <v>41.562</v>
      </c>
      <c r="FB125">
        <v>41.4322307692308</v>
      </c>
      <c r="FC125">
        <v>41</v>
      </c>
      <c r="FD125">
        <v>40.8168461538462</v>
      </c>
      <c r="FE125">
        <v>42.4660769230769</v>
      </c>
      <c r="FF125">
        <v>1955.11230769231</v>
      </c>
      <c r="FG125">
        <v>39.89</v>
      </c>
      <c r="FH125">
        <v>0</v>
      </c>
      <c r="FI125">
        <v>1759076457.3</v>
      </c>
      <c r="FJ125">
        <v>0</v>
      </c>
      <c r="FK125">
        <v>242.63392</v>
      </c>
      <c r="FL125">
        <v>1.56053845499926</v>
      </c>
      <c r="FM125">
        <v>38.3553846804158</v>
      </c>
      <c r="FN125">
        <v>4994.094</v>
      </c>
      <c r="FO125">
        <v>15</v>
      </c>
      <c r="FP125">
        <v>0</v>
      </c>
      <c r="FQ125" t="s">
        <v>439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14.81389</v>
      </c>
      <c r="GD125">
        <v>1.28049022556392</v>
      </c>
      <c r="GE125">
        <v>0.574517550558727</v>
      </c>
      <c r="GF125">
        <v>0</v>
      </c>
      <c r="GG125">
        <v>242.544970588235</v>
      </c>
      <c r="GH125">
        <v>1.52988540650716</v>
      </c>
      <c r="GI125">
        <v>0.22174886236118</v>
      </c>
      <c r="GJ125">
        <v>-1</v>
      </c>
      <c r="GK125">
        <v>1.430078</v>
      </c>
      <c r="GL125">
        <v>0.0165879699248102</v>
      </c>
      <c r="GM125">
        <v>0.0017260579364552</v>
      </c>
      <c r="GN125">
        <v>1</v>
      </c>
      <c r="GO125">
        <v>1</v>
      </c>
      <c r="GP125">
        <v>2</v>
      </c>
      <c r="GQ125" t="s">
        <v>448</v>
      </c>
      <c r="GR125">
        <v>3.13218</v>
      </c>
      <c r="GS125">
        <v>2.71127</v>
      </c>
      <c r="GT125">
        <v>0.0598667</v>
      </c>
      <c r="GU125">
        <v>0.0571835</v>
      </c>
      <c r="GV125">
        <v>0.0994813</v>
      </c>
      <c r="GW125">
        <v>0.0956209</v>
      </c>
      <c r="GX125">
        <v>35419.3</v>
      </c>
      <c r="GY125">
        <v>38043.4</v>
      </c>
      <c r="GZ125">
        <v>34087.7</v>
      </c>
      <c r="HA125">
        <v>36535.8</v>
      </c>
      <c r="HB125">
        <v>43351.7</v>
      </c>
      <c r="HC125">
        <v>47432.8</v>
      </c>
      <c r="HD125">
        <v>53176.5</v>
      </c>
      <c r="HE125">
        <v>58391.5</v>
      </c>
      <c r="HF125">
        <v>1.9505</v>
      </c>
      <c r="HG125">
        <v>1.64992</v>
      </c>
      <c r="HH125">
        <v>0.124596</v>
      </c>
      <c r="HI125">
        <v>0</v>
      </c>
      <c r="HJ125">
        <v>27.9595</v>
      </c>
      <c r="HK125">
        <v>999.9</v>
      </c>
      <c r="HL125">
        <v>55.146</v>
      </c>
      <c r="HM125">
        <v>29.87</v>
      </c>
      <c r="HN125">
        <v>25.6763</v>
      </c>
      <c r="HO125">
        <v>54.6166</v>
      </c>
      <c r="HP125">
        <v>48.5777</v>
      </c>
      <c r="HQ125">
        <v>1</v>
      </c>
      <c r="HR125">
        <v>0.0835366</v>
      </c>
      <c r="HS125">
        <v>0.134872</v>
      </c>
      <c r="HT125">
        <v>20.1137</v>
      </c>
      <c r="HU125">
        <v>5.19618</v>
      </c>
      <c r="HV125">
        <v>12.004</v>
      </c>
      <c r="HW125">
        <v>4.97405</v>
      </c>
      <c r="HX125">
        <v>3.29395</v>
      </c>
      <c r="HY125">
        <v>9999</v>
      </c>
      <c r="HZ125">
        <v>32</v>
      </c>
      <c r="IA125">
        <v>9999</v>
      </c>
      <c r="IB125">
        <v>9999</v>
      </c>
      <c r="IC125">
        <v>1.86325</v>
      </c>
      <c r="ID125">
        <v>1.86813</v>
      </c>
      <c r="IE125">
        <v>1.86791</v>
      </c>
      <c r="IF125">
        <v>1.86905</v>
      </c>
      <c r="IG125">
        <v>1.86983</v>
      </c>
      <c r="IH125">
        <v>1.86592</v>
      </c>
      <c r="II125">
        <v>1.86699</v>
      </c>
      <c r="IJ125">
        <v>1.86844</v>
      </c>
      <c r="IK125">
        <v>5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1.717</v>
      </c>
      <c r="IY125">
        <v>0.3208</v>
      </c>
      <c r="IZ125">
        <v>0.744305887368214</v>
      </c>
      <c r="JA125">
        <v>0.00400708050939433</v>
      </c>
      <c r="JB125">
        <v>-7.0817227887937e-07</v>
      </c>
      <c r="JC125">
        <v>2.11393634800483e-10</v>
      </c>
      <c r="JD125">
        <v>-0.0902750961418796</v>
      </c>
      <c r="JE125">
        <v>-0.0199519798578536</v>
      </c>
      <c r="JF125">
        <v>0.00231849078142986</v>
      </c>
      <c r="JG125">
        <v>-2.72917625674962e-05</v>
      </c>
      <c r="JH125">
        <v>4</v>
      </c>
      <c r="JI125">
        <v>2436</v>
      </c>
      <c r="JJ125">
        <v>0</v>
      </c>
      <c r="JK125">
        <v>25</v>
      </c>
      <c r="JL125">
        <v>29317941.2</v>
      </c>
      <c r="JM125">
        <v>29317941.2</v>
      </c>
      <c r="JN125">
        <v>0.585938</v>
      </c>
      <c r="JO125">
        <v>2.64648</v>
      </c>
      <c r="JP125">
        <v>1.54785</v>
      </c>
      <c r="JQ125">
        <v>2.31079</v>
      </c>
      <c r="JR125">
        <v>1.64673</v>
      </c>
      <c r="JS125">
        <v>2.34619</v>
      </c>
      <c r="JT125">
        <v>33.9865</v>
      </c>
      <c r="JU125">
        <v>24.2013</v>
      </c>
      <c r="JV125">
        <v>18</v>
      </c>
      <c r="JW125">
        <v>503.796</v>
      </c>
      <c r="JX125">
        <v>328.95</v>
      </c>
      <c r="JY125">
        <v>26.8196</v>
      </c>
      <c r="JZ125">
        <v>28.4365</v>
      </c>
      <c r="KA125">
        <v>30.0002</v>
      </c>
      <c r="KB125">
        <v>28.3927</v>
      </c>
      <c r="KC125">
        <v>28.3511</v>
      </c>
      <c r="KD125">
        <v>11.7567</v>
      </c>
      <c r="KE125">
        <v>21.3969</v>
      </c>
      <c r="KF125">
        <v>84.8555</v>
      </c>
      <c r="KG125">
        <v>26.8269</v>
      </c>
      <c r="KH125">
        <v>217.681</v>
      </c>
      <c r="KI125">
        <v>21.3292</v>
      </c>
      <c r="KJ125">
        <v>96.6638</v>
      </c>
      <c r="KK125">
        <v>94.6075</v>
      </c>
    </row>
    <row r="126" spans="1:297">
      <c r="A126">
        <v>110</v>
      </c>
      <c r="B126">
        <v>1759076476</v>
      </c>
      <c r="C126">
        <v>3364</v>
      </c>
      <c r="D126" t="s">
        <v>663</v>
      </c>
      <c r="E126" t="s">
        <v>664</v>
      </c>
      <c r="F126">
        <v>5</v>
      </c>
      <c r="G126" t="s">
        <v>638</v>
      </c>
      <c r="H126" t="s">
        <v>436</v>
      </c>
      <c r="I126">
        <v>1759076467.84615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237.733700342857</v>
      </c>
      <c r="AK126">
        <v>247.166460606061</v>
      </c>
      <c r="AL126">
        <v>-3.44693733766232</v>
      </c>
      <c r="AM126">
        <v>66.03</v>
      </c>
      <c r="AN126">
        <f>(AP126 - AO126 + DY126*1E3/(8.314*(EA126+273.15)) * AR126/DX126 * AQ126) * DX126/(100*DL126) * 1000/(1000 - AP126)</f>
        <v>0</v>
      </c>
      <c r="AO126">
        <v>21.3161259832467</v>
      </c>
      <c r="AP126">
        <v>22.752996969697</v>
      </c>
      <c r="AQ126">
        <v>5.52239427219829e-06</v>
      </c>
      <c r="AR126">
        <v>114.36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2.96</v>
      </c>
      <c r="DM126">
        <v>0.5</v>
      </c>
      <c r="DN126" t="s">
        <v>438</v>
      </c>
      <c r="DO126">
        <v>2</v>
      </c>
      <c r="DP126" t="b">
        <v>1</v>
      </c>
      <c r="DQ126">
        <v>1759076467.84615</v>
      </c>
      <c r="DR126">
        <v>265.219923076923</v>
      </c>
      <c r="DS126">
        <v>249.842615384615</v>
      </c>
      <c r="DT126">
        <v>22.7539538461538</v>
      </c>
      <c r="DU126">
        <v>21.3212615384615</v>
      </c>
      <c r="DV126">
        <v>263.465384615385</v>
      </c>
      <c r="DW126">
        <v>22.4331538461538</v>
      </c>
      <c r="DX126">
        <v>500.022923076923</v>
      </c>
      <c r="DY126">
        <v>90.8144153846154</v>
      </c>
      <c r="DZ126">
        <v>0.0333956307692308</v>
      </c>
      <c r="EA126">
        <v>29.5334923076923</v>
      </c>
      <c r="EB126">
        <v>29.9928538461538</v>
      </c>
      <c r="EC126">
        <v>999.9</v>
      </c>
      <c r="ED126">
        <v>0</v>
      </c>
      <c r="EE126">
        <v>0</v>
      </c>
      <c r="EF126">
        <v>9996.77384615385</v>
      </c>
      <c r="EG126">
        <v>0</v>
      </c>
      <c r="EH126">
        <v>12.7279461538462</v>
      </c>
      <c r="EI126">
        <v>15.3772846153846</v>
      </c>
      <c r="EJ126">
        <v>271.395307692308</v>
      </c>
      <c r="EK126">
        <v>255.285769230769</v>
      </c>
      <c r="EL126">
        <v>1.43268923076923</v>
      </c>
      <c r="EM126">
        <v>249.842615384615</v>
      </c>
      <c r="EN126">
        <v>21.3212615384615</v>
      </c>
      <c r="EO126">
        <v>2.06638923076923</v>
      </c>
      <c r="EP126">
        <v>1.93628076923077</v>
      </c>
      <c r="EQ126">
        <v>17.9624384615385</v>
      </c>
      <c r="ER126">
        <v>16.9326615384615</v>
      </c>
      <c r="ES126">
        <v>1999.97692307692</v>
      </c>
      <c r="ET126">
        <v>0.980004</v>
      </c>
      <c r="EU126">
        <v>0.0199957846153846</v>
      </c>
      <c r="EV126">
        <v>0</v>
      </c>
      <c r="EW126">
        <v>242.747923076923</v>
      </c>
      <c r="EX126">
        <v>5.00059</v>
      </c>
      <c r="EY126">
        <v>4996.71461538462</v>
      </c>
      <c r="EZ126">
        <v>17360.1076923077</v>
      </c>
      <c r="FA126">
        <v>41.562</v>
      </c>
      <c r="FB126">
        <v>41.4322307692308</v>
      </c>
      <c r="FC126">
        <v>41</v>
      </c>
      <c r="FD126">
        <v>40.812</v>
      </c>
      <c r="FE126">
        <v>42.4660769230769</v>
      </c>
      <c r="FF126">
        <v>1955.08692307692</v>
      </c>
      <c r="FG126">
        <v>39.89</v>
      </c>
      <c r="FH126">
        <v>0</v>
      </c>
      <c r="FI126">
        <v>1759076462.1</v>
      </c>
      <c r="FJ126">
        <v>0</v>
      </c>
      <c r="FK126">
        <v>242.69376</v>
      </c>
      <c r="FL126">
        <v>0.780769230331833</v>
      </c>
      <c r="FM126">
        <v>45.8015385106389</v>
      </c>
      <c r="FN126">
        <v>4997.4484</v>
      </c>
      <c r="FO126">
        <v>15</v>
      </c>
      <c r="FP126">
        <v>0</v>
      </c>
      <c r="FQ126" t="s">
        <v>439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15.0686</v>
      </c>
      <c r="GD126">
        <v>4.93027792207794</v>
      </c>
      <c r="GE126">
        <v>0.744719437743088</v>
      </c>
      <c r="GF126">
        <v>0</v>
      </c>
      <c r="GG126">
        <v>242.630382352941</v>
      </c>
      <c r="GH126">
        <v>1.02082505365903</v>
      </c>
      <c r="GI126">
        <v>0.200582829407922</v>
      </c>
      <c r="GJ126">
        <v>-1</v>
      </c>
      <c r="GK126">
        <v>1.43161619047619</v>
      </c>
      <c r="GL126">
        <v>0.0229963636363632</v>
      </c>
      <c r="GM126">
        <v>0.00252225234980557</v>
      </c>
      <c r="GN126">
        <v>1</v>
      </c>
      <c r="GO126">
        <v>1</v>
      </c>
      <c r="GP126">
        <v>2</v>
      </c>
      <c r="GQ126" t="s">
        <v>448</v>
      </c>
      <c r="GR126">
        <v>3.1322</v>
      </c>
      <c r="GS126">
        <v>2.71122</v>
      </c>
      <c r="GT126">
        <v>0.056476</v>
      </c>
      <c r="GU126">
        <v>0.0537399</v>
      </c>
      <c r="GV126">
        <v>0.0994829</v>
      </c>
      <c r="GW126">
        <v>0.0956059</v>
      </c>
      <c r="GX126">
        <v>35546.9</v>
      </c>
      <c r="GY126">
        <v>38182.3</v>
      </c>
      <c r="GZ126">
        <v>34087.7</v>
      </c>
      <c r="HA126">
        <v>36535.7</v>
      </c>
      <c r="HB126">
        <v>43351.1</v>
      </c>
      <c r="HC126">
        <v>47433.1</v>
      </c>
      <c r="HD126">
        <v>53176.4</v>
      </c>
      <c r="HE126">
        <v>58391.4</v>
      </c>
      <c r="HF126">
        <v>1.9504</v>
      </c>
      <c r="HG126">
        <v>1.6499</v>
      </c>
      <c r="HH126">
        <v>0.125442</v>
      </c>
      <c r="HI126">
        <v>0</v>
      </c>
      <c r="HJ126">
        <v>27.9611</v>
      </c>
      <c r="HK126">
        <v>999.9</v>
      </c>
      <c r="HL126">
        <v>55.146</v>
      </c>
      <c r="HM126">
        <v>29.87</v>
      </c>
      <c r="HN126">
        <v>25.6775</v>
      </c>
      <c r="HO126">
        <v>55.1966</v>
      </c>
      <c r="HP126">
        <v>48.2652</v>
      </c>
      <c r="HQ126">
        <v>1</v>
      </c>
      <c r="HR126">
        <v>0.0837348</v>
      </c>
      <c r="HS126">
        <v>0.150041</v>
      </c>
      <c r="HT126">
        <v>20.1135</v>
      </c>
      <c r="HU126">
        <v>5.19588</v>
      </c>
      <c r="HV126">
        <v>12.004</v>
      </c>
      <c r="HW126">
        <v>4.97395</v>
      </c>
      <c r="HX126">
        <v>3.294</v>
      </c>
      <c r="HY126">
        <v>9999</v>
      </c>
      <c r="HZ126">
        <v>32</v>
      </c>
      <c r="IA126">
        <v>9999</v>
      </c>
      <c r="IB126">
        <v>9999</v>
      </c>
      <c r="IC126">
        <v>1.86325</v>
      </c>
      <c r="ID126">
        <v>1.86813</v>
      </c>
      <c r="IE126">
        <v>1.86792</v>
      </c>
      <c r="IF126">
        <v>1.86905</v>
      </c>
      <c r="IG126">
        <v>1.86985</v>
      </c>
      <c r="IH126">
        <v>1.86595</v>
      </c>
      <c r="II126">
        <v>1.86701</v>
      </c>
      <c r="IJ126">
        <v>1.86844</v>
      </c>
      <c r="IK126">
        <v>5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1.655</v>
      </c>
      <c r="IY126">
        <v>0.3207</v>
      </c>
      <c r="IZ126">
        <v>0.744305887368214</v>
      </c>
      <c r="JA126">
        <v>0.00400708050939433</v>
      </c>
      <c r="JB126">
        <v>-7.0817227887937e-07</v>
      </c>
      <c r="JC126">
        <v>2.11393634800483e-10</v>
      </c>
      <c r="JD126">
        <v>-0.0902750961418796</v>
      </c>
      <c r="JE126">
        <v>-0.0199519798578536</v>
      </c>
      <c r="JF126">
        <v>0.00231849078142986</v>
      </c>
      <c r="JG126">
        <v>-2.72917625674962e-05</v>
      </c>
      <c r="JH126">
        <v>4</v>
      </c>
      <c r="JI126">
        <v>2436</v>
      </c>
      <c r="JJ126">
        <v>0</v>
      </c>
      <c r="JK126">
        <v>25</v>
      </c>
      <c r="JL126">
        <v>29317941.3</v>
      </c>
      <c r="JM126">
        <v>29317941.3</v>
      </c>
      <c r="JN126">
        <v>0.559082</v>
      </c>
      <c r="JO126">
        <v>2.6416</v>
      </c>
      <c r="JP126">
        <v>1.54785</v>
      </c>
      <c r="JQ126">
        <v>2.31201</v>
      </c>
      <c r="JR126">
        <v>1.64673</v>
      </c>
      <c r="JS126">
        <v>2.34009</v>
      </c>
      <c r="JT126">
        <v>33.9865</v>
      </c>
      <c r="JU126">
        <v>24.2013</v>
      </c>
      <c r="JV126">
        <v>18</v>
      </c>
      <c r="JW126">
        <v>503.745</v>
      </c>
      <c r="JX126">
        <v>328.945</v>
      </c>
      <c r="JY126">
        <v>26.828</v>
      </c>
      <c r="JZ126">
        <v>28.4377</v>
      </c>
      <c r="KA126">
        <v>30.0001</v>
      </c>
      <c r="KB126">
        <v>28.3944</v>
      </c>
      <c r="KC126">
        <v>28.3523</v>
      </c>
      <c r="KD126">
        <v>11.1034</v>
      </c>
      <c r="KE126">
        <v>21.3969</v>
      </c>
      <c r="KF126">
        <v>84.8555</v>
      </c>
      <c r="KG126">
        <v>26.8104</v>
      </c>
      <c r="KH126">
        <v>197.445</v>
      </c>
      <c r="KI126">
        <v>21.3292</v>
      </c>
      <c r="KJ126">
        <v>96.6637</v>
      </c>
      <c r="KK126">
        <v>94.6074</v>
      </c>
    </row>
    <row r="127" spans="1:297">
      <c r="A127">
        <v>111</v>
      </c>
      <c r="B127">
        <v>1759076481</v>
      </c>
      <c r="C127">
        <v>3369</v>
      </c>
      <c r="D127" t="s">
        <v>665</v>
      </c>
      <c r="E127" t="s">
        <v>666</v>
      </c>
      <c r="F127">
        <v>5</v>
      </c>
      <c r="G127" t="s">
        <v>638</v>
      </c>
      <c r="H127" t="s">
        <v>436</v>
      </c>
      <c r="I127">
        <v>1759076472.84615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221.233755961905</v>
      </c>
      <c r="AK127">
        <v>230.630818181818</v>
      </c>
      <c r="AL127">
        <v>-3.28037489177489</v>
      </c>
      <c r="AM127">
        <v>66.03</v>
      </c>
      <c r="AN127">
        <f>(AP127 - AO127 + DY127*1E3/(8.314*(EA127+273.15)) * AR127/DX127 * AQ127) * DX127/(100*DL127) * 1000/(1000 - AP127)</f>
        <v>0</v>
      </c>
      <c r="AO127">
        <v>21.3109608062771</v>
      </c>
      <c r="AP127">
        <v>22.7515315151515</v>
      </c>
      <c r="AQ127">
        <v>-1.25694427897481e-05</v>
      </c>
      <c r="AR127">
        <v>114.36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2.96</v>
      </c>
      <c r="DM127">
        <v>0.5</v>
      </c>
      <c r="DN127" t="s">
        <v>438</v>
      </c>
      <c r="DO127">
        <v>2</v>
      </c>
      <c r="DP127" t="b">
        <v>1</v>
      </c>
      <c r="DQ127">
        <v>1759076472.84615</v>
      </c>
      <c r="DR127">
        <v>248.74</v>
      </c>
      <c r="DS127">
        <v>233.373</v>
      </c>
      <c r="DT127">
        <v>22.7528769230769</v>
      </c>
      <c r="DU127">
        <v>21.3172</v>
      </c>
      <c r="DV127">
        <v>247.046</v>
      </c>
      <c r="DW127">
        <v>22.4321</v>
      </c>
      <c r="DX127">
        <v>500.017538461538</v>
      </c>
      <c r="DY127">
        <v>90.8144230769231</v>
      </c>
      <c r="DZ127">
        <v>0.0334498461538461</v>
      </c>
      <c r="EA127">
        <v>29.5333923076923</v>
      </c>
      <c r="EB127">
        <v>29.9964307692308</v>
      </c>
      <c r="EC127">
        <v>999.9</v>
      </c>
      <c r="ED127">
        <v>0</v>
      </c>
      <c r="EE127">
        <v>0</v>
      </c>
      <c r="EF127">
        <v>9987.15230769231</v>
      </c>
      <c r="EG127">
        <v>0</v>
      </c>
      <c r="EH127">
        <v>12.7205153846154</v>
      </c>
      <c r="EI127">
        <v>15.3668461538462</v>
      </c>
      <c r="EJ127">
        <v>254.531384615385</v>
      </c>
      <c r="EK127">
        <v>238.456538461538</v>
      </c>
      <c r="EL127">
        <v>1.43565769230769</v>
      </c>
      <c r="EM127">
        <v>233.373</v>
      </c>
      <c r="EN127">
        <v>21.3172</v>
      </c>
      <c r="EO127">
        <v>2.06628923076923</v>
      </c>
      <c r="EP127">
        <v>1.93591153846154</v>
      </c>
      <c r="EQ127">
        <v>17.9616692307692</v>
      </c>
      <c r="ER127">
        <v>16.9296615384615</v>
      </c>
      <c r="ES127">
        <v>2000</v>
      </c>
      <c r="ET127">
        <v>0.980004307692308</v>
      </c>
      <c r="EU127">
        <v>0.0199955461538462</v>
      </c>
      <c r="EV127">
        <v>0</v>
      </c>
      <c r="EW127">
        <v>242.845230769231</v>
      </c>
      <c r="EX127">
        <v>5.00059</v>
      </c>
      <c r="EY127">
        <v>5000.55461538462</v>
      </c>
      <c r="EZ127">
        <v>17360.3307692308</v>
      </c>
      <c r="FA127">
        <v>41.562</v>
      </c>
      <c r="FB127">
        <v>41.437</v>
      </c>
      <c r="FC127">
        <v>41</v>
      </c>
      <c r="FD127">
        <v>40.812</v>
      </c>
      <c r="FE127">
        <v>42.4660769230769</v>
      </c>
      <c r="FF127">
        <v>1955.11</v>
      </c>
      <c r="FG127">
        <v>39.89</v>
      </c>
      <c r="FH127">
        <v>0</v>
      </c>
      <c r="FI127">
        <v>1759076466.9</v>
      </c>
      <c r="FJ127">
        <v>0</v>
      </c>
      <c r="FK127">
        <v>242.84864</v>
      </c>
      <c r="FL127">
        <v>2.17046154698262</v>
      </c>
      <c r="FM127">
        <v>50.4184614594898</v>
      </c>
      <c r="FN127">
        <v>5001.2208</v>
      </c>
      <c r="FO127">
        <v>15</v>
      </c>
      <c r="FP127">
        <v>0</v>
      </c>
      <c r="FQ127" t="s">
        <v>439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15.411485</v>
      </c>
      <c r="GD127">
        <v>1.32473233082709</v>
      </c>
      <c r="GE127">
        <v>0.512177115141823</v>
      </c>
      <c r="GF127">
        <v>0</v>
      </c>
      <c r="GG127">
        <v>242.756735294118</v>
      </c>
      <c r="GH127">
        <v>1.61309396514781</v>
      </c>
      <c r="GI127">
        <v>0.246302696221721</v>
      </c>
      <c r="GJ127">
        <v>-1</v>
      </c>
      <c r="GK127">
        <v>1.434284</v>
      </c>
      <c r="GL127">
        <v>0.0371873684210534</v>
      </c>
      <c r="GM127">
        <v>0.00370615892805475</v>
      </c>
      <c r="GN127">
        <v>1</v>
      </c>
      <c r="GO127">
        <v>1</v>
      </c>
      <c r="GP127">
        <v>2</v>
      </c>
      <c r="GQ127" t="s">
        <v>448</v>
      </c>
      <c r="GR127">
        <v>3.132</v>
      </c>
      <c r="GS127">
        <v>2.71158</v>
      </c>
      <c r="GT127">
        <v>0.0531371</v>
      </c>
      <c r="GU127">
        <v>0.0501368</v>
      </c>
      <c r="GV127">
        <v>0.0994797</v>
      </c>
      <c r="GW127">
        <v>0.0955888</v>
      </c>
      <c r="GX127">
        <v>35672.4</v>
      </c>
      <c r="GY127">
        <v>38327.9</v>
      </c>
      <c r="GZ127">
        <v>34087.3</v>
      </c>
      <c r="HA127">
        <v>36536</v>
      </c>
      <c r="HB127">
        <v>43350.6</v>
      </c>
      <c r="HC127">
        <v>47433.6</v>
      </c>
      <c r="HD127">
        <v>53175.9</v>
      </c>
      <c r="HE127">
        <v>58391.4</v>
      </c>
      <c r="HF127">
        <v>1.94995</v>
      </c>
      <c r="HG127">
        <v>1.6503</v>
      </c>
      <c r="HH127">
        <v>0.124518</v>
      </c>
      <c r="HI127">
        <v>0</v>
      </c>
      <c r="HJ127">
        <v>27.9619</v>
      </c>
      <c r="HK127">
        <v>999.9</v>
      </c>
      <c r="HL127">
        <v>55.121</v>
      </c>
      <c r="HM127">
        <v>29.86</v>
      </c>
      <c r="HN127">
        <v>25.6519</v>
      </c>
      <c r="HO127">
        <v>54.5166</v>
      </c>
      <c r="HP127">
        <v>48.3413</v>
      </c>
      <c r="HQ127">
        <v>1</v>
      </c>
      <c r="HR127">
        <v>0.0841489</v>
      </c>
      <c r="HS127">
        <v>0.242486</v>
      </c>
      <c r="HT127">
        <v>20.1134</v>
      </c>
      <c r="HU127">
        <v>5.19677</v>
      </c>
      <c r="HV127">
        <v>12.004</v>
      </c>
      <c r="HW127">
        <v>4.9738</v>
      </c>
      <c r="HX127">
        <v>3.29395</v>
      </c>
      <c r="HY127">
        <v>9999</v>
      </c>
      <c r="HZ127">
        <v>32</v>
      </c>
      <c r="IA127">
        <v>9999</v>
      </c>
      <c r="IB127">
        <v>9999</v>
      </c>
      <c r="IC127">
        <v>1.86325</v>
      </c>
      <c r="ID127">
        <v>1.86813</v>
      </c>
      <c r="IE127">
        <v>1.86789</v>
      </c>
      <c r="IF127">
        <v>1.86905</v>
      </c>
      <c r="IG127">
        <v>1.86983</v>
      </c>
      <c r="IH127">
        <v>1.86594</v>
      </c>
      <c r="II127">
        <v>1.86697</v>
      </c>
      <c r="IJ127">
        <v>1.86844</v>
      </c>
      <c r="IK127">
        <v>5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1.596</v>
      </c>
      <c r="IY127">
        <v>0.3207</v>
      </c>
      <c r="IZ127">
        <v>0.744305887368214</v>
      </c>
      <c r="JA127">
        <v>0.00400708050939433</v>
      </c>
      <c r="JB127">
        <v>-7.0817227887937e-07</v>
      </c>
      <c r="JC127">
        <v>2.11393634800483e-10</v>
      </c>
      <c r="JD127">
        <v>-0.0902750961418796</v>
      </c>
      <c r="JE127">
        <v>-0.0199519798578536</v>
      </c>
      <c r="JF127">
        <v>0.00231849078142986</v>
      </c>
      <c r="JG127">
        <v>-2.72917625674962e-05</v>
      </c>
      <c r="JH127">
        <v>4</v>
      </c>
      <c r="JI127">
        <v>2436</v>
      </c>
      <c r="JJ127">
        <v>0</v>
      </c>
      <c r="JK127">
        <v>25</v>
      </c>
      <c r="JL127">
        <v>29317941.4</v>
      </c>
      <c r="JM127">
        <v>29317941.4</v>
      </c>
      <c r="JN127">
        <v>0.522461</v>
      </c>
      <c r="JO127">
        <v>2.65747</v>
      </c>
      <c r="JP127">
        <v>1.54785</v>
      </c>
      <c r="JQ127">
        <v>2.31079</v>
      </c>
      <c r="JR127">
        <v>1.64551</v>
      </c>
      <c r="JS127">
        <v>2.27905</v>
      </c>
      <c r="JT127">
        <v>33.9865</v>
      </c>
      <c r="JU127">
        <v>24.1926</v>
      </c>
      <c r="JV127">
        <v>18</v>
      </c>
      <c r="JW127">
        <v>503.47</v>
      </c>
      <c r="JX127">
        <v>329.147</v>
      </c>
      <c r="JY127">
        <v>26.8215</v>
      </c>
      <c r="JZ127">
        <v>28.439</v>
      </c>
      <c r="KA127">
        <v>30.0005</v>
      </c>
      <c r="KB127">
        <v>28.3968</v>
      </c>
      <c r="KC127">
        <v>28.3547</v>
      </c>
      <c r="KD127">
        <v>10.4934</v>
      </c>
      <c r="KE127">
        <v>21.3969</v>
      </c>
      <c r="KF127">
        <v>84.8555</v>
      </c>
      <c r="KG127">
        <v>26.816</v>
      </c>
      <c r="KH127">
        <v>183.928</v>
      </c>
      <c r="KI127">
        <v>21.3292</v>
      </c>
      <c r="KJ127">
        <v>96.6628</v>
      </c>
      <c r="KK127">
        <v>94.6077</v>
      </c>
    </row>
    <row r="128" spans="1:297">
      <c r="A128">
        <v>112</v>
      </c>
      <c r="B128">
        <v>1759076486</v>
      </c>
      <c r="C128">
        <v>3374</v>
      </c>
      <c r="D128" t="s">
        <v>667</v>
      </c>
      <c r="E128" t="s">
        <v>668</v>
      </c>
      <c r="F128">
        <v>5</v>
      </c>
      <c r="G128" t="s">
        <v>638</v>
      </c>
      <c r="H128" t="s">
        <v>436</v>
      </c>
      <c r="I128">
        <v>1759076477.84615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203.549843580952</v>
      </c>
      <c r="AK128">
        <v>213.571187878788</v>
      </c>
      <c r="AL128">
        <v>-3.42851277056279</v>
      </c>
      <c r="AM128">
        <v>66.03</v>
      </c>
      <c r="AN128">
        <f>(AP128 - AO128 + DY128*1E3/(8.314*(EA128+273.15)) * AR128/DX128 * AQ128) * DX128/(100*DL128) * 1000/(1000 - AP128)</f>
        <v>0</v>
      </c>
      <c r="AO128">
        <v>21.3079584220996</v>
      </c>
      <c r="AP128">
        <v>22.7525018181818</v>
      </c>
      <c r="AQ128">
        <v>6.30971367808042e-06</v>
      </c>
      <c r="AR128">
        <v>114.36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2.96</v>
      </c>
      <c r="DM128">
        <v>0.5</v>
      </c>
      <c r="DN128" t="s">
        <v>438</v>
      </c>
      <c r="DO128">
        <v>2</v>
      </c>
      <c r="DP128" t="b">
        <v>1</v>
      </c>
      <c r="DQ128">
        <v>1759076477.84615</v>
      </c>
      <c r="DR128">
        <v>232.337153846154</v>
      </c>
      <c r="DS128">
        <v>216.407307692308</v>
      </c>
      <c r="DT128">
        <v>22.7523923076923</v>
      </c>
      <c r="DU128">
        <v>21.3131076923077</v>
      </c>
      <c r="DV128">
        <v>230.703615384615</v>
      </c>
      <c r="DW128">
        <v>22.4316538461538</v>
      </c>
      <c r="DX128">
        <v>499.999692307692</v>
      </c>
      <c r="DY128">
        <v>90.8146230769231</v>
      </c>
      <c r="DZ128">
        <v>0.0333185769230769</v>
      </c>
      <c r="EA128">
        <v>29.5319692307692</v>
      </c>
      <c r="EB128">
        <v>29.9969153846154</v>
      </c>
      <c r="EC128">
        <v>999.9</v>
      </c>
      <c r="ED128">
        <v>0</v>
      </c>
      <c r="EE128">
        <v>0</v>
      </c>
      <c r="EF128">
        <v>9997.15384615385</v>
      </c>
      <c r="EG128">
        <v>0</v>
      </c>
      <c r="EH128">
        <v>12.5809153846154</v>
      </c>
      <c r="EI128">
        <v>15.9297615384615</v>
      </c>
      <c r="EJ128">
        <v>237.746384615385</v>
      </c>
      <c r="EK128">
        <v>221.120230769231</v>
      </c>
      <c r="EL128">
        <v>1.43928307692308</v>
      </c>
      <c r="EM128">
        <v>216.407307692308</v>
      </c>
      <c r="EN128">
        <v>21.3131076923077</v>
      </c>
      <c r="EO128">
        <v>2.06625076923077</v>
      </c>
      <c r="EP128">
        <v>1.93554230769231</v>
      </c>
      <c r="EQ128">
        <v>17.9613615384615</v>
      </c>
      <c r="ER128">
        <v>16.9266615384615</v>
      </c>
      <c r="ES128">
        <v>1999.97615384615</v>
      </c>
      <c r="ET128">
        <v>0.980003923076923</v>
      </c>
      <c r="EU128">
        <v>0.0199957846153846</v>
      </c>
      <c r="EV128">
        <v>0</v>
      </c>
      <c r="EW128">
        <v>242.991923076923</v>
      </c>
      <c r="EX128">
        <v>5.00059</v>
      </c>
      <c r="EY128">
        <v>5004.66538461538</v>
      </c>
      <c r="EZ128">
        <v>17360.1384615385</v>
      </c>
      <c r="FA128">
        <v>41.562</v>
      </c>
      <c r="FB128">
        <v>41.437</v>
      </c>
      <c r="FC128">
        <v>41</v>
      </c>
      <c r="FD128">
        <v>40.812</v>
      </c>
      <c r="FE128">
        <v>42.4563846153846</v>
      </c>
      <c r="FF128">
        <v>1955.08615384615</v>
      </c>
      <c r="FG128">
        <v>39.89</v>
      </c>
      <c r="FH128">
        <v>0</v>
      </c>
      <c r="FI128">
        <v>1759076472.3</v>
      </c>
      <c r="FJ128">
        <v>0</v>
      </c>
      <c r="FK128">
        <v>243.025923076923</v>
      </c>
      <c r="FL128">
        <v>3.34837607972746</v>
      </c>
      <c r="FM128">
        <v>53.8523077438115</v>
      </c>
      <c r="FN128">
        <v>5005.61615384615</v>
      </c>
      <c r="FO128">
        <v>15</v>
      </c>
      <c r="FP128">
        <v>0</v>
      </c>
      <c r="FQ128" t="s">
        <v>439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15.604895</v>
      </c>
      <c r="GD128">
        <v>5.4549157894737</v>
      </c>
      <c r="GE128">
        <v>0.695710642778303</v>
      </c>
      <c r="GF128">
        <v>0</v>
      </c>
      <c r="GG128">
        <v>242.878705882353</v>
      </c>
      <c r="GH128">
        <v>2.15260504748767</v>
      </c>
      <c r="GI128">
        <v>0.282885190743291</v>
      </c>
      <c r="GJ128">
        <v>-1</v>
      </c>
      <c r="GK128">
        <v>1.4369415</v>
      </c>
      <c r="GL128">
        <v>0.0453812030075186</v>
      </c>
      <c r="GM128">
        <v>0.00442762834370727</v>
      </c>
      <c r="GN128">
        <v>1</v>
      </c>
      <c r="GO128">
        <v>1</v>
      </c>
      <c r="GP128">
        <v>2</v>
      </c>
      <c r="GQ128" t="s">
        <v>448</v>
      </c>
      <c r="GR128">
        <v>3.13217</v>
      </c>
      <c r="GS128">
        <v>2.71118</v>
      </c>
      <c r="GT128">
        <v>0.0496183</v>
      </c>
      <c r="GU128">
        <v>0.0466497</v>
      </c>
      <c r="GV128">
        <v>0.0994758</v>
      </c>
      <c r="GW128">
        <v>0.0955784</v>
      </c>
      <c r="GX128">
        <v>35804.9</v>
      </c>
      <c r="GY128">
        <v>38468.7</v>
      </c>
      <c r="GZ128">
        <v>34087.3</v>
      </c>
      <c r="HA128">
        <v>36536.1</v>
      </c>
      <c r="HB128">
        <v>43350.2</v>
      </c>
      <c r="HC128">
        <v>47433.7</v>
      </c>
      <c r="HD128">
        <v>53175.8</v>
      </c>
      <c r="HE128">
        <v>58391.4</v>
      </c>
      <c r="HF128">
        <v>1.95012</v>
      </c>
      <c r="HG128">
        <v>1.65005</v>
      </c>
      <c r="HH128">
        <v>0.125296</v>
      </c>
      <c r="HI128">
        <v>0</v>
      </c>
      <c r="HJ128">
        <v>27.963</v>
      </c>
      <c r="HK128">
        <v>999.9</v>
      </c>
      <c r="HL128">
        <v>55.121</v>
      </c>
      <c r="HM128">
        <v>29.86</v>
      </c>
      <c r="HN128">
        <v>25.6526</v>
      </c>
      <c r="HO128">
        <v>54.4966</v>
      </c>
      <c r="HP128">
        <v>48.2212</v>
      </c>
      <c r="HQ128">
        <v>1</v>
      </c>
      <c r="HR128">
        <v>0.0843039</v>
      </c>
      <c r="HS128">
        <v>0.191672</v>
      </c>
      <c r="HT128">
        <v>20.1134</v>
      </c>
      <c r="HU128">
        <v>5.19603</v>
      </c>
      <c r="HV128">
        <v>12.004</v>
      </c>
      <c r="HW128">
        <v>4.9737</v>
      </c>
      <c r="HX128">
        <v>3.29398</v>
      </c>
      <c r="HY128">
        <v>9999</v>
      </c>
      <c r="HZ128">
        <v>32</v>
      </c>
      <c r="IA128">
        <v>9999</v>
      </c>
      <c r="IB128">
        <v>9999</v>
      </c>
      <c r="IC128">
        <v>1.86325</v>
      </c>
      <c r="ID128">
        <v>1.86813</v>
      </c>
      <c r="IE128">
        <v>1.86793</v>
      </c>
      <c r="IF128">
        <v>1.86905</v>
      </c>
      <c r="IG128">
        <v>1.86983</v>
      </c>
      <c r="IH128">
        <v>1.86595</v>
      </c>
      <c r="II128">
        <v>1.86702</v>
      </c>
      <c r="IJ128">
        <v>1.86844</v>
      </c>
      <c r="IK128">
        <v>5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1.534</v>
      </c>
      <c r="IY128">
        <v>0.3207</v>
      </c>
      <c r="IZ128">
        <v>0.744305887368214</v>
      </c>
      <c r="JA128">
        <v>0.00400708050939433</v>
      </c>
      <c r="JB128">
        <v>-7.0817227887937e-07</v>
      </c>
      <c r="JC128">
        <v>2.11393634800483e-10</v>
      </c>
      <c r="JD128">
        <v>-0.0902750961418796</v>
      </c>
      <c r="JE128">
        <v>-0.0199519798578536</v>
      </c>
      <c r="JF128">
        <v>0.00231849078142986</v>
      </c>
      <c r="JG128">
        <v>-2.72917625674962e-05</v>
      </c>
      <c r="JH128">
        <v>4</v>
      </c>
      <c r="JI128">
        <v>2436</v>
      </c>
      <c r="JJ128">
        <v>0</v>
      </c>
      <c r="JK128">
        <v>25</v>
      </c>
      <c r="JL128">
        <v>29317941.4</v>
      </c>
      <c r="JM128">
        <v>29317941.4</v>
      </c>
      <c r="JN128">
        <v>0.491943</v>
      </c>
      <c r="JO128">
        <v>2.64771</v>
      </c>
      <c r="JP128">
        <v>1.54785</v>
      </c>
      <c r="JQ128">
        <v>2.31079</v>
      </c>
      <c r="JR128">
        <v>1.64551</v>
      </c>
      <c r="JS128">
        <v>2.34985</v>
      </c>
      <c r="JT128">
        <v>33.9865</v>
      </c>
      <c r="JU128">
        <v>24.2013</v>
      </c>
      <c r="JV128">
        <v>18</v>
      </c>
      <c r="JW128">
        <v>503.596</v>
      </c>
      <c r="JX128">
        <v>329.035</v>
      </c>
      <c r="JY128">
        <v>26.8142</v>
      </c>
      <c r="JZ128">
        <v>28.4402</v>
      </c>
      <c r="KA128">
        <v>30.0001</v>
      </c>
      <c r="KB128">
        <v>28.3981</v>
      </c>
      <c r="KC128">
        <v>28.3558</v>
      </c>
      <c r="KD128">
        <v>9.89318</v>
      </c>
      <c r="KE128">
        <v>21.3969</v>
      </c>
      <c r="KF128">
        <v>84.8555</v>
      </c>
      <c r="KG128">
        <v>26.8182</v>
      </c>
      <c r="KH128">
        <v>163.6</v>
      </c>
      <c r="KI128">
        <v>21.3292</v>
      </c>
      <c r="KJ128">
        <v>96.6625</v>
      </c>
      <c r="KK128">
        <v>94.6078</v>
      </c>
    </row>
    <row r="129" spans="1:297">
      <c r="A129">
        <v>113</v>
      </c>
      <c r="B129">
        <v>1759076491</v>
      </c>
      <c r="C129">
        <v>3379</v>
      </c>
      <c r="D129" t="s">
        <v>669</v>
      </c>
      <c r="E129" t="s">
        <v>670</v>
      </c>
      <c r="F129">
        <v>5</v>
      </c>
      <c r="G129" t="s">
        <v>638</v>
      </c>
      <c r="H129" t="s">
        <v>436</v>
      </c>
      <c r="I129">
        <v>1759076482.84615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187.353313371429</v>
      </c>
      <c r="AK129">
        <v>197.274563636364</v>
      </c>
      <c r="AL129">
        <v>-3.24160735930737</v>
      </c>
      <c r="AM129">
        <v>66.03</v>
      </c>
      <c r="AN129">
        <f>(AP129 - AO129 + DY129*1E3/(8.314*(EA129+273.15)) * AR129/DX129 * AQ129) * DX129/(100*DL129) * 1000/(1000 - AP129)</f>
        <v>0</v>
      </c>
      <c r="AO129">
        <v>21.3046155896537</v>
      </c>
      <c r="AP129">
        <v>22.7533921212121</v>
      </c>
      <c r="AQ129">
        <v>1.5343082687501e-05</v>
      </c>
      <c r="AR129">
        <v>114.36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2.96</v>
      </c>
      <c r="DM129">
        <v>0.5</v>
      </c>
      <c r="DN129" t="s">
        <v>438</v>
      </c>
      <c r="DO129">
        <v>2</v>
      </c>
      <c r="DP129" t="b">
        <v>1</v>
      </c>
      <c r="DQ129">
        <v>1759076482.84615</v>
      </c>
      <c r="DR129">
        <v>215.946615384615</v>
      </c>
      <c r="DS129">
        <v>199.958384615385</v>
      </c>
      <c r="DT129">
        <v>22.7523230769231</v>
      </c>
      <c r="DU129">
        <v>21.3091076923077</v>
      </c>
      <c r="DV129">
        <v>214.373923076923</v>
      </c>
      <c r="DW129">
        <v>22.4315923076923</v>
      </c>
      <c r="DX129">
        <v>499.984076923077</v>
      </c>
      <c r="DY129">
        <v>90.8141846153846</v>
      </c>
      <c r="DZ129">
        <v>0.0332818923076923</v>
      </c>
      <c r="EA129">
        <v>29.5310846153846</v>
      </c>
      <c r="EB129">
        <v>29.9971153846154</v>
      </c>
      <c r="EC129">
        <v>999.9</v>
      </c>
      <c r="ED129">
        <v>0</v>
      </c>
      <c r="EE129">
        <v>0</v>
      </c>
      <c r="EF129">
        <v>10002.8292307692</v>
      </c>
      <c r="EG129">
        <v>0</v>
      </c>
      <c r="EH129">
        <v>12.4504307692308</v>
      </c>
      <c r="EI129">
        <v>15.9882230769231</v>
      </c>
      <c r="EJ129">
        <v>220.974307692308</v>
      </c>
      <c r="EK129">
        <v>204.312307692308</v>
      </c>
      <c r="EL129">
        <v>1.44321538461539</v>
      </c>
      <c r="EM129">
        <v>199.958384615385</v>
      </c>
      <c r="EN129">
        <v>21.3091076923077</v>
      </c>
      <c r="EO129">
        <v>2.06623384615385</v>
      </c>
      <c r="EP129">
        <v>1.93517</v>
      </c>
      <c r="EQ129">
        <v>17.9612307692308</v>
      </c>
      <c r="ER129">
        <v>16.9236230769231</v>
      </c>
      <c r="ES129">
        <v>1999.98153846154</v>
      </c>
      <c r="ET129">
        <v>0.980003923076923</v>
      </c>
      <c r="EU129">
        <v>0.0199957846153846</v>
      </c>
      <c r="EV129">
        <v>0</v>
      </c>
      <c r="EW129">
        <v>243.234692307692</v>
      </c>
      <c r="EX129">
        <v>5.00059</v>
      </c>
      <c r="EY129">
        <v>5009.23230769231</v>
      </c>
      <c r="EZ129">
        <v>17360.1846153846</v>
      </c>
      <c r="FA129">
        <v>41.562</v>
      </c>
      <c r="FB129">
        <v>41.437</v>
      </c>
      <c r="FC129">
        <v>41</v>
      </c>
      <c r="FD129">
        <v>40.812</v>
      </c>
      <c r="FE129">
        <v>42.4660769230769</v>
      </c>
      <c r="FF129">
        <v>1955.09153846154</v>
      </c>
      <c r="FG129">
        <v>39.89</v>
      </c>
      <c r="FH129">
        <v>0</v>
      </c>
      <c r="FI129">
        <v>1759076477.1</v>
      </c>
      <c r="FJ129">
        <v>0</v>
      </c>
      <c r="FK129">
        <v>243.289192307692</v>
      </c>
      <c r="FL129">
        <v>2.8894017078004</v>
      </c>
      <c r="FM129">
        <v>56.0471795102078</v>
      </c>
      <c r="FN129">
        <v>5009.97461538462</v>
      </c>
      <c r="FO129">
        <v>15</v>
      </c>
      <c r="FP129">
        <v>0</v>
      </c>
      <c r="FQ129" t="s">
        <v>439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15.973685</v>
      </c>
      <c r="GD129">
        <v>1.6328977443609</v>
      </c>
      <c r="GE129">
        <v>0.439548671110493</v>
      </c>
      <c r="GF129">
        <v>0</v>
      </c>
      <c r="GG129">
        <v>243.117176470588</v>
      </c>
      <c r="GH129">
        <v>3.06194041347299</v>
      </c>
      <c r="GI129">
        <v>0.348881023929551</v>
      </c>
      <c r="GJ129">
        <v>-1</v>
      </c>
      <c r="GK129">
        <v>1.4411855</v>
      </c>
      <c r="GL129">
        <v>0.0478199999999996</v>
      </c>
      <c r="GM129">
        <v>0.00466236471653604</v>
      </c>
      <c r="GN129">
        <v>1</v>
      </c>
      <c r="GO129">
        <v>1</v>
      </c>
      <c r="GP129">
        <v>2</v>
      </c>
      <c r="GQ129" t="s">
        <v>448</v>
      </c>
      <c r="GR129">
        <v>3.13221</v>
      </c>
      <c r="GS129">
        <v>2.71127</v>
      </c>
      <c r="GT129">
        <v>0.0461642</v>
      </c>
      <c r="GU129">
        <v>0.0429015</v>
      </c>
      <c r="GV129">
        <v>0.0994827</v>
      </c>
      <c r="GW129">
        <v>0.0955686</v>
      </c>
      <c r="GX129">
        <v>35934.7</v>
      </c>
      <c r="GY129">
        <v>38620</v>
      </c>
      <c r="GZ129">
        <v>34087</v>
      </c>
      <c r="HA129">
        <v>36536.2</v>
      </c>
      <c r="HB129">
        <v>43349.2</v>
      </c>
      <c r="HC129">
        <v>47433.7</v>
      </c>
      <c r="HD129">
        <v>53175.4</v>
      </c>
      <c r="HE129">
        <v>58391.3</v>
      </c>
      <c r="HF129">
        <v>1.95015</v>
      </c>
      <c r="HG129">
        <v>1.64992</v>
      </c>
      <c r="HH129">
        <v>0.124142</v>
      </c>
      <c r="HI129">
        <v>0</v>
      </c>
      <c r="HJ129">
        <v>27.9654</v>
      </c>
      <c r="HK129">
        <v>999.9</v>
      </c>
      <c r="HL129">
        <v>55.121</v>
      </c>
      <c r="HM129">
        <v>29.87</v>
      </c>
      <c r="HN129">
        <v>25.6677</v>
      </c>
      <c r="HO129">
        <v>54.8366</v>
      </c>
      <c r="HP129">
        <v>48.1651</v>
      </c>
      <c r="HQ129">
        <v>1</v>
      </c>
      <c r="HR129">
        <v>0.0842505</v>
      </c>
      <c r="HS129">
        <v>0.183905</v>
      </c>
      <c r="HT129">
        <v>20.1135</v>
      </c>
      <c r="HU129">
        <v>5.19632</v>
      </c>
      <c r="HV129">
        <v>12.004</v>
      </c>
      <c r="HW129">
        <v>4.9738</v>
      </c>
      <c r="HX129">
        <v>3.29393</v>
      </c>
      <c r="HY129">
        <v>9999</v>
      </c>
      <c r="HZ129">
        <v>32</v>
      </c>
      <c r="IA129">
        <v>9999</v>
      </c>
      <c r="IB129">
        <v>9999</v>
      </c>
      <c r="IC129">
        <v>1.86325</v>
      </c>
      <c r="ID129">
        <v>1.86813</v>
      </c>
      <c r="IE129">
        <v>1.86791</v>
      </c>
      <c r="IF129">
        <v>1.86905</v>
      </c>
      <c r="IG129">
        <v>1.86983</v>
      </c>
      <c r="IH129">
        <v>1.86596</v>
      </c>
      <c r="II129">
        <v>1.86703</v>
      </c>
      <c r="IJ129">
        <v>1.86844</v>
      </c>
      <c r="IK129">
        <v>5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1.474</v>
      </c>
      <c r="IY129">
        <v>0.3208</v>
      </c>
      <c r="IZ129">
        <v>0.744305887368214</v>
      </c>
      <c r="JA129">
        <v>0.00400708050939433</v>
      </c>
      <c r="JB129">
        <v>-7.0817227887937e-07</v>
      </c>
      <c r="JC129">
        <v>2.11393634800483e-10</v>
      </c>
      <c r="JD129">
        <v>-0.0902750961418796</v>
      </c>
      <c r="JE129">
        <v>-0.0199519798578536</v>
      </c>
      <c r="JF129">
        <v>0.00231849078142986</v>
      </c>
      <c r="JG129">
        <v>-2.72917625674962e-05</v>
      </c>
      <c r="JH129">
        <v>4</v>
      </c>
      <c r="JI129">
        <v>2436</v>
      </c>
      <c r="JJ129">
        <v>0</v>
      </c>
      <c r="JK129">
        <v>25</v>
      </c>
      <c r="JL129">
        <v>29317941.5</v>
      </c>
      <c r="JM129">
        <v>29317941.5</v>
      </c>
      <c r="JN129">
        <v>0.457764</v>
      </c>
      <c r="JO129">
        <v>2.66357</v>
      </c>
      <c r="JP129">
        <v>1.54785</v>
      </c>
      <c r="JQ129">
        <v>2.31079</v>
      </c>
      <c r="JR129">
        <v>1.64551</v>
      </c>
      <c r="JS129">
        <v>2.26807</v>
      </c>
      <c r="JT129">
        <v>34.0092</v>
      </c>
      <c r="JU129">
        <v>24.1926</v>
      </c>
      <c r="JV129">
        <v>18</v>
      </c>
      <c r="JW129">
        <v>503.623</v>
      </c>
      <c r="JX129">
        <v>328.983</v>
      </c>
      <c r="JY129">
        <v>26.8164</v>
      </c>
      <c r="JZ129">
        <v>28.4414</v>
      </c>
      <c r="KA129">
        <v>30.0002</v>
      </c>
      <c r="KB129">
        <v>28.3992</v>
      </c>
      <c r="KC129">
        <v>28.3571</v>
      </c>
      <c r="KD129">
        <v>9.19219</v>
      </c>
      <c r="KE129">
        <v>21.3969</v>
      </c>
      <c r="KF129">
        <v>84.8555</v>
      </c>
      <c r="KG129">
        <v>26.8162</v>
      </c>
      <c r="KH129">
        <v>150.115</v>
      </c>
      <c r="KI129">
        <v>21.3292</v>
      </c>
      <c r="KJ129">
        <v>96.6618</v>
      </c>
      <c r="KK129">
        <v>94.6077</v>
      </c>
    </row>
    <row r="130" spans="1:297">
      <c r="A130">
        <v>114</v>
      </c>
      <c r="B130">
        <v>1759076496</v>
      </c>
      <c r="C130">
        <v>3384</v>
      </c>
      <c r="D130" t="s">
        <v>671</v>
      </c>
      <c r="E130" t="s">
        <v>672</v>
      </c>
      <c r="F130">
        <v>5</v>
      </c>
      <c r="G130" t="s">
        <v>638</v>
      </c>
      <c r="H130" t="s">
        <v>436</v>
      </c>
      <c r="I130">
        <v>1759076487.84615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169.804203504762</v>
      </c>
      <c r="AK130">
        <v>180.443509090909</v>
      </c>
      <c r="AL130">
        <v>-3.37647673160178</v>
      </c>
      <c r="AM130">
        <v>66.03</v>
      </c>
      <c r="AN130">
        <f>(AP130 - AO130 + DY130*1E3/(8.314*(EA130+273.15)) * AR130/DX130 * AQ130) * DX130/(100*DL130) * 1000/(1000 - AP130)</f>
        <v>0</v>
      </c>
      <c r="AO130">
        <v>21.3017405559091</v>
      </c>
      <c r="AP130">
        <v>22.7565224242424</v>
      </c>
      <c r="AQ130">
        <v>2.66126239351925e-05</v>
      </c>
      <c r="AR130">
        <v>114.36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2.96</v>
      </c>
      <c r="DM130">
        <v>0.5</v>
      </c>
      <c r="DN130" t="s">
        <v>438</v>
      </c>
      <c r="DO130">
        <v>2</v>
      </c>
      <c r="DP130" t="b">
        <v>1</v>
      </c>
      <c r="DQ130">
        <v>1759076487.84615</v>
      </c>
      <c r="DR130">
        <v>199.665</v>
      </c>
      <c r="DS130">
        <v>183.163538461538</v>
      </c>
      <c r="DT130">
        <v>22.7532384615385</v>
      </c>
      <c r="DU130">
        <v>21.3057692307692</v>
      </c>
      <c r="DV130">
        <v>198.152923076923</v>
      </c>
      <c r="DW130">
        <v>22.4324769230769</v>
      </c>
      <c r="DX130">
        <v>499.985461538461</v>
      </c>
      <c r="DY130">
        <v>90.8140153846154</v>
      </c>
      <c r="DZ130">
        <v>0.0332734230769231</v>
      </c>
      <c r="EA130">
        <v>29.5279692307692</v>
      </c>
      <c r="EB130">
        <v>29.9943846153846</v>
      </c>
      <c r="EC130">
        <v>999.9</v>
      </c>
      <c r="ED130">
        <v>0</v>
      </c>
      <c r="EE130">
        <v>0</v>
      </c>
      <c r="EF130">
        <v>10011.8723076923</v>
      </c>
      <c r="EG130">
        <v>0</v>
      </c>
      <c r="EH130">
        <v>12.4185</v>
      </c>
      <c r="EI130">
        <v>16.5015384615385</v>
      </c>
      <c r="EJ130">
        <v>204.313769230769</v>
      </c>
      <c r="EK130">
        <v>187.151076923077</v>
      </c>
      <c r="EL130">
        <v>1.44746692307692</v>
      </c>
      <c r="EM130">
        <v>183.163538461538</v>
      </c>
      <c r="EN130">
        <v>21.3057692307692</v>
      </c>
      <c r="EO130">
        <v>2.06631307692308</v>
      </c>
      <c r="EP130">
        <v>1.93486307692308</v>
      </c>
      <c r="EQ130">
        <v>17.9618384615385</v>
      </c>
      <c r="ER130">
        <v>16.9211307692308</v>
      </c>
      <c r="ES130">
        <v>2000.00769230769</v>
      </c>
      <c r="ET130">
        <v>0.980004384615385</v>
      </c>
      <c r="EU130">
        <v>0.0199955461538462</v>
      </c>
      <c r="EV130">
        <v>0</v>
      </c>
      <c r="EW130">
        <v>243.571461538462</v>
      </c>
      <c r="EX130">
        <v>5.00059</v>
      </c>
      <c r="EY130">
        <v>5014.18230769231</v>
      </c>
      <c r="EZ130">
        <v>17360.4230769231</v>
      </c>
      <c r="FA130">
        <v>41.562</v>
      </c>
      <c r="FB130">
        <v>41.437</v>
      </c>
      <c r="FC130">
        <v>41</v>
      </c>
      <c r="FD130">
        <v>40.812</v>
      </c>
      <c r="FE130">
        <v>42.4757692307692</v>
      </c>
      <c r="FF130">
        <v>1955.11769230769</v>
      </c>
      <c r="FG130">
        <v>39.89</v>
      </c>
      <c r="FH130">
        <v>0</v>
      </c>
      <c r="FI130">
        <v>1759076482.5</v>
      </c>
      <c r="FJ130">
        <v>0</v>
      </c>
      <c r="FK130">
        <v>243.58572</v>
      </c>
      <c r="FL130">
        <v>3.86484613048354</v>
      </c>
      <c r="FM130">
        <v>57.1407691696565</v>
      </c>
      <c r="FN130">
        <v>5015.3224</v>
      </c>
      <c r="FO130">
        <v>15</v>
      </c>
      <c r="FP130">
        <v>0</v>
      </c>
      <c r="FQ130" t="s">
        <v>439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16.18851</v>
      </c>
      <c r="GD130">
        <v>4.47470075187972</v>
      </c>
      <c r="GE130">
        <v>0.601204154925762</v>
      </c>
      <c r="GF130">
        <v>0</v>
      </c>
      <c r="GG130">
        <v>243.344088235294</v>
      </c>
      <c r="GH130">
        <v>3.23072574369378</v>
      </c>
      <c r="GI130">
        <v>0.370191553566773</v>
      </c>
      <c r="GJ130">
        <v>-1</v>
      </c>
      <c r="GK130">
        <v>1.4445765</v>
      </c>
      <c r="GL130">
        <v>0.0468446616541358</v>
      </c>
      <c r="GM130">
        <v>0.00455670305703587</v>
      </c>
      <c r="GN130">
        <v>1</v>
      </c>
      <c r="GO130">
        <v>1</v>
      </c>
      <c r="GP130">
        <v>2</v>
      </c>
      <c r="GQ130" t="s">
        <v>448</v>
      </c>
      <c r="GR130">
        <v>3.13221</v>
      </c>
      <c r="GS130">
        <v>2.71138</v>
      </c>
      <c r="GT130">
        <v>0.0425258</v>
      </c>
      <c r="GU130">
        <v>0.0391449</v>
      </c>
      <c r="GV130">
        <v>0.099496</v>
      </c>
      <c r="GW130">
        <v>0.0955558</v>
      </c>
      <c r="GX130">
        <v>36071.6</v>
      </c>
      <c r="GY130">
        <v>38772</v>
      </c>
      <c r="GZ130">
        <v>34086.9</v>
      </c>
      <c r="HA130">
        <v>36536.5</v>
      </c>
      <c r="HB130">
        <v>43347.9</v>
      </c>
      <c r="HC130">
        <v>47434.3</v>
      </c>
      <c r="HD130">
        <v>53175.1</v>
      </c>
      <c r="HE130">
        <v>58391.8</v>
      </c>
      <c r="HF130">
        <v>1.95002</v>
      </c>
      <c r="HG130">
        <v>1.65015</v>
      </c>
      <c r="HH130">
        <v>0.123877</v>
      </c>
      <c r="HI130">
        <v>0</v>
      </c>
      <c r="HJ130">
        <v>27.9666</v>
      </c>
      <c r="HK130">
        <v>999.9</v>
      </c>
      <c r="HL130">
        <v>55.121</v>
      </c>
      <c r="HM130">
        <v>29.87</v>
      </c>
      <c r="HN130">
        <v>25.6688</v>
      </c>
      <c r="HO130">
        <v>54.5766</v>
      </c>
      <c r="HP130">
        <v>48.2212</v>
      </c>
      <c r="HQ130">
        <v>1</v>
      </c>
      <c r="HR130">
        <v>0.0843089</v>
      </c>
      <c r="HS130">
        <v>0.192781</v>
      </c>
      <c r="HT130">
        <v>20.1136</v>
      </c>
      <c r="HU130">
        <v>5.19618</v>
      </c>
      <c r="HV130">
        <v>12.004</v>
      </c>
      <c r="HW130">
        <v>4.97375</v>
      </c>
      <c r="HX130">
        <v>3.29393</v>
      </c>
      <c r="HY130">
        <v>9999</v>
      </c>
      <c r="HZ130">
        <v>32</v>
      </c>
      <c r="IA130">
        <v>9999</v>
      </c>
      <c r="IB130">
        <v>9999</v>
      </c>
      <c r="IC130">
        <v>1.86325</v>
      </c>
      <c r="ID130">
        <v>1.86813</v>
      </c>
      <c r="IE130">
        <v>1.86794</v>
      </c>
      <c r="IF130">
        <v>1.86905</v>
      </c>
      <c r="IG130">
        <v>1.86983</v>
      </c>
      <c r="IH130">
        <v>1.86593</v>
      </c>
      <c r="II130">
        <v>1.86701</v>
      </c>
      <c r="IJ130">
        <v>1.86844</v>
      </c>
      <c r="IK130">
        <v>5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1.412</v>
      </c>
      <c r="IY130">
        <v>0.3209</v>
      </c>
      <c r="IZ130">
        <v>0.744305887368214</v>
      </c>
      <c r="JA130">
        <v>0.00400708050939433</v>
      </c>
      <c r="JB130">
        <v>-7.0817227887937e-07</v>
      </c>
      <c r="JC130">
        <v>2.11393634800483e-10</v>
      </c>
      <c r="JD130">
        <v>-0.0902750961418796</v>
      </c>
      <c r="JE130">
        <v>-0.0199519798578536</v>
      </c>
      <c r="JF130">
        <v>0.00231849078142986</v>
      </c>
      <c r="JG130">
        <v>-2.72917625674962e-05</v>
      </c>
      <c r="JH130">
        <v>4</v>
      </c>
      <c r="JI130">
        <v>2436</v>
      </c>
      <c r="JJ130">
        <v>0</v>
      </c>
      <c r="JK130">
        <v>25</v>
      </c>
      <c r="JL130">
        <v>29317941.6</v>
      </c>
      <c r="JM130">
        <v>29317941.6</v>
      </c>
      <c r="JN130">
        <v>0.427246</v>
      </c>
      <c r="JO130">
        <v>2.66113</v>
      </c>
      <c r="JP130">
        <v>1.54785</v>
      </c>
      <c r="JQ130">
        <v>2.31079</v>
      </c>
      <c r="JR130">
        <v>1.64673</v>
      </c>
      <c r="JS130">
        <v>2.34619</v>
      </c>
      <c r="JT130">
        <v>33.9865</v>
      </c>
      <c r="JU130">
        <v>24.2013</v>
      </c>
      <c r="JV130">
        <v>18</v>
      </c>
      <c r="JW130">
        <v>503.561</v>
      </c>
      <c r="JX130">
        <v>329.098</v>
      </c>
      <c r="JY130">
        <v>26.8165</v>
      </c>
      <c r="JZ130">
        <v>28.4427</v>
      </c>
      <c r="KA130">
        <v>30.0001</v>
      </c>
      <c r="KB130">
        <v>28.4016</v>
      </c>
      <c r="KC130">
        <v>28.3588</v>
      </c>
      <c r="KD130">
        <v>8.58341</v>
      </c>
      <c r="KE130">
        <v>21.3969</v>
      </c>
      <c r="KF130">
        <v>84.8555</v>
      </c>
      <c r="KG130">
        <v>26.8164</v>
      </c>
      <c r="KH130">
        <v>129.954</v>
      </c>
      <c r="KI130">
        <v>21.3292</v>
      </c>
      <c r="KJ130">
        <v>96.6613</v>
      </c>
      <c r="KK130">
        <v>94.6085</v>
      </c>
    </row>
    <row r="131" spans="1:297">
      <c r="A131">
        <v>115</v>
      </c>
      <c r="B131">
        <v>1759076501</v>
      </c>
      <c r="C131">
        <v>3389</v>
      </c>
      <c r="D131" t="s">
        <v>673</v>
      </c>
      <c r="E131" t="s">
        <v>674</v>
      </c>
      <c r="F131">
        <v>5</v>
      </c>
      <c r="G131" t="s">
        <v>638</v>
      </c>
      <c r="H131" t="s">
        <v>436</v>
      </c>
      <c r="I131">
        <v>1759076492.84615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153.07268792381</v>
      </c>
      <c r="AK131">
        <v>163.927448484849</v>
      </c>
      <c r="AL131">
        <v>-3.29157867965368</v>
      </c>
      <c r="AM131">
        <v>66.03</v>
      </c>
      <c r="AN131">
        <f>(AP131 - AO131 + DY131*1E3/(8.314*(EA131+273.15)) * AR131/DX131 * AQ131) * DX131/(100*DL131) * 1000/(1000 - AP131)</f>
        <v>0</v>
      </c>
      <c r="AO131">
        <v>21.2959250603355</v>
      </c>
      <c r="AP131">
        <v>22.7623375757576</v>
      </c>
      <c r="AQ131">
        <v>3.42520218798005e-05</v>
      </c>
      <c r="AR131">
        <v>114.36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2.96</v>
      </c>
      <c r="DM131">
        <v>0.5</v>
      </c>
      <c r="DN131" t="s">
        <v>438</v>
      </c>
      <c r="DO131">
        <v>2</v>
      </c>
      <c r="DP131" t="b">
        <v>1</v>
      </c>
      <c r="DQ131">
        <v>1759076492.84615</v>
      </c>
      <c r="DR131">
        <v>183.389692307692</v>
      </c>
      <c r="DS131">
        <v>166.693538461539</v>
      </c>
      <c r="DT131">
        <v>22.7558307692308</v>
      </c>
      <c r="DU131">
        <v>21.3021153846154</v>
      </c>
      <c r="DV131">
        <v>181.938615384615</v>
      </c>
      <c r="DW131">
        <v>22.4349538461538</v>
      </c>
      <c r="DX131">
        <v>499.993692307692</v>
      </c>
      <c r="DY131">
        <v>90.8136</v>
      </c>
      <c r="DZ131">
        <v>0.0333618769230769</v>
      </c>
      <c r="EA131">
        <v>29.5255384615385</v>
      </c>
      <c r="EB131">
        <v>29.9922461538461</v>
      </c>
      <c r="EC131">
        <v>999.9</v>
      </c>
      <c r="ED131">
        <v>0</v>
      </c>
      <c r="EE131">
        <v>0</v>
      </c>
      <c r="EF131">
        <v>9997.40769230769</v>
      </c>
      <c r="EG131">
        <v>0</v>
      </c>
      <c r="EH131">
        <v>12.4154307692308</v>
      </c>
      <c r="EI131">
        <v>16.6961692307692</v>
      </c>
      <c r="EJ131">
        <v>187.66</v>
      </c>
      <c r="EK131">
        <v>170.321923076923</v>
      </c>
      <c r="EL131">
        <v>1.45370692307692</v>
      </c>
      <c r="EM131">
        <v>166.693538461539</v>
      </c>
      <c r="EN131">
        <v>21.3021153846154</v>
      </c>
      <c r="EO131">
        <v>2.06653846153846</v>
      </c>
      <c r="EP131">
        <v>1.93452153846154</v>
      </c>
      <c r="EQ131">
        <v>17.9635769230769</v>
      </c>
      <c r="ER131">
        <v>16.9183538461538</v>
      </c>
      <c r="ES131">
        <v>2000.03461538462</v>
      </c>
      <c r="ET131">
        <v>0.980004692307692</v>
      </c>
      <c r="EU131">
        <v>0.0199953153846154</v>
      </c>
      <c r="EV131">
        <v>0</v>
      </c>
      <c r="EW131">
        <v>243.895769230769</v>
      </c>
      <c r="EX131">
        <v>5.00059</v>
      </c>
      <c r="EY131">
        <v>5019.07076923077</v>
      </c>
      <c r="EZ131">
        <v>17360.6384615385</v>
      </c>
      <c r="FA131">
        <v>41.562</v>
      </c>
      <c r="FB131">
        <v>41.437</v>
      </c>
      <c r="FC131">
        <v>41</v>
      </c>
      <c r="FD131">
        <v>40.8168461538462</v>
      </c>
      <c r="FE131">
        <v>42.4709230769231</v>
      </c>
      <c r="FF131">
        <v>1955.14461538462</v>
      </c>
      <c r="FG131">
        <v>39.89</v>
      </c>
      <c r="FH131">
        <v>0</v>
      </c>
      <c r="FI131">
        <v>1759076487.3</v>
      </c>
      <c r="FJ131">
        <v>0</v>
      </c>
      <c r="FK131">
        <v>243.89088</v>
      </c>
      <c r="FL131">
        <v>4.19030768211737</v>
      </c>
      <c r="FM131">
        <v>60.3969231780282</v>
      </c>
      <c r="FN131">
        <v>5020.1048</v>
      </c>
      <c r="FO131">
        <v>15</v>
      </c>
      <c r="FP131">
        <v>0</v>
      </c>
      <c r="FQ131" t="s">
        <v>439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16.5103428571429</v>
      </c>
      <c r="GD131">
        <v>3.58212467532469</v>
      </c>
      <c r="GE131">
        <v>0.517740212086027</v>
      </c>
      <c r="GF131">
        <v>0</v>
      </c>
      <c r="GG131">
        <v>243.591117647059</v>
      </c>
      <c r="GH131">
        <v>3.70417111607084</v>
      </c>
      <c r="GI131">
        <v>0.414850275238011</v>
      </c>
      <c r="GJ131">
        <v>-1</v>
      </c>
      <c r="GK131">
        <v>1.44941476190476</v>
      </c>
      <c r="GL131">
        <v>0.0661550649350671</v>
      </c>
      <c r="GM131">
        <v>0.00692532661705098</v>
      </c>
      <c r="GN131">
        <v>1</v>
      </c>
      <c r="GO131">
        <v>1</v>
      </c>
      <c r="GP131">
        <v>2</v>
      </c>
      <c r="GQ131" t="s">
        <v>448</v>
      </c>
      <c r="GR131">
        <v>3.13211</v>
      </c>
      <c r="GS131">
        <v>2.71146</v>
      </c>
      <c r="GT131">
        <v>0.0388751</v>
      </c>
      <c r="GU131">
        <v>0.0352311</v>
      </c>
      <c r="GV131">
        <v>0.0995129</v>
      </c>
      <c r="GW131">
        <v>0.0955338</v>
      </c>
      <c r="GX131">
        <v>36209.2</v>
      </c>
      <c r="GY131">
        <v>38929.8</v>
      </c>
      <c r="GZ131">
        <v>34086.9</v>
      </c>
      <c r="HA131">
        <v>36536.5</v>
      </c>
      <c r="HB131">
        <v>43346.9</v>
      </c>
      <c r="HC131">
        <v>47434.9</v>
      </c>
      <c r="HD131">
        <v>53175.4</v>
      </c>
      <c r="HE131">
        <v>58391.6</v>
      </c>
      <c r="HF131">
        <v>1.95005</v>
      </c>
      <c r="HG131">
        <v>1.65023</v>
      </c>
      <c r="HH131">
        <v>0.124332</v>
      </c>
      <c r="HI131">
        <v>0</v>
      </c>
      <c r="HJ131">
        <v>27.9666</v>
      </c>
      <c r="HK131">
        <v>999.9</v>
      </c>
      <c r="HL131">
        <v>55.121</v>
      </c>
      <c r="HM131">
        <v>29.87</v>
      </c>
      <c r="HN131">
        <v>25.668</v>
      </c>
      <c r="HO131">
        <v>55.3366</v>
      </c>
      <c r="HP131">
        <v>48.2933</v>
      </c>
      <c r="HQ131">
        <v>1</v>
      </c>
      <c r="HR131">
        <v>0.0843039</v>
      </c>
      <c r="HS131">
        <v>0.189493</v>
      </c>
      <c r="HT131">
        <v>20.1134</v>
      </c>
      <c r="HU131">
        <v>5.19647</v>
      </c>
      <c r="HV131">
        <v>12.004</v>
      </c>
      <c r="HW131">
        <v>4.9737</v>
      </c>
      <c r="HX131">
        <v>3.29395</v>
      </c>
      <c r="HY131">
        <v>9999</v>
      </c>
      <c r="HZ131">
        <v>32</v>
      </c>
      <c r="IA131">
        <v>9999</v>
      </c>
      <c r="IB131">
        <v>9999</v>
      </c>
      <c r="IC131">
        <v>1.86325</v>
      </c>
      <c r="ID131">
        <v>1.86813</v>
      </c>
      <c r="IE131">
        <v>1.86791</v>
      </c>
      <c r="IF131">
        <v>1.86905</v>
      </c>
      <c r="IG131">
        <v>1.86984</v>
      </c>
      <c r="IH131">
        <v>1.86591</v>
      </c>
      <c r="II131">
        <v>1.86699</v>
      </c>
      <c r="IJ131">
        <v>1.86844</v>
      </c>
      <c r="IK131">
        <v>5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1.351</v>
      </c>
      <c r="IY131">
        <v>0.3212</v>
      </c>
      <c r="IZ131">
        <v>0.744305887368214</v>
      </c>
      <c r="JA131">
        <v>0.00400708050939433</v>
      </c>
      <c r="JB131">
        <v>-7.0817227887937e-07</v>
      </c>
      <c r="JC131">
        <v>2.11393634800483e-10</v>
      </c>
      <c r="JD131">
        <v>-0.0902750961418796</v>
      </c>
      <c r="JE131">
        <v>-0.0199519798578536</v>
      </c>
      <c r="JF131">
        <v>0.00231849078142986</v>
      </c>
      <c r="JG131">
        <v>-2.72917625674962e-05</v>
      </c>
      <c r="JH131">
        <v>4</v>
      </c>
      <c r="JI131">
        <v>2436</v>
      </c>
      <c r="JJ131">
        <v>0</v>
      </c>
      <c r="JK131">
        <v>25</v>
      </c>
      <c r="JL131">
        <v>29317941.7</v>
      </c>
      <c r="JM131">
        <v>29317941.7</v>
      </c>
      <c r="JN131">
        <v>0.394287</v>
      </c>
      <c r="JO131">
        <v>2.66724</v>
      </c>
      <c r="JP131">
        <v>1.54785</v>
      </c>
      <c r="JQ131">
        <v>2.31079</v>
      </c>
      <c r="JR131">
        <v>1.64673</v>
      </c>
      <c r="JS131">
        <v>2.26562</v>
      </c>
      <c r="JT131">
        <v>34.0092</v>
      </c>
      <c r="JU131">
        <v>24.1926</v>
      </c>
      <c r="JV131">
        <v>18</v>
      </c>
      <c r="JW131">
        <v>503.578</v>
      </c>
      <c r="JX131">
        <v>329.137</v>
      </c>
      <c r="JY131">
        <v>26.816</v>
      </c>
      <c r="JZ131">
        <v>28.4438</v>
      </c>
      <c r="KA131">
        <v>30.0001</v>
      </c>
      <c r="KB131">
        <v>28.4017</v>
      </c>
      <c r="KC131">
        <v>28.3595</v>
      </c>
      <c r="KD131">
        <v>7.92365</v>
      </c>
      <c r="KE131">
        <v>21.3969</v>
      </c>
      <c r="KF131">
        <v>84.8555</v>
      </c>
      <c r="KG131">
        <v>26.8254</v>
      </c>
      <c r="KH131">
        <v>116.409</v>
      </c>
      <c r="KI131">
        <v>21.3292</v>
      </c>
      <c r="KJ131">
        <v>96.6617</v>
      </c>
      <c r="KK131">
        <v>94.6083</v>
      </c>
    </row>
    <row r="132" spans="1:297">
      <c r="A132">
        <v>116</v>
      </c>
      <c r="B132">
        <v>1759076506</v>
      </c>
      <c r="C132">
        <v>3394</v>
      </c>
      <c r="D132" t="s">
        <v>675</v>
      </c>
      <c r="E132" t="s">
        <v>676</v>
      </c>
      <c r="F132">
        <v>5</v>
      </c>
      <c r="G132" t="s">
        <v>638</v>
      </c>
      <c r="H132" t="s">
        <v>436</v>
      </c>
      <c r="I132">
        <v>1759076497.84615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136.184592152381</v>
      </c>
      <c r="AK132">
        <v>147.319842424242</v>
      </c>
      <c r="AL132">
        <v>-3.31055768398269</v>
      </c>
      <c r="AM132">
        <v>66.03</v>
      </c>
      <c r="AN132">
        <f>(AP132 - AO132 + DY132*1E3/(8.314*(EA132+273.15)) * AR132/DX132 * AQ132) * DX132/(100*DL132) * 1000/(1000 - AP132)</f>
        <v>0</v>
      </c>
      <c r="AO132">
        <v>21.2895019677922</v>
      </c>
      <c r="AP132">
        <v>22.7672048484848</v>
      </c>
      <c r="AQ132">
        <v>2.71963558828435e-05</v>
      </c>
      <c r="AR132">
        <v>114.36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2.96</v>
      </c>
      <c r="DM132">
        <v>0.5</v>
      </c>
      <c r="DN132" t="s">
        <v>438</v>
      </c>
      <c r="DO132">
        <v>2</v>
      </c>
      <c r="DP132" t="b">
        <v>1</v>
      </c>
      <c r="DQ132">
        <v>1759076497.84615</v>
      </c>
      <c r="DR132">
        <v>167.169538461538</v>
      </c>
      <c r="DS132">
        <v>150.069</v>
      </c>
      <c r="DT132">
        <v>22.7600461538462</v>
      </c>
      <c r="DU132">
        <v>21.2972538461538</v>
      </c>
      <c r="DV132">
        <v>165.779461538462</v>
      </c>
      <c r="DW132">
        <v>22.4389923076923</v>
      </c>
      <c r="DX132">
        <v>499.987538461538</v>
      </c>
      <c r="DY132">
        <v>90.8141615384615</v>
      </c>
      <c r="DZ132">
        <v>0.0335150846153846</v>
      </c>
      <c r="EA132">
        <v>29.5249</v>
      </c>
      <c r="EB132">
        <v>29.9912</v>
      </c>
      <c r="EC132">
        <v>999.9</v>
      </c>
      <c r="ED132">
        <v>0</v>
      </c>
      <c r="EE132">
        <v>0</v>
      </c>
      <c r="EF132">
        <v>9996.00846153846</v>
      </c>
      <c r="EG132">
        <v>0</v>
      </c>
      <c r="EH132">
        <v>12.4117153846154</v>
      </c>
      <c r="EI132">
        <v>17.1004769230769</v>
      </c>
      <c r="EJ132">
        <v>171.062769230769</v>
      </c>
      <c r="EK132">
        <v>153.334692307692</v>
      </c>
      <c r="EL132">
        <v>1.46278076923077</v>
      </c>
      <c r="EM132">
        <v>150.069</v>
      </c>
      <c r="EN132">
        <v>21.2972538461538</v>
      </c>
      <c r="EO132">
        <v>2.06693384615385</v>
      </c>
      <c r="EP132">
        <v>1.93409230769231</v>
      </c>
      <c r="EQ132">
        <v>17.9666153846154</v>
      </c>
      <c r="ER132">
        <v>16.9148615384615</v>
      </c>
      <c r="ES132">
        <v>2000.01076923077</v>
      </c>
      <c r="ET132">
        <v>0.980004384615385</v>
      </c>
      <c r="EU132">
        <v>0.0199955538461538</v>
      </c>
      <c r="EV132">
        <v>0</v>
      </c>
      <c r="EW132">
        <v>244.208384615385</v>
      </c>
      <c r="EX132">
        <v>5.00059</v>
      </c>
      <c r="EY132">
        <v>5024.12076923077</v>
      </c>
      <c r="EZ132">
        <v>17360.4230769231</v>
      </c>
      <c r="FA132">
        <v>41.562</v>
      </c>
      <c r="FB132">
        <v>41.437</v>
      </c>
      <c r="FC132">
        <v>41</v>
      </c>
      <c r="FD132">
        <v>40.8168461538462</v>
      </c>
      <c r="FE132">
        <v>42.4660769230769</v>
      </c>
      <c r="FF132">
        <v>1955.12076923077</v>
      </c>
      <c r="FG132">
        <v>39.89</v>
      </c>
      <c r="FH132">
        <v>0</v>
      </c>
      <c r="FI132">
        <v>1759076492.1</v>
      </c>
      <c r="FJ132">
        <v>0</v>
      </c>
      <c r="FK132">
        <v>244.20904</v>
      </c>
      <c r="FL132">
        <v>4.10861538548552</v>
      </c>
      <c r="FM132">
        <v>64.5423077966026</v>
      </c>
      <c r="FN132">
        <v>5025.1208</v>
      </c>
      <c r="FO132">
        <v>15</v>
      </c>
      <c r="FP132">
        <v>0</v>
      </c>
      <c r="FQ132" t="s">
        <v>439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16.824</v>
      </c>
      <c r="GD132">
        <v>4.62244675324678</v>
      </c>
      <c r="GE132">
        <v>0.559391397179198</v>
      </c>
      <c r="GF132">
        <v>0</v>
      </c>
      <c r="GG132">
        <v>243.963323529412</v>
      </c>
      <c r="GH132">
        <v>3.87946523074171</v>
      </c>
      <c r="GI132">
        <v>0.423325053842875</v>
      </c>
      <c r="GJ132">
        <v>-1</v>
      </c>
      <c r="GK132">
        <v>1.45818333333333</v>
      </c>
      <c r="GL132">
        <v>0.10765012987013</v>
      </c>
      <c r="GM132">
        <v>0.0110497249840085</v>
      </c>
      <c r="GN132">
        <v>0</v>
      </c>
      <c r="GO132">
        <v>0</v>
      </c>
      <c r="GP132">
        <v>2</v>
      </c>
      <c r="GQ132" t="s">
        <v>455</v>
      </c>
      <c r="GR132">
        <v>3.13215</v>
      </c>
      <c r="GS132">
        <v>2.71199</v>
      </c>
      <c r="GT132">
        <v>0.0351646</v>
      </c>
      <c r="GU132">
        <v>0.0315402</v>
      </c>
      <c r="GV132">
        <v>0.0995263</v>
      </c>
      <c r="GW132">
        <v>0.0955146</v>
      </c>
      <c r="GX132">
        <v>36348.8</v>
      </c>
      <c r="GY132">
        <v>39078.7</v>
      </c>
      <c r="GZ132">
        <v>34086.8</v>
      </c>
      <c r="HA132">
        <v>36536.5</v>
      </c>
      <c r="HB132">
        <v>43345.7</v>
      </c>
      <c r="HC132">
        <v>47435.5</v>
      </c>
      <c r="HD132">
        <v>53175.1</v>
      </c>
      <c r="HE132">
        <v>58391.7</v>
      </c>
      <c r="HF132">
        <v>1.95025</v>
      </c>
      <c r="HG132">
        <v>1.6499</v>
      </c>
      <c r="HH132">
        <v>0.123847</v>
      </c>
      <c r="HI132">
        <v>0</v>
      </c>
      <c r="HJ132">
        <v>27.9666</v>
      </c>
      <c r="HK132">
        <v>999.9</v>
      </c>
      <c r="HL132">
        <v>55.121</v>
      </c>
      <c r="HM132">
        <v>29.87</v>
      </c>
      <c r="HN132">
        <v>25.6658</v>
      </c>
      <c r="HO132">
        <v>54.5966</v>
      </c>
      <c r="HP132">
        <v>48.2893</v>
      </c>
      <c r="HQ132">
        <v>1</v>
      </c>
      <c r="HR132">
        <v>0.0842759</v>
      </c>
      <c r="HS132">
        <v>0.152138</v>
      </c>
      <c r="HT132">
        <v>20.1135</v>
      </c>
      <c r="HU132">
        <v>5.19707</v>
      </c>
      <c r="HV132">
        <v>12.004</v>
      </c>
      <c r="HW132">
        <v>4.97365</v>
      </c>
      <c r="HX132">
        <v>3.29398</v>
      </c>
      <c r="HY132">
        <v>9999</v>
      </c>
      <c r="HZ132">
        <v>32</v>
      </c>
      <c r="IA132">
        <v>9999</v>
      </c>
      <c r="IB132">
        <v>9999</v>
      </c>
      <c r="IC132">
        <v>1.86325</v>
      </c>
      <c r="ID132">
        <v>1.86813</v>
      </c>
      <c r="IE132">
        <v>1.86792</v>
      </c>
      <c r="IF132">
        <v>1.86905</v>
      </c>
      <c r="IG132">
        <v>1.86984</v>
      </c>
      <c r="IH132">
        <v>1.86597</v>
      </c>
      <c r="II132">
        <v>1.86704</v>
      </c>
      <c r="IJ132">
        <v>1.86844</v>
      </c>
      <c r="IK132">
        <v>5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1.29</v>
      </c>
      <c r="IY132">
        <v>0.3213</v>
      </c>
      <c r="IZ132">
        <v>0.744305887368214</v>
      </c>
      <c r="JA132">
        <v>0.00400708050939433</v>
      </c>
      <c r="JB132">
        <v>-7.0817227887937e-07</v>
      </c>
      <c r="JC132">
        <v>2.11393634800483e-10</v>
      </c>
      <c r="JD132">
        <v>-0.0902750961418796</v>
      </c>
      <c r="JE132">
        <v>-0.0199519798578536</v>
      </c>
      <c r="JF132">
        <v>0.00231849078142986</v>
      </c>
      <c r="JG132">
        <v>-2.72917625674962e-05</v>
      </c>
      <c r="JH132">
        <v>4</v>
      </c>
      <c r="JI132">
        <v>2436</v>
      </c>
      <c r="JJ132">
        <v>0</v>
      </c>
      <c r="JK132">
        <v>25</v>
      </c>
      <c r="JL132">
        <v>29317941.8</v>
      </c>
      <c r="JM132">
        <v>29317941.8</v>
      </c>
      <c r="JN132">
        <v>0.36377</v>
      </c>
      <c r="JO132">
        <v>2.67578</v>
      </c>
      <c r="JP132">
        <v>1.54785</v>
      </c>
      <c r="JQ132">
        <v>2.31079</v>
      </c>
      <c r="JR132">
        <v>1.64673</v>
      </c>
      <c r="JS132">
        <v>2.29004</v>
      </c>
      <c r="JT132">
        <v>34.0092</v>
      </c>
      <c r="JU132">
        <v>24.1926</v>
      </c>
      <c r="JV132">
        <v>18</v>
      </c>
      <c r="JW132">
        <v>503.731</v>
      </c>
      <c r="JX132">
        <v>328.997</v>
      </c>
      <c r="JY132">
        <v>26.8213</v>
      </c>
      <c r="JZ132">
        <v>28.4451</v>
      </c>
      <c r="KA132">
        <v>30.0001</v>
      </c>
      <c r="KB132">
        <v>28.404</v>
      </c>
      <c r="KC132">
        <v>28.3618</v>
      </c>
      <c r="KD132">
        <v>7.31441</v>
      </c>
      <c r="KE132">
        <v>21.3969</v>
      </c>
      <c r="KF132">
        <v>84.8555</v>
      </c>
      <c r="KG132">
        <v>26.8268</v>
      </c>
      <c r="KH132">
        <v>102.943</v>
      </c>
      <c r="KI132">
        <v>21.3292</v>
      </c>
      <c r="KJ132">
        <v>96.6612</v>
      </c>
      <c r="KK132">
        <v>94.6084</v>
      </c>
    </row>
    <row r="133" spans="1:297">
      <c r="A133">
        <v>117</v>
      </c>
      <c r="B133">
        <v>1759076511</v>
      </c>
      <c r="C133">
        <v>3399</v>
      </c>
      <c r="D133" t="s">
        <v>677</v>
      </c>
      <c r="E133" t="s">
        <v>678</v>
      </c>
      <c r="F133">
        <v>5</v>
      </c>
      <c r="G133" t="s">
        <v>638</v>
      </c>
      <c r="H133" t="s">
        <v>436</v>
      </c>
      <c r="I133">
        <v>1759076502.84615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120.313791238095</v>
      </c>
      <c r="AK133">
        <v>131.373860606061</v>
      </c>
      <c r="AL133">
        <v>-3.18317424242426</v>
      </c>
      <c r="AM133">
        <v>66.03</v>
      </c>
      <c r="AN133">
        <f>(AP133 - AO133 + DY133*1E3/(8.314*(EA133+273.15)) * AR133/DX133 * AQ133) * DX133/(100*DL133) * 1000/(1000 - AP133)</f>
        <v>0</v>
      </c>
      <c r="AO133">
        <v>21.2840887997186</v>
      </c>
      <c r="AP133">
        <v>22.7711545454545</v>
      </c>
      <c r="AQ133">
        <v>2.84644180757689e-05</v>
      </c>
      <c r="AR133">
        <v>114.36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2.96</v>
      </c>
      <c r="DM133">
        <v>0.5</v>
      </c>
      <c r="DN133" t="s">
        <v>438</v>
      </c>
      <c r="DO133">
        <v>2</v>
      </c>
      <c r="DP133" t="b">
        <v>1</v>
      </c>
      <c r="DQ133">
        <v>1759076502.84615</v>
      </c>
      <c r="DR133">
        <v>151.058384615385</v>
      </c>
      <c r="DS133">
        <v>133.906153846154</v>
      </c>
      <c r="DT133">
        <v>22.7647461538462</v>
      </c>
      <c r="DU133">
        <v>21.2915923076923</v>
      </c>
      <c r="DV133">
        <v>149.729153846154</v>
      </c>
      <c r="DW133">
        <v>22.4435</v>
      </c>
      <c r="DX133">
        <v>500.001538461539</v>
      </c>
      <c r="DY133">
        <v>90.8143461538462</v>
      </c>
      <c r="DZ133">
        <v>0.0335329461538462</v>
      </c>
      <c r="EA133">
        <v>29.5252076923077</v>
      </c>
      <c r="EB133">
        <v>29.9931538461538</v>
      </c>
      <c r="EC133">
        <v>999.9</v>
      </c>
      <c r="ED133">
        <v>0</v>
      </c>
      <c r="EE133">
        <v>0</v>
      </c>
      <c r="EF133">
        <v>9997.54846153846</v>
      </c>
      <c r="EG133">
        <v>0</v>
      </c>
      <c r="EH133">
        <v>12.4548923076923</v>
      </c>
      <c r="EI133">
        <v>17.1520769230769</v>
      </c>
      <c r="EJ133">
        <v>154.577076923077</v>
      </c>
      <c r="EK133">
        <v>136.819384615385</v>
      </c>
      <c r="EL133">
        <v>1.47315</v>
      </c>
      <c r="EM133">
        <v>133.906153846154</v>
      </c>
      <c r="EN133">
        <v>21.2915923076923</v>
      </c>
      <c r="EO133">
        <v>2.06736461538462</v>
      </c>
      <c r="EP133">
        <v>1.93358230769231</v>
      </c>
      <c r="EQ133">
        <v>17.9699384615385</v>
      </c>
      <c r="ER133">
        <v>16.9107</v>
      </c>
      <c r="ES133">
        <v>1999.98153846154</v>
      </c>
      <c r="ET133">
        <v>0.980004</v>
      </c>
      <c r="EU133">
        <v>0.0199957923076923</v>
      </c>
      <c r="EV133">
        <v>0</v>
      </c>
      <c r="EW133">
        <v>244.502615384615</v>
      </c>
      <c r="EX133">
        <v>5.00059</v>
      </c>
      <c r="EY133">
        <v>5029.25923076923</v>
      </c>
      <c r="EZ133">
        <v>17360.1692307692</v>
      </c>
      <c r="FA133">
        <v>41.562</v>
      </c>
      <c r="FB133">
        <v>41.437</v>
      </c>
      <c r="FC133">
        <v>41</v>
      </c>
      <c r="FD133">
        <v>40.8362307692308</v>
      </c>
      <c r="FE133">
        <v>42.4563846153846</v>
      </c>
      <c r="FF133">
        <v>1955.09153846154</v>
      </c>
      <c r="FG133">
        <v>39.89</v>
      </c>
      <c r="FH133">
        <v>0</v>
      </c>
      <c r="FI133">
        <v>1759076496.9</v>
      </c>
      <c r="FJ133">
        <v>0</v>
      </c>
      <c r="FK133">
        <v>244.48748</v>
      </c>
      <c r="FL133">
        <v>3.44846153456689</v>
      </c>
      <c r="FM133">
        <v>64.90384605151</v>
      </c>
      <c r="FN133">
        <v>5030.1824</v>
      </c>
      <c r="FO133">
        <v>15</v>
      </c>
      <c r="FP133">
        <v>0</v>
      </c>
      <c r="FQ133" t="s">
        <v>439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17.13185</v>
      </c>
      <c r="GD133">
        <v>0.706285714285719</v>
      </c>
      <c r="GE133">
        <v>0.212530450759415</v>
      </c>
      <c r="GF133">
        <v>0</v>
      </c>
      <c r="GG133">
        <v>244.288411764706</v>
      </c>
      <c r="GH133">
        <v>3.70383498559667</v>
      </c>
      <c r="GI133">
        <v>0.40460628049319</v>
      </c>
      <c r="GJ133">
        <v>-1</v>
      </c>
      <c r="GK133">
        <v>1.4682285</v>
      </c>
      <c r="GL133">
        <v>0.128303007518798</v>
      </c>
      <c r="GM133">
        <v>0.0123591145617314</v>
      </c>
      <c r="GN133">
        <v>0</v>
      </c>
      <c r="GO133">
        <v>0</v>
      </c>
      <c r="GP133">
        <v>2</v>
      </c>
      <c r="GQ133" t="s">
        <v>455</v>
      </c>
      <c r="GR133">
        <v>3.13214</v>
      </c>
      <c r="GS133">
        <v>2.71116</v>
      </c>
      <c r="GT133">
        <v>0.0314911</v>
      </c>
      <c r="GU133">
        <v>0.0277928</v>
      </c>
      <c r="GV133">
        <v>0.0995415</v>
      </c>
      <c r="GW133">
        <v>0.0955027</v>
      </c>
      <c r="GX133">
        <v>36486.9</v>
      </c>
      <c r="GY133">
        <v>39229.7</v>
      </c>
      <c r="GZ133">
        <v>34086.5</v>
      </c>
      <c r="HA133">
        <v>36536.2</v>
      </c>
      <c r="HB133">
        <v>43344</v>
      </c>
      <c r="HC133">
        <v>47435.4</v>
      </c>
      <c r="HD133">
        <v>53174.5</v>
      </c>
      <c r="HE133">
        <v>58391.3</v>
      </c>
      <c r="HF133">
        <v>1.94985</v>
      </c>
      <c r="HG133">
        <v>1.64975</v>
      </c>
      <c r="HH133">
        <v>0.124745</v>
      </c>
      <c r="HI133">
        <v>0</v>
      </c>
      <c r="HJ133">
        <v>27.9649</v>
      </c>
      <c r="HK133">
        <v>999.9</v>
      </c>
      <c r="HL133">
        <v>55.121</v>
      </c>
      <c r="HM133">
        <v>29.87</v>
      </c>
      <c r="HN133">
        <v>25.6641</v>
      </c>
      <c r="HO133">
        <v>54.2166</v>
      </c>
      <c r="HP133">
        <v>48.5256</v>
      </c>
      <c r="HQ133">
        <v>1</v>
      </c>
      <c r="HR133">
        <v>0.0842683</v>
      </c>
      <c r="HS133">
        <v>0.16677</v>
      </c>
      <c r="HT133">
        <v>20.1133</v>
      </c>
      <c r="HU133">
        <v>5.19618</v>
      </c>
      <c r="HV133">
        <v>12.004</v>
      </c>
      <c r="HW133">
        <v>4.9736</v>
      </c>
      <c r="HX133">
        <v>3.29393</v>
      </c>
      <c r="HY133">
        <v>9999</v>
      </c>
      <c r="HZ133">
        <v>32</v>
      </c>
      <c r="IA133">
        <v>9999</v>
      </c>
      <c r="IB133">
        <v>9999</v>
      </c>
      <c r="IC133">
        <v>1.86325</v>
      </c>
      <c r="ID133">
        <v>1.86813</v>
      </c>
      <c r="IE133">
        <v>1.86793</v>
      </c>
      <c r="IF133">
        <v>1.86905</v>
      </c>
      <c r="IG133">
        <v>1.86986</v>
      </c>
      <c r="IH133">
        <v>1.86594</v>
      </c>
      <c r="II133">
        <v>1.867</v>
      </c>
      <c r="IJ133">
        <v>1.86844</v>
      </c>
      <c r="IK133">
        <v>5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1.231</v>
      </c>
      <c r="IY133">
        <v>0.3216</v>
      </c>
      <c r="IZ133">
        <v>0.744305887368214</v>
      </c>
      <c r="JA133">
        <v>0.00400708050939433</v>
      </c>
      <c r="JB133">
        <v>-7.0817227887937e-07</v>
      </c>
      <c r="JC133">
        <v>2.11393634800483e-10</v>
      </c>
      <c r="JD133">
        <v>-0.0902750961418796</v>
      </c>
      <c r="JE133">
        <v>-0.0199519798578536</v>
      </c>
      <c r="JF133">
        <v>0.00231849078142986</v>
      </c>
      <c r="JG133">
        <v>-2.72917625674962e-05</v>
      </c>
      <c r="JH133">
        <v>4</v>
      </c>
      <c r="JI133">
        <v>2436</v>
      </c>
      <c r="JJ133">
        <v>0</v>
      </c>
      <c r="JK133">
        <v>25</v>
      </c>
      <c r="JL133">
        <v>29317941.9</v>
      </c>
      <c r="JM133">
        <v>29317941.9</v>
      </c>
      <c r="JN133">
        <v>0.328369</v>
      </c>
      <c r="JO133">
        <v>2.66846</v>
      </c>
      <c r="JP133">
        <v>1.54785</v>
      </c>
      <c r="JQ133">
        <v>2.31079</v>
      </c>
      <c r="JR133">
        <v>1.64673</v>
      </c>
      <c r="JS133">
        <v>2.33032</v>
      </c>
      <c r="JT133">
        <v>33.9865</v>
      </c>
      <c r="JU133">
        <v>24.2013</v>
      </c>
      <c r="JV133">
        <v>18</v>
      </c>
      <c r="JW133">
        <v>503.472</v>
      </c>
      <c r="JX133">
        <v>328.926</v>
      </c>
      <c r="JY133">
        <v>26.827</v>
      </c>
      <c r="JZ133">
        <v>28.4462</v>
      </c>
      <c r="KA133">
        <v>30.0001</v>
      </c>
      <c r="KB133">
        <v>28.4047</v>
      </c>
      <c r="KC133">
        <v>28.3618</v>
      </c>
      <c r="KD133">
        <v>6.6212</v>
      </c>
      <c r="KE133">
        <v>21.3969</v>
      </c>
      <c r="KF133">
        <v>84.8555</v>
      </c>
      <c r="KG133">
        <v>26.8304</v>
      </c>
      <c r="KH133">
        <v>82.6843</v>
      </c>
      <c r="KI133">
        <v>21.3292</v>
      </c>
      <c r="KJ133">
        <v>96.6603</v>
      </c>
      <c r="KK133">
        <v>94.6078</v>
      </c>
    </row>
    <row r="134" spans="1:297">
      <c r="A134">
        <v>118</v>
      </c>
      <c r="B134">
        <v>1759076516</v>
      </c>
      <c r="C134">
        <v>3404</v>
      </c>
      <c r="D134" t="s">
        <v>679</v>
      </c>
      <c r="E134" t="s">
        <v>680</v>
      </c>
      <c r="F134">
        <v>5</v>
      </c>
      <c r="G134" t="s">
        <v>638</v>
      </c>
      <c r="H134" t="s">
        <v>436</v>
      </c>
      <c r="I134">
        <v>1759076507.84615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104.10620712381</v>
      </c>
      <c r="AK134">
        <v>115.652345454545</v>
      </c>
      <c r="AL134">
        <v>-3.13993603896104</v>
      </c>
      <c r="AM134">
        <v>66.03</v>
      </c>
      <c r="AN134">
        <f>(AP134 - AO134 + DY134*1E3/(8.314*(EA134+273.15)) * AR134/DX134 * AQ134) * DX134/(100*DL134) * 1000/(1000 - AP134)</f>
        <v>0</v>
      </c>
      <c r="AO134">
        <v>21.2813049900541</v>
      </c>
      <c r="AP134">
        <v>22.7808866666667</v>
      </c>
      <c r="AQ134">
        <v>5.83630952380358e-05</v>
      </c>
      <c r="AR134">
        <v>114.36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2.96</v>
      </c>
      <c r="DM134">
        <v>0.5</v>
      </c>
      <c r="DN134" t="s">
        <v>438</v>
      </c>
      <c r="DO134">
        <v>2</v>
      </c>
      <c r="DP134" t="b">
        <v>1</v>
      </c>
      <c r="DQ134">
        <v>1759076507.84615</v>
      </c>
      <c r="DR134">
        <v>135.235</v>
      </c>
      <c r="DS134">
        <v>117.855292307692</v>
      </c>
      <c r="DT134">
        <v>22.7704461538462</v>
      </c>
      <c r="DU134">
        <v>21.2864</v>
      </c>
      <c r="DV134">
        <v>133.966153846154</v>
      </c>
      <c r="DW134">
        <v>22.4489615384615</v>
      </c>
      <c r="DX134">
        <v>500.030230769231</v>
      </c>
      <c r="DY134">
        <v>90.8154307692308</v>
      </c>
      <c r="DZ134">
        <v>0.0334554692307692</v>
      </c>
      <c r="EA134">
        <v>29.5247692307692</v>
      </c>
      <c r="EB134">
        <v>29.9989461538462</v>
      </c>
      <c r="EC134">
        <v>999.9</v>
      </c>
      <c r="ED134">
        <v>0</v>
      </c>
      <c r="EE134">
        <v>0</v>
      </c>
      <c r="EF134">
        <v>9998.74846153846</v>
      </c>
      <c r="EG134">
        <v>0</v>
      </c>
      <c r="EH134">
        <v>12.4616846153846</v>
      </c>
      <c r="EI134">
        <v>17.3796923076923</v>
      </c>
      <c r="EJ134">
        <v>138.385923076923</v>
      </c>
      <c r="EK134">
        <v>120.418653846154</v>
      </c>
      <c r="EL134">
        <v>1.48404461538462</v>
      </c>
      <c r="EM134">
        <v>117.855292307692</v>
      </c>
      <c r="EN134">
        <v>21.2864</v>
      </c>
      <c r="EO134">
        <v>2.06790692307692</v>
      </c>
      <c r="EP134">
        <v>1.93313461538462</v>
      </c>
      <c r="EQ134">
        <v>17.9741076923077</v>
      </c>
      <c r="ER134">
        <v>16.9070461538462</v>
      </c>
      <c r="ES134">
        <v>1999.98153846154</v>
      </c>
      <c r="ET134">
        <v>0.980004</v>
      </c>
      <c r="EU134">
        <v>0.0199957923076923</v>
      </c>
      <c r="EV134">
        <v>0</v>
      </c>
      <c r="EW134">
        <v>244.741153846154</v>
      </c>
      <c r="EX134">
        <v>5.00059</v>
      </c>
      <c r="EY134">
        <v>5034.81384615385</v>
      </c>
      <c r="EZ134">
        <v>17360.1615384615</v>
      </c>
      <c r="FA134">
        <v>41.562</v>
      </c>
      <c r="FB134">
        <v>41.4322307692308</v>
      </c>
      <c r="FC134">
        <v>41</v>
      </c>
      <c r="FD134">
        <v>40.8507692307692</v>
      </c>
      <c r="FE134">
        <v>42.4660769230769</v>
      </c>
      <c r="FF134">
        <v>1955.09153846154</v>
      </c>
      <c r="FG134">
        <v>39.89</v>
      </c>
      <c r="FH134">
        <v>0</v>
      </c>
      <c r="FI134">
        <v>1759076502.3</v>
      </c>
      <c r="FJ134">
        <v>0</v>
      </c>
      <c r="FK134">
        <v>244.7765</v>
      </c>
      <c r="FL134">
        <v>2.6245811983985</v>
      </c>
      <c r="FM134">
        <v>65.5111111546292</v>
      </c>
      <c r="FN134">
        <v>5035.71461538462</v>
      </c>
      <c r="FO134">
        <v>15</v>
      </c>
      <c r="FP134">
        <v>0</v>
      </c>
      <c r="FQ134" t="s">
        <v>439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17.2602952380952</v>
      </c>
      <c r="GD134">
        <v>1.79781818181818</v>
      </c>
      <c r="GE134">
        <v>0.392646681692321</v>
      </c>
      <c r="GF134">
        <v>0</v>
      </c>
      <c r="GG134">
        <v>244.579676470588</v>
      </c>
      <c r="GH134">
        <v>3.35992360713585</v>
      </c>
      <c r="GI134">
        <v>0.365817675624493</v>
      </c>
      <c r="GJ134">
        <v>-1</v>
      </c>
      <c r="GK134">
        <v>1.47773952380952</v>
      </c>
      <c r="GL134">
        <v>0.128320519480522</v>
      </c>
      <c r="GM134">
        <v>0.0129742813274462</v>
      </c>
      <c r="GN134">
        <v>0</v>
      </c>
      <c r="GO134">
        <v>0</v>
      </c>
      <c r="GP134">
        <v>2</v>
      </c>
      <c r="GQ134" t="s">
        <v>455</v>
      </c>
      <c r="GR134">
        <v>3.13208</v>
      </c>
      <c r="GS134">
        <v>2.71127</v>
      </c>
      <c r="GT134">
        <v>0.0277545</v>
      </c>
      <c r="GU134">
        <v>0.0234744</v>
      </c>
      <c r="GV134">
        <v>0.0995718</v>
      </c>
      <c r="GW134">
        <v>0.0954945</v>
      </c>
      <c r="GX134">
        <v>36627.8</v>
      </c>
      <c r="GY134">
        <v>39404.3</v>
      </c>
      <c r="GZ134">
        <v>34086.7</v>
      </c>
      <c r="HA134">
        <v>36536.6</v>
      </c>
      <c r="HB134">
        <v>43342.3</v>
      </c>
      <c r="HC134">
        <v>47435.7</v>
      </c>
      <c r="HD134">
        <v>53174.7</v>
      </c>
      <c r="HE134">
        <v>58391.8</v>
      </c>
      <c r="HF134">
        <v>1.95</v>
      </c>
      <c r="HG134">
        <v>1.6499</v>
      </c>
      <c r="HH134">
        <v>0.125561</v>
      </c>
      <c r="HI134">
        <v>0</v>
      </c>
      <c r="HJ134">
        <v>27.9643</v>
      </c>
      <c r="HK134">
        <v>999.9</v>
      </c>
      <c r="HL134">
        <v>55.097</v>
      </c>
      <c r="HM134">
        <v>29.86</v>
      </c>
      <c r="HN134">
        <v>25.64</v>
      </c>
      <c r="HO134">
        <v>54.9466</v>
      </c>
      <c r="HP134">
        <v>48.2011</v>
      </c>
      <c r="HQ134">
        <v>1</v>
      </c>
      <c r="HR134">
        <v>0.0843089</v>
      </c>
      <c r="HS134">
        <v>0.157184</v>
      </c>
      <c r="HT134">
        <v>20.1134</v>
      </c>
      <c r="HU134">
        <v>5.19647</v>
      </c>
      <c r="HV134">
        <v>12.004</v>
      </c>
      <c r="HW134">
        <v>4.9738</v>
      </c>
      <c r="HX134">
        <v>3.29395</v>
      </c>
      <c r="HY134">
        <v>9999</v>
      </c>
      <c r="HZ134">
        <v>32</v>
      </c>
      <c r="IA134">
        <v>9999</v>
      </c>
      <c r="IB134">
        <v>9999</v>
      </c>
      <c r="IC134">
        <v>1.86325</v>
      </c>
      <c r="ID134">
        <v>1.86813</v>
      </c>
      <c r="IE134">
        <v>1.86795</v>
      </c>
      <c r="IF134">
        <v>1.86905</v>
      </c>
      <c r="IG134">
        <v>1.86984</v>
      </c>
      <c r="IH134">
        <v>1.86591</v>
      </c>
      <c r="II134">
        <v>1.86701</v>
      </c>
      <c r="IJ134">
        <v>1.86844</v>
      </c>
      <c r="IK134">
        <v>5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1.172</v>
      </c>
      <c r="IY134">
        <v>0.3219</v>
      </c>
      <c r="IZ134">
        <v>0.744305887368214</v>
      </c>
      <c r="JA134">
        <v>0.00400708050939433</v>
      </c>
      <c r="JB134">
        <v>-7.0817227887937e-07</v>
      </c>
      <c r="JC134">
        <v>2.11393634800483e-10</v>
      </c>
      <c r="JD134">
        <v>-0.0902750961418796</v>
      </c>
      <c r="JE134">
        <v>-0.0199519798578536</v>
      </c>
      <c r="JF134">
        <v>0.00231849078142986</v>
      </c>
      <c r="JG134">
        <v>-2.72917625674962e-05</v>
      </c>
      <c r="JH134">
        <v>4</v>
      </c>
      <c r="JI134">
        <v>2436</v>
      </c>
      <c r="JJ134">
        <v>0</v>
      </c>
      <c r="JK134">
        <v>25</v>
      </c>
      <c r="JL134">
        <v>29317941.9</v>
      </c>
      <c r="JM134">
        <v>29317941.9</v>
      </c>
      <c r="JN134">
        <v>0.296631</v>
      </c>
      <c r="JO134">
        <v>2.68066</v>
      </c>
      <c r="JP134">
        <v>1.54785</v>
      </c>
      <c r="JQ134">
        <v>2.31079</v>
      </c>
      <c r="JR134">
        <v>1.64673</v>
      </c>
      <c r="JS134">
        <v>2.28027</v>
      </c>
      <c r="JT134">
        <v>34.0092</v>
      </c>
      <c r="JU134">
        <v>24.1926</v>
      </c>
      <c r="JV134">
        <v>18</v>
      </c>
      <c r="JW134">
        <v>503.587</v>
      </c>
      <c r="JX134">
        <v>329.009</v>
      </c>
      <c r="JY134">
        <v>26.8294</v>
      </c>
      <c r="JZ134">
        <v>28.4462</v>
      </c>
      <c r="KA134">
        <v>30.0001</v>
      </c>
      <c r="KB134">
        <v>28.4065</v>
      </c>
      <c r="KC134">
        <v>28.3642</v>
      </c>
      <c r="KD134">
        <v>5.96445</v>
      </c>
      <c r="KE134">
        <v>21.3969</v>
      </c>
      <c r="KF134">
        <v>84.8555</v>
      </c>
      <c r="KG134">
        <v>26.8229</v>
      </c>
      <c r="KH134">
        <v>69.1512</v>
      </c>
      <c r="KI134">
        <v>21.3288</v>
      </c>
      <c r="KJ134">
        <v>96.6606</v>
      </c>
      <c r="KK134">
        <v>94.6086</v>
      </c>
    </row>
    <row r="135" spans="1:297">
      <c r="A135">
        <v>119</v>
      </c>
      <c r="B135">
        <v>1759076521</v>
      </c>
      <c r="C135">
        <v>3409</v>
      </c>
      <c r="D135" t="s">
        <v>681</v>
      </c>
      <c r="E135" t="s">
        <v>682</v>
      </c>
      <c r="F135">
        <v>5</v>
      </c>
      <c r="G135" t="s">
        <v>638</v>
      </c>
      <c r="H135" t="s">
        <v>436</v>
      </c>
      <c r="I135">
        <v>1759076512.84615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85.9176971352381</v>
      </c>
      <c r="AK135">
        <v>98.6883024242424</v>
      </c>
      <c r="AL135">
        <v>-3.41663601731604</v>
      </c>
      <c r="AM135">
        <v>66.03</v>
      </c>
      <c r="AN135">
        <f>(AP135 - AO135 + DY135*1E3/(8.314*(EA135+273.15)) * AR135/DX135 * AQ135) * DX135/(100*DL135) * 1000/(1000 - AP135)</f>
        <v>0</v>
      </c>
      <c r="AO135">
        <v>21.2758692128355</v>
      </c>
      <c r="AP135">
        <v>22.7896672727273</v>
      </c>
      <c r="AQ135">
        <v>5.75295040529056e-05</v>
      </c>
      <c r="AR135">
        <v>114.36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2.96</v>
      </c>
      <c r="DM135">
        <v>0.5</v>
      </c>
      <c r="DN135" t="s">
        <v>438</v>
      </c>
      <c r="DO135">
        <v>2</v>
      </c>
      <c r="DP135" t="b">
        <v>1</v>
      </c>
      <c r="DQ135">
        <v>1759076512.84615</v>
      </c>
      <c r="DR135">
        <v>119.425761538462</v>
      </c>
      <c r="DS135">
        <v>101.428415384615</v>
      </c>
      <c r="DT135">
        <v>22.7770846153846</v>
      </c>
      <c r="DU135">
        <v>21.2817384615385</v>
      </c>
      <c r="DV135">
        <v>118.217507692308</v>
      </c>
      <c r="DW135">
        <v>22.4553307692308</v>
      </c>
      <c r="DX135">
        <v>500.029769230769</v>
      </c>
      <c r="DY135">
        <v>90.8163923076923</v>
      </c>
      <c r="DZ135">
        <v>0.0333527846153846</v>
      </c>
      <c r="EA135">
        <v>29.5262076923077</v>
      </c>
      <c r="EB135">
        <v>29.9981153846154</v>
      </c>
      <c r="EC135">
        <v>999.9</v>
      </c>
      <c r="ED135">
        <v>0</v>
      </c>
      <c r="EE135">
        <v>0</v>
      </c>
      <c r="EF135">
        <v>10008.9884615385</v>
      </c>
      <c r="EG135">
        <v>0</v>
      </c>
      <c r="EH135">
        <v>12.4826846153846</v>
      </c>
      <c r="EI135">
        <v>17.9973923076923</v>
      </c>
      <c r="EJ135">
        <v>122.209161538462</v>
      </c>
      <c r="EK135">
        <v>103.634069230769</v>
      </c>
      <c r="EL135">
        <v>1.49534538461538</v>
      </c>
      <c r="EM135">
        <v>101.428415384615</v>
      </c>
      <c r="EN135">
        <v>21.2817384615385</v>
      </c>
      <c r="EO135">
        <v>2.06853153846154</v>
      </c>
      <c r="EP135">
        <v>1.93273076923077</v>
      </c>
      <c r="EQ135">
        <v>17.9789076923077</v>
      </c>
      <c r="ER135">
        <v>16.9037615384615</v>
      </c>
      <c r="ES135">
        <v>2000.00538461538</v>
      </c>
      <c r="ET135">
        <v>0.980004384615385</v>
      </c>
      <c r="EU135">
        <v>0.0199955461538462</v>
      </c>
      <c r="EV135">
        <v>0</v>
      </c>
      <c r="EW135">
        <v>245.018769230769</v>
      </c>
      <c r="EX135">
        <v>5.00059</v>
      </c>
      <c r="EY135">
        <v>5040.37384615385</v>
      </c>
      <c r="EZ135">
        <v>17360.3692307692</v>
      </c>
      <c r="FA135">
        <v>41.562</v>
      </c>
      <c r="FB135">
        <v>41.4322307692308</v>
      </c>
      <c r="FC135">
        <v>41</v>
      </c>
      <c r="FD135">
        <v>40.8653076923077</v>
      </c>
      <c r="FE135">
        <v>42.4660769230769</v>
      </c>
      <c r="FF135">
        <v>1955.11538461538</v>
      </c>
      <c r="FG135">
        <v>39.89</v>
      </c>
      <c r="FH135">
        <v>0</v>
      </c>
      <c r="FI135">
        <v>1759076507.1</v>
      </c>
      <c r="FJ135">
        <v>0</v>
      </c>
      <c r="FK135">
        <v>245.027846153846</v>
      </c>
      <c r="FL135">
        <v>3.23740170602534</v>
      </c>
      <c r="FM135">
        <v>68.4632478511449</v>
      </c>
      <c r="FN135">
        <v>5041.12346153846</v>
      </c>
      <c r="FO135">
        <v>15</v>
      </c>
      <c r="FP135">
        <v>0</v>
      </c>
      <c r="FQ135" t="s">
        <v>439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17.828425</v>
      </c>
      <c r="GD135">
        <v>7.51533383458645</v>
      </c>
      <c r="GE135">
        <v>0.922404058357833</v>
      </c>
      <c r="GF135">
        <v>0</v>
      </c>
      <c r="GG135">
        <v>244.839705882353</v>
      </c>
      <c r="GH135">
        <v>3.10728800189337</v>
      </c>
      <c r="GI135">
        <v>0.347912897264592</v>
      </c>
      <c r="GJ135">
        <v>-1</v>
      </c>
      <c r="GK135">
        <v>1.4901905</v>
      </c>
      <c r="GL135">
        <v>0.133798646616543</v>
      </c>
      <c r="GM135">
        <v>0.012933167235832</v>
      </c>
      <c r="GN135">
        <v>0</v>
      </c>
      <c r="GO135">
        <v>0</v>
      </c>
      <c r="GP135">
        <v>2</v>
      </c>
      <c r="GQ135" t="s">
        <v>455</v>
      </c>
      <c r="GR135">
        <v>3.13216</v>
      </c>
      <c r="GS135">
        <v>2.71146</v>
      </c>
      <c r="GT135">
        <v>0.0236986</v>
      </c>
      <c r="GU135">
        <v>0.0193327</v>
      </c>
      <c r="GV135">
        <v>0.0996034</v>
      </c>
      <c r="GW135">
        <v>0.0954744</v>
      </c>
      <c r="GX135">
        <v>36780.6</v>
      </c>
      <c r="GY135">
        <v>39571.1</v>
      </c>
      <c r="GZ135">
        <v>34086.7</v>
      </c>
      <c r="HA135">
        <v>36536.3</v>
      </c>
      <c r="HB135">
        <v>43340.2</v>
      </c>
      <c r="HC135">
        <v>47435.8</v>
      </c>
      <c r="HD135">
        <v>53174.7</v>
      </c>
      <c r="HE135">
        <v>58391.2</v>
      </c>
      <c r="HF135">
        <v>1.9502</v>
      </c>
      <c r="HG135">
        <v>1.64982</v>
      </c>
      <c r="HH135">
        <v>0.123374</v>
      </c>
      <c r="HI135">
        <v>0</v>
      </c>
      <c r="HJ135">
        <v>27.9643</v>
      </c>
      <c r="HK135">
        <v>999.9</v>
      </c>
      <c r="HL135">
        <v>55.097</v>
      </c>
      <c r="HM135">
        <v>29.87</v>
      </c>
      <c r="HN135">
        <v>25.6529</v>
      </c>
      <c r="HO135">
        <v>54.3866</v>
      </c>
      <c r="HP135">
        <v>48.5777</v>
      </c>
      <c r="HQ135">
        <v>1</v>
      </c>
      <c r="HR135">
        <v>0.0844741</v>
      </c>
      <c r="HS135">
        <v>0.203124</v>
      </c>
      <c r="HT135">
        <v>20.1134</v>
      </c>
      <c r="HU135">
        <v>5.19647</v>
      </c>
      <c r="HV135">
        <v>12.004</v>
      </c>
      <c r="HW135">
        <v>4.97375</v>
      </c>
      <c r="HX135">
        <v>3.294</v>
      </c>
      <c r="HY135">
        <v>9999</v>
      </c>
      <c r="HZ135">
        <v>32</v>
      </c>
      <c r="IA135">
        <v>9999</v>
      </c>
      <c r="IB135">
        <v>9999</v>
      </c>
      <c r="IC135">
        <v>1.86325</v>
      </c>
      <c r="ID135">
        <v>1.86813</v>
      </c>
      <c r="IE135">
        <v>1.86794</v>
      </c>
      <c r="IF135">
        <v>1.86905</v>
      </c>
      <c r="IG135">
        <v>1.86985</v>
      </c>
      <c r="IH135">
        <v>1.86597</v>
      </c>
      <c r="II135">
        <v>1.86703</v>
      </c>
      <c r="IJ135">
        <v>1.86844</v>
      </c>
      <c r="IK135">
        <v>5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1.107</v>
      </c>
      <c r="IY135">
        <v>0.3224</v>
      </c>
      <c r="IZ135">
        <v>0.744305887368214</v>
      </c>
      <c r="JA135">
        <v>0.00400708050939433</v>
      </c>
      <c r="JB135">
        <v>-7.0817227887937e-07</v>
      </c>
      <c r="JC135">
        <v>2.11393634800483e-10</v>
      </c>
      <c r="JD135">
        <v>-0.0902750961418796</v>
      </c>
      <c r="JE135">
        <v>-0.0199519798578536</v>
      </c>
      <c r="JF135">
        <v>0.00231849078142986</v>
      </c>
      <c r="JG135">
        <v>-2.72917625674962e-05</v>
      </c>
      <c r="JH135">
        <v>4</v>
      </c>
      <c r="JI135">
        <v>2436</v>
      </c>
      <c r="JJ135">
        <v>0</v>
      </c>
      <c r="JK135">
        <v>25</v>
      </c>
      <c r="JL135">
        <v>29317942</v>
      </c>
      <c r="JM135">
        <v>29317942</v>
      </c>
      <c r="JN135">
        <v>0.263672</v>
      </c>
      <c r="JO135">
        <v>2.67822</v>
      </c>
      <c r="JP135">
        <v>1.54785</v>
      </c>
      <c r="JQ135">
        <v>2.31079</v>
      </c>
      <c r="JR135">
        <v>1.64673</v>
      </c>
      <c r="JS135">
        <v>2.36572</v>
      </c>
      <c r="JT135">
        <v>34.0092</v>
      </c>
      <c r="JU135">
        <v>24.2013</v>
      </c>
      <c r="JV135">
        <v>18</v>
      </c>
      <c r="JW135">
        <v>503.72</v>
      </c>
      <c r="JX135">
        <v>328.974</v>
      </c>
      <c r="JY135">
        <v>26.8279</v>
      </c>
      <c r="JZ135">
        <v>28.4475</v>
      </c>
      <c r="KA135">
        <v>30.0003</v>
      </c>
      <c r="KB135">
        <v>28.4065</v>
      </c>
      <c r="KC135">
        <v>28.3642</v>
      </c>
      <c r="KD135">
        <v>5.30656</v>
      </c>
      <c r="KE135">
        <v>21.3969</v>
      </c>
      <c r="KF135">
        <v>84.8555</v>
      </c>
      <c r="KG135">
        <v>26.8254</v>
      </c>
      <c r="KH135">
        <v>48.9278</v>
      </c>
      <c r="KI135">
        <v>21.3165</v>
      </c>
      <c r="KJ135">
        <v>96.6606</v>
      </c>
      <c r="KK135">
        <v>94.6078</v>
      </c>
    </row>
    <row r="136" spans="1:297">
      <c r="A136">
        <v>120</v>
      </c>
      <c r="B136">
        <v>1759076526</v>
      </c>
      <c r="C136">
        <v>3414</v>
      </c>
      <c r="D136" t="s">
        <v>683</v>
      </c>
      <c r="E136" t="s">
        <v>684</v>
      </c>
      <c r="F136">
        <v>5</v>
      </c>
      <c r="G136" t="s">
        <v>638</v>
      </c>
      <c r="H136" t="s">
        <v>436</v>
      </c>
      <c r="I136">
        <v>1759076517.84615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69.6552136380953</v>
      </c>
      <c r="AK136">
        <v>82.4322890909091</v>
      </c>
      <c r="AL136">
        <v>-3.22276804112554</v>
      </c>
      <c r="AM136">
        <v>66.03</v>
      </c>
      <c r="AN136">
        <f>(AP136 - AO136 + DY136*1E3/(8.314*(EA136+273.15)) * AR136/DX136 * AQ136) * DX136/(100*DL136) * 1000/(1000 - AP136)</f>
        <v>0</v>
      </c>
      <c r="AO136">
        <v>21.2734134103355</v>
      </c>
      <c r="AP136">
        <v>22.8029387878788</v>
      </c>
      <c r="AQ136">
        <v>7.01806937649439e-05</v>
      </c>
      <c r="AR136">
        <v>114.36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2.96</v>
      </c>
      <c r="DM136">
        <v>0.5</v>
      </c>
      <c r="DN136" t="s">
        <v>438</v>
      </c>
      <c r="DO136">
        <v>2</v>
      </c>
      <c r="DP136" t="b">
        <v>1</v>
      </c>
      <c r="DQ136">
        <v>1759076517.84615</v>
      </c>
      <c r="DR136">
        <v>103.517738461538</v>
      </c>
      <c r="DS136">
        <v>84.9912307692308</v>
      </c>
      <c r="DT136">
        <v>22.7864307692308</v>
      </c>
      <c r="DU136">
        <v>21.2780384615385</v>
      </c>
      <c r="DV136">
        <v>102.370738461538</v>
      </c>
      <c r="DW136">
        <v>22.4642923076923</v>
      </c>
      <c r="DX136">
        <v>500.027846153846</v>
      </c>
      <c r="DY136">
        <v>90.8168384615385</v>
      </c>
      <c r="DZ136">
        <v>0.0332091461538462</v>
      </c>
      <c r="EA136">
        <v>29.5278384615385</v>
      </c>
      <c r="EB136">
        <v>29.9926846153846</v>
      </c>
      <c r="EC136">
        <v>999.9</v>
      </c>
      <c r="ED136">
        <v>0</v>
      </c>
      <c r="EE136">
        <v>0</v>
      </c>
      <c r="EF136">
        <v>10012.0192307692</v>
      </c>
      <c r="EG136">
        <v>0</v>
      </c>
      <c r="EH136">
        <v>12.4998538461538</v>
      </c>
      <c r="EI136">
        <v>18.5266</v>
      </c>
      <c r="EJ136">
        <v>105.931384615385</v>
      </c>
      <c r="EK136">
        <v>86.8391153846154</v>
      </c>
      <c r="EL136">
        <v>1.50838461538462</v>
      </c>
      <c r="EM136">
        <v>84.9912307692308</v>
      </c>
      <c r="EN136">
        <v>21.2780384615385</v>
      </c>
      <c r="EO136">
        <v>2.06939</v>
      </c>
      <c r="EP136">
        <v>1.93240384615385</v>
      </c>
      <c r="EQ136">
        <v>17.9855</v>
      </c>
      <c r="ER136">
        <v>16.9010923076923</v>
      </c>
      <c r="ES136">
        <v>2000.00846153846</v>
      </c>
      <c r="ET136">
        <v>0.980004384615385</v>
      </c>
      <c r="EU136">
        <v>0.0199955461538462</v>
      </c>
      <c r="EV136">
        <v>0</v>
      </c>
      <c r="EW136">
        <v>245.312923076923</v>
      </c>
      <c r="EX136">
        <v>5.00059</v>
      </c>
      <c r="EY136">
        <v>5046.04230769231</v>
      </c>
      <c r="EZ136">
        <v>17360.3923076923</v>
      </c>
      <c r="FA136">
        <v>41.562</v>
      </c>
      <c r="FB136">
        <v>41.4322307692308</v>
      </c>
      <c r="FC136">
        <v>41</v>
      </c>
      <c r="FD136">
        <v>40.8701538461538</v>
      </c>
      <c r="FE136">
        <v>42.4612307692308</v>
      </c>
      <c r="FF136">
        <v>1955.11846153846</v>
      </c>
      <c r="FG136">
        <v>39.89</v>
      </c>
      <c r="FH136">
        <v>0</v>
      </c>
      <c r="FI136">
        <v>1759076511.9</v>
      </c>
      <c r="FJ136">
        <v>0</v>
      </c>
      <c r="FK136">
        <v>245.302307692308</v>
      </c>
      <c r="FL136">
        <v>3.66823931006831</v>
      </c>
      <c r="FM136">
        <v>69.7097435918609</v>
      </c>
      <c r="FN136">
        <v>5046.515</v>
      </c>
      <c r="FO136">
        <v>15</v>
      </c>
      <c r="FP136">
        <v>0</v>
      </c>
      <c r="FQ136" t="s">
        <v>439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18.1545619047619</v>
      </c>
      <c r="GD136">
        <v>8.11915324675325</v>
      </c>
      <c r="GE136">
        <v>0.971956520424845</v>
      </c>
      <c r="GF136">
        <v>0</v>
      </c>
      <c r="GG136">
        <v>245.132176470588</v>
      </c>
      <c r="GH136">
        <v>3.42539342621463</v>
      </c>
      <c r="GI136">
        <v>0.383193122143562</v>
      </c>
      <c r="GJ136">
        <v>-1</v>
      </c>
      <c r="GK136">
        <v>1.50138047619048</v>
      </c>
      <c r="GL136">
        <v>0.155749870129867</v>
      </c>
      <c r="GM136">
        <v>0.0158185368886333</v>
      </c>
      <c r="GN136">
        <v>0</v>
      </c>
      <c r="GO136">
        <v>0</v>
      </c>
      <c r="GP136">
        <v>2</v>
      </c>
      <c r="GQ136" t="s">
        <v>455</v>
      </c>
      <c r="GR136">
        <v>3.13228</v>
      </c>
      <c r="GS136">
        <v>2.71112</v>
      </c>
      <c r="GT136">
        <v>0.0197456</v>
      </c>
      <c r="GU136">
        <v>0.0149769</v>
      </c>
      <c r="GV136">
        <v>0.0996426</v>
      </c>
      <c r="GW136">
        <v>0.0954683</v>
      </c>
      <c r="GX136">
        <v>36929.4</v>
      </c>
      <c r="GY136">
        <v>39746.5</v>
      </c>
      <c r="GZ136">
        <v>34086.5</v>
      </c>
      <c r="HA136">
        <v>36536</v>
      </c>
      <c r="HB136">
        <v>43338.1</v>
      </c>
      <c r="HC136">
        <v>47435.4</v>
      </c>
      <c r="HD136">
        <v>53174.9</v>
      </c>
      <c r="HE136">
        <v>58390.9</v>
      </c>
      <c r="HF136">
        <v>1.95025</v>
      </c>
      <c r="HG136">
        <v>1.64968</v>
      </c>
      <c r="HH136">
        <v>0.123207</v>
      </c>
      <c r="HI136">
        <v>0</v>
      </c>
      <c r="HJ136">
        <v>27.9643</v>
      </c>
      <c r="HK136">
        <v>999.9</v>
      </c>
      <c r="HL136">
        <v>55.097</v>
      </c>
      <c r="HM136">
        <v>29.87</v>
      </c>
      <c r="HN136">
        <v>25.6555</v>
      </c>
      <c r="HO136">
        <v>54.6966</v>
      </c>
      <c r="HP136">
        <v>48.2452</v>
      </c>
      <c r="HQ136">
        <v>1</v>
      </c>
      <c r="HR136">
        <v>0.0844792</v>
      </c>
      <c r="HS136">
        <v>0.179769</v>
      </c>
      <c r="HT136">
        <v>20.1134</v>
      </c>
      <c r="HU136">
        <v>5.19662</v>
      </c>
      <c r="HV136">
        <v>12.004</v>
      </c>
      <c r="HW136">
        <v>4.9738</v>
      </c>
      <c r="HX136">
        <v>3.294</v>
      </c>
      <c r="HY136">
        <v>9999</v>
      </c>
      <c r="HZ136">
        <v>32</v>
      </c>
      <c r="IA136">
        <v>9999</v>
      </c>
      <c r="IB136">
        <v>9999</v>
      </c>
      <c r="IC136">
        <v>1.86325</v>
      </c>
      <c r="ID136">
        <v>1.86813</v>
      </c>
      <c r="IE136">
        <v>1.86795</v>
      </c>
      <c r="IF136">
        <v>1.86905</v>
      </c>
      <c r="IG136">
        <v>1.86984</v>
      </c>
      <c r="IH136">
        <v>1.86598</v>
      </c>
      <c r="II136">
        <v>1.86703</v>
      </c>
      <c r="IJ136">
        <v>1.86844</v>
      </c>
      <c r="IK136">
        <v>5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1.046</v>
      </c>
      <c r="IY136">
        <v>0.3229</v>
      </c>
      <c r="IZ136">
        <v>0.744305887368214</v>
      </c>
      <c r="JA136">
        <v>0.00400708050939433</v>
      </c>
      <c r="JB136">
        <v>-7.0817227887937e-07</v>
      </c>
      <c r="JC136">
        <v>2.11393634800483e-10</v>
      </c>
      <c r="JD136">
        <v>-0.0902750961418796</v>
      </c>
      <c r="JE136">
        <v>-0.0199519798578536</v>
      </c>
      <c r="JF136">
        <v>0.00231849078142986</v>
      </c>
      <c r="JG136">
        <v>-2.72917625674962e-05</v>
      </c>
      <c r="JH136">
        <v>4</v>
      </c>
      <c r="JI136">
        <v>2436</v>
      </c>
      <c r="JJ136">
        <v>0</v>
      </c>
      <c r="JK136">
        <v>25</v>
      </c>
      <c r="JL136">
        <v>29317942.1</v>
      </c>
      <c r="JM136">
        <v>29317942.1</v>
      </c>
      <c r="JN136">
        <v>0.229492</v>
      </c>
      <c r="JO136">
        <v>2.69775</v>
      </c>
      <c r="JP136">
        <v>1.54785</v>
      </c>
      <c r="JQ136">
        <v>2.31079</v>
      </c>
      <c r="JR136">
        <v>1.64551</v>
      </c>
      <c r="JS136">
        <v>2.23389</v>
      </c>
      <c r="JT136">
        <v>34.0092</v>
      </c>
      <c r="JU136">
        <v>24.1926</v>
      </c>
      <c r="JV136">
        <v>18</v>
      </c>
      <c r="JW136">
        <v>503.773</v>
      </c>
      <c r="JX136">
        <v>328.912</v>
      </c>
      <c r="JY136">
        <v>26.8245</v>
      </c>
      <c r="JZ136">
        <v>28.4487</v>
      </c>
      <c r="KA136">
        <v>30.0002</v>
      </c>
      <c r="KB136">
        <v>28.4088</v>
      </c>
      <c r="KC136">
        <v>28.366</v>
      </c>
      <c r="KD136">
        <v>4.63997</v>
      </c>
      <c r="KE136">
        <v>21.3969</v>
      </c>
      <c r="KF136">
        <v>84.8555</v>
      </c>
      <c r="KG136">
        <v>26.8432</v>
      </c>
      <c r="KH136">
        <v>35.4187</v>
      </c>
      <c r="KI136">
        <v>21.2998</v>
      </c>
      <c r="KJ136">
        <v>96.6607</v>
      </c>
      <c r="KK136">
        <v>94.6071</v>
      </c>
    </row>
    <row r="137" spans="1:297">
      <c r="A137">
        <v>121</v>
      </c>
      <c r="B137">
        <v>1759076623</v>
      </c>
      <c r="C137">
        <v>3511</v>
      </c>
      <c r="D137" t="s">
        <v>685</v>
      </c>
      <c r="E137" t="s">
        <v>686</v>
      </c>
      <c r="F137">
        <v>5</v>
      </c>
      <c r="G137" t="s">
        <v>638</v>
      </c>
      <c r="H137" t="s">
        <v>436</v>
      </c>
      <c r="I137">
        <v>1759076614.5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429.023631619048</v>
      </c>
      <c r="AK137">
        <v>419.868678787879</v>
      </c>
      <c r="AL137">
        <v>-0.00344100185529114</v>
      </c>
      <c r="AM137">
        <v>66.03</v>
      </c>
      <c r="AN137">
        <f>(AP137 - AO137 + DY137*1E3/(8.314*(EA137+273.15)) * AR137/DX137 * AQ137) * DX137/(100*DL137) * 1000/(1000 - AP137)</f>
        <v>0</v>
      </c>
      <c r="AO137">
        <v>20.8675199352706</v>
      </c>
      <c r="AP137">
        <v>22.7378072727273</v>
      </c>
      <c r="AQ137">
        <v>-0.000359760049475189</v>
      </c>
      <c r="AR137">
        <v>114.36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2.96</v>
      </c>
      <c r="DM137">
        <v>0.5</v>
      </c>
      <c r="DN137" t="s">
        <v>438</v>
      </c>
      <c r="DO137">
        <v>2</v>
      </c>
      <c r="DP137" t="b">
        <v>1</v>
      </c>
      <c r="DQ137">
        <v>1759076614.5</v>
      </c>
      <c r="DR137">
        <v>410.3283125</v>
      </c>
      <c r="DS137">
        <v>420.033</v>
      </c>
      <c r="DT137">
        <v>22.7527625</v>
      </c>
      <c r="DU137">
        <v>20.87203125</v>
      </c>
      <c r="DV137">
        <v>408.0524375</v>
      </c>
      <c r="DW137">
        <v>22.432025</v>
      </c>
      <c r="DX137">
        <v>500.022125</v>
      </c>
      <c r="DY137">
        <v>90.8140375</v>
      </c>
      <c r="DZ137">
        <v>0.03380120625</v>
      </c>
      <c r="EA137">
        <v>29.5319625</v>
      </c>
      <c r="EB137">
        <v>29.98534375</v>
      </c>
      <c r="EC137">
        <v>999.9</v>
      </c>
      <c r="ED137">
        <v>0</v>
      </c>
      <c r="EE137">
        <v>0</v>
      </c>
      <c r="EF137">
        <v>10008.670625</v>
      </c>
      <c r="EG137">
        <v>0</v>
      </c>
      <c r="EH137">
        <v>12.50481875</v>
      </c>
      <c r="EI137">
        <v>-9.704755</v>
      </c>
      <c r="EJ137">
        <v>419.881625</v>
      </c>
      <c r="EK137">
        <v>428.9866875</v>
      </c>
      <c r="EL137">
        <v>1.88073625</v>
      </c>
      <c r="EM137">
        <v>420.033</v>
      </c>
      <c r="EN137">
        <v>20.87203125</v>
      </c>
      <c r="EO137">
        <v>2.066271875</v>
      </c>
      <c r="EP137">
        <v>1.895474375</v>
      </c>
      <c r="EQ137">
        <v>17.96153125</v>
      </c>
      <c r="ER137">
        <v>16.5972</v>
      </c>
      <c r="ES137">
        <v>2000.00875</v>
      </c>
      <c r="ET137">
        <v>0.9800038125</v>
      </c>
      <c r="EU137">
        <v>0.01999591875</v>
      </c>
      <c r="EV137">
        <v>0</v>
      </c>
      <c r="EW137">
        <v>240.821375</v>
      </c>
      <c r="EX137">
        <v>5.00059</v>
      </c>
      <c r="EY137">
        <v>4959.8575</v>
      </c>
      <c r="EZ137">
        <v>17360.425</v>
      </c>
      <c r="FA137">
        <v>41.562</v>
      </c>
      <c r="FB137">
        <v>41.378875</v>
      </c>
      <c r="FC137">
        <v>41</v>
      </c>
      <c r="FD137">
        <v>40.812</v>
      </c>
      <c r="FE137">
        <v>42.437</v>
      </c>
      <c r="FF137">
        <v>1955.11875</v>
      </c>
      <c r="FG137">
        <v>39.89</v>
      </c>
      <c r="FH137">
        <v>0</v>
      </c>
      <c r="FI137">
        <v>1759076609.1</v>
      </c>
      <c r="FJ137">
        <v>0</v>
      </c>
      <c r="FK137">
        <v>240.878038461538</v>
      </c>
      <c r="FL137">
        <v>-0.117025641128481</v>
      </c>
      <c r="FM137">
        <v>12.4622222083493</v>
      </c>
      <c r="FN137">
        <v>4959.94461538462</v>
      </c>
      <c r="FO137">
        <v>15</v>
      </c>
      <c r="FP137">
        <v>0</v>
      </c>
      <c r="FQ137" t="s">
        <v>439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-9.71398714285714</v>
      </c>
      <c r="GD137">
        <v>0.119619740259724</v>
      </c>
      <c r="GE137">
        <v>0.0342014736723514</v>
      </c>
      <c r="GF137">
        <v>1</v>
      </c>
      <c r="GG137">
        <v>240.8255</v>
      </c>
      <c r="GH137">
        <v>0.141833456921431</v>
      </c>
      <c r="GI137">
        <v>0.155928198030944</v>
      </c>
      <c r="GJ137">
        <v>-1</v>
      </c>
      <c r="GK137">
        <v>1.88858666666667</v>
      </c>
      <c r="GL137">
        <v>-0.124993246753248</v>
      </c>
      <c r="GM137">
        <v>0.0129771345921287</v>
      </c>
      <c r="GN137">
        <v>0</v>
      </c>
      <c r="GO137">
        <v>1</v>
      </c>
      <c r="GP137">
        <v>2</v>
      </c>
      <c r="GQ137" t="s">
        <v>448</v>
      </c>
      <c r="GR137">
        <v>3.13199</v>
      </c>
      <c r="GS137">
        <v>2.7115</v>
      </c>
      <c r="GT137">
        <v>0.0881103</v>
      </c>
      <c r="GU137">
        <v>0.0902165</v>
      </c>
      <c r="GV137">
        <v>0.0994251</v>
      </c>
      <c r="GW137">
        <v>0.094154</v>
      </c>
      <c r="GX137">
        <v>34353.8</v>
      </c>
      <c r="GY137">
        <v>36710.4</v>
      </c>
      <c r="GZ137">
        <v>34086.3</v>
      </c>
      <c r="HA137">
        <v>36535.8</v>
      </c>
      <c r="HB137">
        <v>43355.9</v>
      </c>
      <c r="HC137">
        <v>47515.1</v>
      </c>
      <c r="HD137">
        <v>53174.4</v>
      </c>
      <c r="HE137">
        <v>58391.9</v>
      </c>
      <c r="HF137">
        <v>1.95042</v>
      </c>
      <c r="HG137">
        <v>1.6494</v>
      </c>
      <c r="HH137">
        <v>0.123493</v>
      </c>
      <c r="HI137">
        <v>0</v>
      </c>
      <c r="HJ137">
        <v>27.982</v>
      </c>
      <c r="HK137">
        <v>999.9</v>
      </c>
      <c r="HL137">
        <v>54.999</v>
      </c>
      <c r="HM137">
        <v>29.89</v>
      </c>
      <c r="HN137">
        <v>25.6397</v>
      </c>
      <c r="HO137">
        <v>54.4466</v>
      </c>
      <c r="HP137">
        <v>48.3253</v>
      </c>
      <c r="HQ137">
        <v>1</v>
      </c>
      <c r="HR137">
        <v>0.0841946</v>
      </c>
      <c r="HS137">
        <v>0.0222903</v>
      </c>
      <c r="HT137">
        <v>20.1138</v>
      </c>
      <c r="HU137">
        <v>5.19812</v>
      </c>
      <c r="HV137">
        <v>12.004</v>
      </c>
      <c r="HW137">
        <v>4.97535</v>
      </c>
      <c r="HX137">
        <v>3.29395</v>
      </c>
      <c r="HY137">
        <v>9999</v>
      </c>
      <c r="HZ137">
        <v>32.1</v>
      </c>
      <c r="IA137">
        <v>9999</v>
      </c>
      <c r="IB137">
        <v>9999</v>
      </c>
      <c r="IC137">
        <v>1.86325</v>
      </c>
      <c r="ID137">
        <v>1.86813</v>
      </c>
      <c r="IE137">
        <v>1.86791</v>
      </c>
      <c r="IF137">
        <v>1.86905</v>
      </c>
      <c r="IG137">
        <v>1.86983</v>
      </c>
      <c r="IH137">
        <v>1.86588</v>
      </c>
      <c r="II137">
        <v>1.86699</v>
      </c>
      <c r="IJ137">
        <v>1.86844</v>
      </c>
      <c r="IK137">
        <v>5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2.276</v>
      </c>
      <c r="IY137">
        <v>0.3201</v>
      </c>
      <c r="IZ137">
        <v>0.744305887368214</v>
      </c>
      <c r="JA137">
        <v>0.00400708050939433</v>
      </c>
      <c r="JB137">
        <v>-7.0817227887937e-07</v>
      </c>
      <c r="JC137">
        <v>2.11393634800483e-10</v>
      </c>
      <c r="JD137">
        <v>-0.0902750961418796</v>
      </c>
      <c r="JE137">
        <v>-0.0199519798578536</v>
      </c>
      <c r="JF137">
        <v>0.00231849078142986</v>
      </c>
      <c r="JG137">
        <v>-2.72917625674962e-05</v>
      </c>
      <c r="JH137">
        <v>4</v>
      </c>
      <c r="JI137">
        <v>2436</v>
      </c>
      <c r="JJ137">
        <v>0</v>
      </c>
      <c r="JK137">
        <v>25</v>
      </c>
      <c r="JL137">
        <v>29317943.7</v>
      </c>
      <c r="JM137">
        <v>29317943.7</v>
      </c>
      <c r="JN137">
        <v>0.949707</v>
      </c>
      <c r="JO137">
        <v>2.65137</v>
      </c>
      <c r="JP137">
        <v>1.54785</v>
      </c>
      <c r="JQ137">
        <v>2.31201</v>
      </c>
      <c r="JR137">
        <v>1.64551</v>
      </c>
      <c r="JS137">
        <v>2.30103</v>
      </c>
      <c r="JT137">
        <v>34.0092</v>
      </c>
      <c r="JU137">
        <v>24.1926</v>
      </c>
      <c r="JV137">
        <v>18</v>
      </c>
      <c r="JW137">
        <v>504.036</v>
      </c>
      <c r="JX137">
        <v>328.877</v>
      </c>
      <c r="JY137">
        <v>26.9969</v>
      </c>
      <c r="JZ137">
        <v>28.4602</v>
      </c>
      <c r="KA137">
        <v>29.9999</v>
      </c>
      <c r="KB137">
        <v>28.4256</v>
      </c>
      <c r="KC137">
        <v>28.3833</v>
      </c>
      <c r="KD137">
        <v>19.032</v>
      </c>
      <c r="KE137">
        <v>23.4264</v>
      </c>
      <c r="KF137">
        <v>84.8555</v>
      </c>
      <c r="KG137">
        <v>26.999</v>
      </c>
      <c r="KH137">
        <v>426.811</v>
      </c>
      <c r="KI137">
        <v>20.895</v>
      </c>
      <c r="KJ137">
        <v>96.6599</v>
      </c>
      <c r="KK137">
        <v>94.6078</v>
      </c>
    </row>
    <row r="138" spans="1:297">
      <c r="A138">
        <v>122</v>
      </c>
      <c r="B138">
        <v>1759076628</v>
      </c>
      <c r="C138">
        <v>3516</v>
      </c>
      <c r="D138" t="s">
        <v>687</v>
      </c>
      <c r="E138" t="s">
        <v>688</v>
      </c>
      <c r="F138">
        <v>5</v>
      </c>
      <c r="G138" t="s">
        <v>638</v>
      </c>
      <c r="H138" t="s">
        <v>436</v>
      </c>
      <c r="I138">
        <v>1759076619.26667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429.128694171429</v>
      </c>
      <c r="AK138">
        <v>419.943575757576</v>
      </c>
      <c r="AL138">
        <v>0.00660378787876466</v>
      </c>
      <c r="AM138">
        <v>66.03</v>
      </c>
      <c r="AN138">
        <f>(AP138 - AO138 + DY138*1E3/(8.314*(EA138+273.15)) * AR138/DX138 * AQ138) * DX138/(100*DL138) * 1000/(1000 - AP138)</f>
        <v>0</v>
      </c>
      <c r="AO138">
        <v>20.866966162987</v>
      </c>
      <c r="AP138">
        <v>22.7326757575758</v>
      </c>
      <c r="AQ138">
        <v>-0.000118455544456286</v>
      </c>
      <c r="AR138">
        <v>114.36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2.96</v>
      </c>
      <c r="DM138">
        <v>0.5</v>
      </c>
      <c r="DN138" t="s">
        <v>438</v>
      </c>
      <c r="DO138">
        <v>2</v>
      </c>
      <c r="DP138" t="b">
        <v>1</v>
      </c>
      <c r="DQ138">
        <v>1759076619.26667</v>
      </c>
      <c r="DR138">
        <v>410.331266666667</v>
      </c>
      <c r="DS138">
        <v>420.089133333333</v>
      </c>
      <c r="DT138">
        <v>22.7437533333333</v>
      </c>
      <c r="DU138">
        <v>20.8694866666667</v>
      </c>
      <c r="DV138">
        <v>408.0554</v>
      </c>
      <c r="DW138">
        <v>22.4233733333333</v>
      </c>
      <c r="DX138">
        <v>500.037333333333</v>
      </c>
      <c r="DY138">
        <v>90.8145933333333</v>
      </c>
      <c r="DZ138">
        <v>0.0336141066666667</v>
      </c>
      <c r="EA138">
        <v>29.5325333333333</v>
      </c>
      <c r="EB138">
        <v>29.9916533333333</v>
      </c>
      <c r="EC138">
        <v>999.9</v>
      </c>
      <c r="ED138">
        <v>0</v>
      </c>
      <c r="EE138">
        <v>0</v>
      </c>
      <c r="EF138">
        <v>10011.1586666667</v>
      </c>
      <c r="EG138">
        <v>0</v>
      </c>
      <c r="EH138">
        <v>12.5121066666667</v>
      </c>
      <c r="EI138">
        <v>-9.75785866666667</v>
      </c>
      <c r="EJ138">
        <v>419.8808</v>
      </c>
      <c r="EK138">
        <v>429.0428</v>
      </c>
      <c r="EL138">
        <v>1.87426333333333</v>
      </c>
      <c r="EM138">
        <v>420.089133333333</v>
      </c>
      <c r="EN138">
        <v>20.8694866666667</v>
      </c>
      <c r="EO138">
        <v>2.06546533333333</v>
      </c>
      <c r="EP138">
        <v>1.89525466666667</v>
      </c>
      <c r="EQ138">
        <v>17.9553266666667</v>
      </c>
      <c r="ER138">
        <v>16.59538</v>
      </c>
      <c r="ES138">
        <v>1999.994</v>
      </c>
      <c r="ET138">
        <v>0.9800036</v>
      </c>
      <c r="EU138">
        <v>0.0199960866666667</v>
      </c>
      <c r="EV138">
        <v>0</v>
      </c>
      <c r="EW138">
        <v>240.9018</v>
      </c>
      <c r="EX138">
        <v>5.00059</v>
      </c>
      <c r="EY138">
        <v>4960.7</v>
      </c>
      <c r="EZ138">
        <v>17360.2866666667</v>
      </c>
      <c r="FA138">
        <v>41.562</v>
      </c>
      <c r="FB138">
        <v>41.3791333333333</v>
      </c>
      <c r="FC138">
        <v>41</v>
      </c>
      <c r="FD138">
        <v>40.812</v>
      </c>
      <c r="FE138">
        <v>42.437</v>
      </c>
      <c r="FF138">
        <v>1955.104</v>
      </c>
      <c r="FG138">
        <v>39.89</v>
      </c>
      <c r="FH138">
        <v>0</v>
      </c>
      <c r="FI138">
        <v>1759076613.9</v>
      </c>
      <c r="FJ138">
        <v>0</v>
      </c>
      <c r="FK138">
        <v>240.918153846154</v>
      </c>
      <c r="FL138">
        <v>1.084102561129</v>
      </c>
      <c r="FM138">
        <v>11.8834187876063</v>
      </c>
      <c r="FN138">
        <v>4960.78961538461</v>
      </c>
      <c r="FO138">
        <v>15</v>
      </c>
      <c r="FP138">
        <v>0</v>
      </c>
      <c r="FQ138" t="s">
        <v>439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-9.74407095238095</v>
      </c>
      <c r="GD138">
        <v>-0.669912467532477</v>
      </c>
      <c r="GE138">
        <v>0.163880539153917</v>
      </c>
      <c r="GF138">
        <v>0</v>
      </c>
      <c r="GG138">
        <v>240.894764705882</v>
      </c>
      <c r="GH138">
        <v>0.479266613795275</v>
      </c>
      <c r="GI138">
        <v>0.16042041435728</v>
      </c>
      <c r="GJ138">
        <v>-1</v>
      </c>
      <c r="GK138">
        <v>1.87751142857143</v>
      </c>
      <c r="GL138">
        <v>-0.0813903896103899</v>
      </c>
      <c r="GM138">
        <v>0.00827288530637996</v>
      </c>
      <c r="GN138">
        <v>1</v>
      </c>
      <c r="GO138">
        <v>1</v>
      </c>
      <c r="GP138">
        <v>2</v>
      </c>
      <c r="GQ138" t="s">
        <v>448</v>
      </c>
      <c r="GR138">
        <v>3.13213</v>
      </c>
      <c r="GS138">
        <v>2.7112</v>
      </c>
      <c r="GT138">
        <v>0.0881381</v>
      </c>
      <c r="GU138">
        <v>0.0905293</v>
      </c>
      <c r="GV138">
        <v>0.0994098</v>
      </c>
      <c r="GW138">
        <v>0.0941509</v>
      </c>
      <c r="GX138">
        <v>34352.9</v>
      </c>
      <c r="GY138">
        <v>36697.7</v>
      </c>
      <c r="GZ138">
        <v>34086.5</v>
      </c>
      <c r="HA138">
        <v>36535.6</v>
      </c>
      <c r="HB138">
        <v>43357</v>
      </c>
      <c r="HC138">
        <v>47515.3</v>
      </c>
      <c r="HD138">
        <v>53174.8</v>
      </c>
      <c r="HE138">
        <v>58391.9</v>
      </c>
      <c r="HF138">
        <v>1.95088</v>
      </c>
      <c r="HG138">
        <v>1.64928</v>
      </c>
      <c r="HH138">
        <v>0.123568</v>
      </c>
      <c r="HI138">
        <v>0</v>
      </c>
      <c r="HJ138">
        <v>27.9839</v>
      </c>
      <c r="HK138">
        <v>999.9</v>
      </c>
      <c r="HL138">
        <v>54.999</v>
      </c>
      <c r="HM138">
        <v>29.89</v>
      </c>
      <c r="HN138">
        <v>25.6384</v>
      </c>
      <c r="HO138">
        <v>54.4266</v>
      </c>
      <c r="HP138">
        <v>48.3934</v>
      </c>
      <c r="HQ138">
        <v>1</v>
      </c>
      <c r="HR138">
        <v>0.0846418</v>
      </c>
      <c r="HS138">
        <v>0.18619</v>
      </c>
      <c r="HT138">
        <v>20.1136</v>
      </c>
      <c r="HU138">
        <v>5.19767</v>
      </c>
      <c r="HV138">
        <v>12.004</v>
      </c>
      <c r="HW138">
        <v>4.97515</v>
      </c>
      <c r="HX138">
        <v>3.294</v>
      </c>
      <c r="HY138">
        <v>9999</v>
      </c>
      <c r="HZ138">
        <v>32.1</v>
      </c>
      <c r="IA138">
        <v>9999</v>
      </c>
      <c r="IB138">
        <v>9999</v>
      </c>
      <c r="IC138">
        <v>1.86325</v>
      </c>
      <c r="ID138">
        <v>1.86813</v>
      </c>
      <c r="IE138">
        <v>1.86791</v>
      </c>
      <c r="IF138">
        <v>1.86905</v>
      </c>
      <c r="IG138">
        <v>1.86982</v>
      </c>
      <c r="IH138">
        <v>1.86592</v>
      </c>
      <c r="II138">
        <v>1.86702</v>
      </c>
      <c r="IJ138">
        <v>1.86844</v>
      </c>
      <c r="IK138">
        <v>5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2.276</v>
      </c>
      <c r="IY138">
        <v>0.3198</v>
      </c>
      <c r="IZ138">
        <v>0.744305887368214</v>
      </c>
      <c r="JA138">
        <v>0.00400708050939433</v>
      </c>
      <c r="JB138">
        <v>-7.0817227887937e-07</v>
      </c>
      <c r="JC138">
        <v>2.11393634800483e-10</v>
      </c>
      <c r="JD138">
        <v>-0.0902750961418796</v>
      </c>
      <c r="JE138">
        <v>-0.0199519798578536</v>
      </c>
      <c r="JF138">
        <v>0.00231849078142986</v>
      </c>
      <c r="JG138">
        <v>-2.72917625674962e-05</v>
      </c>
      <c r="JH138">
        <v>4</v>
      </c>
      <c r="JI138">
        <v>2436</v>
      </c>
      <c r="JJ138">
        <v>0</v>
      </c>
      <c r="JK138">
        <v>25</v>
      </c>
      <c r="JL138">
        <v>29317943.8</v>
      </c>
      <c r="JM138">
        <v>29317943.8</v>
      </c>
      <c r="JN138">
        <v>0.976562</v>
      </c>
      <c r="JO138">
        <v>2.63794</v>
      </c>
      <c r="JP138">
        <v>1.54785</v>
      </c>
      <c r="JQ138">
        <v>2.31201</v>
      </c>
      <c r="JR138">
        <v>1.64673</v>
      </c>
      <c r="JS138">
        <v>2.35596</v>
      </c>
      <c r="JT138">
        <v>34.0092</v>
      </c>
      <c r="JU138">
        <v>24.2013</v>
      </c>
      <c r="JV138">
        <v>18</v>
      </c>
      <c r="JW138">
        <v>504.339</v>
      </c>
      <c r="JX138">
        <v>328.818</v>
      </c>
      <c r="JY138">
        <v>27.0001</v>
      </c>
      <c r="JZ138">
        <v>28.4608</v>
      </c>
      <c r="KA138">
        <v>30.0003</v>
      </c>
      <c r="KB138">
        <v>28.4263</v>
      </c>
      <c r="KC138">
        <v>28.3833</v>
      </c>
      <c r="KD138">
        <v>19.5642</v>
      </c>
      <c r="KE138">
        <v>23.4264</v>
      </c>
      <c r="KF138">
        <v>84.8555</v>
      </c>
      <c r="KG138">
        <v>26.9427</v>
      </c>
      <c r="KH138">
        <v>440.248</v>
      </c>
      <c r="KI138">
        <v>20.895</v>
      </c>
      <c r="KJ138">
        <v>96.6606</v>
      </c>
      <c r="KK138">
        <v>94.6077</v>
      </c>
    </row>
    <row r="139" spans="1:297">
      <c r="A139">
        <v>123</v>
      </c>
      <c r="B139">
        <v>1759076633</v>
      </c>
      <c r="C139">
        <v>3521</v>
      </c>
      <c r="D139" t="s">
        <v>689</v>
      </c>
      <c r="E139" t="s">
        <v>690</v>
      </c>
      <c r="F139">
        <v>5</v>
      </c>
      <c r="G139" t="s">
        <v>638</v>
      </c>
      <c r="H139" t="s">
        <v>436</v>
      </c>
      <c r="I139">
        <v>1759076624.35714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434.917919085714</v>
      </c>
      <c r="AK139">
        <v>422.318527272727</v>
      </c>
      <c r="AL139">
        <v>0.621772186147174</v>
      </c>
      <c r="AM139">
        <v>66.03</v>
      </c>
      <c r="AN139">
        <f>(AP139 - AO139 + DY139*1E3/(8.314*(EA139+273.15)) * AR139/DX139 * AQ139) * DX139/(100*DL139) * 1000/(1000 - AP139)</f>
        <v>0</v>
      </c>
      <c r="AO139">
        <v>20.8663540839719</v>
      </c>
      <c r="AP139">
        <v>22.7258345454545</v>
      </c>
      <c r="AQ139">
        <v>-0.000200713308197819</v>
      </c>
      <c r="AR139">
        <v>114.36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2.96</v>
      </c>
      <c r="DM139">
        <v>0.5</v>
      </c>
      <c r="DN139" t="s">
        <v>438</v>
      </c>
      <c r="DO139">
        <v>2</v>
      </c>
      <c r="DP139" t="b">
        <v>1</v>
      </c>
      <c r="DQ139">
        <v>1759076624.35714</v>
      </c>
      <c r="DR139">
        <v>410.722214285714</v>
      </c>
      <c r="DS139">
        <v>422.2935</v>
      </c>
      <c r="DT139">
        <v>22.7359571428571</v>
      </c>
      <c r="DU139">
        <v>20.8677</v>
      </c>
      <c r="DV139">
        <v>408.445</v>
      </c>
      <c r="DW139">
        <v>22.4159</v>
      </c>
      <c r="DX139">
        <v>500.046214285714</v>
      </c>
      <c r="DY139">
        <v>90.8149785714286</v>
      </c>
      <c r="DZ139">
        <v>0.0333330857142857</v>
      </c>
      <c r="EA139">
        <v>29.53195</v>
      </c>
      <c r="EB139">
        <v>29.9983285714286</v>
      </c>
      <c r="EC139">
        <v>999.9</v>
      </c>
      <c r="ED139">
        <v>0</v>
      </c>
      <c r="EE139">
        <v>0</v>
      </c>
      <c r="EF139">
        <v>10008.9285714286</v>
      </c>
      <c r="EG139">
        <v>0</v>
      </c>
      <c r="EH139">
        <v>12.5125642857143</v>
      </c>
      <c r="EI139">
        <v>-11.5712571428571</v>
      </c>
      <c r="EJ139">
        <v>420.277642857143</v>
      </c>
      <c r="EK139">
        <v>431.2935</v>
      </c>
      <c r="EL139">
        <v>1.86825714285714</v>
      </c>
      <c r="EM139">
        <v>422.2935</v>
      </c>
      <c r="EN139">
        <v>20.8677</v>
      </c>
      <c r="EO139">
        <v>2.064765</v>
      </c>
      <c r="EP139">
        <v>1.8951</v>
      </c>
      <c r="EQ139">
        <v>17.9499357142857</v>
      </c>
      <c r="ER139">
        <v>16.5940928571429</v>
      </c>
      <c r="ES139">
        <v>2000.00357142857</v>
      </c>
      <c r="ET139">
        <v>0.980003571428571</v>
      </c>
      <c r="EU139">
        <v>0.0199960571428571</v>
      </c>
      <c r="EV139">
        <v>0</v>
      </c>
      <c r="EW139">
        <v>240.948357142857</v>
      </c>
      <c r="EX139">
        <v>5.00059</v>
      </c>
      <c r="EY139">
        <v>4961.61428571429</v>
      </c>
      <c r="EZ139">
        <v>17360.3642857143</v>
      </c>
      <c r="FA139">
        <v>41.562</v>
      </c>
      <c r="FB139">
        <v>41.3794285714286</v>
      </c>
      <c r="FC139">
        <v>41</v>
      </c>
      <c r="FD139">
        <v>40.812</v>
      </c>
      <c r="FE139">
        <v>42.437</v>
      </c>
      <c r="FF139">
        <v>1955.11357142857</v>
      </c>
      <c r="FG139">
        <v>39.89</v>
      </c>
      <c r="FH139">
        <v>0</v>
      </c>
      <c r="FI139">
        <v>1759076619.3</v>
      </c>
      <c r="FJ139">
        <v>0</v>
      </c>
      <c r="FK139">
        <v>240.96484</v>
      </c>
      <c r="FL139">
        <v>0.906153849125499</v>
      </c>
      <c r="FM139">
        <v>7.74923075226299</v>
      </c>
      <c r="FN139">
        <v>4961.7244</v>
      </c>
      <c r="FO139">
        <v>15</v>
      </c>
      <c r="FP139">
        <v>0</v>
      </c>
      <c r="FQ139" t="s">
        <v>439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-10.5779242857143</v>
      </c>
      <c r="GD139">
        <v>-12.7816511688312</v>
      </c>
      <c r="GE139">
        <v>1.93991401841268</v>
      </c>
      <c r="GF139">
        <v>0</v>
      </c>
      <c r="GG139">
        <v>240.933852941176</v>
      </c>
      <c r="GH139">
        <v>0.909075628981895</v>
      </c>
      <c r="GI139">
        <v>0.174367619152748</v>
      </c>
      <c r="GJ139">
        <v>-1</v>
      </c>
      <c r="GK139">
        <v>1.87234714285714</v>
      </c>
      <c r="GL139">
        <v>-0.0719625974025983</v>
      </c>
      <c r="GM139">
        <v>0.00729055628085772</v>
      </c>
      <c r="GN139">
        <v>1</v>
      </c>
      <c r="GO139">
        <v>1</v>
      </c>
      <c r="GP139">
        <v>2</v>
      </c>
      <c r="GQ139" t="s">
        <v>448</v>
      </c>
      <c r="GR139">
        <v>3.13203</v>
      </c>
      <c r="GS139">
        <v>2.71106</v>
      </c>
      <c r="GT139">
        <v>0.0887575</v>
      </c>
      <c r="GU139">
        <v>0.0926664</v>
      </c>
      <c r="GV139">
        <v>0.0993913</v>
      </c>
      <c r="GW139">
        <v>0.09415</v>
      </c>
      <c r="GX139">
        <v>34329.8</v>
      </c>
      <c r="GY139">
        <v>36611.2</v>
      </c>
      <c r="GZ139">
        <v>34086.7</v>
      </c>
      <c r="HA139">
        <v>36535.4</v>
      </c>
      <c r="HB139">
        <v>43358.3</v>
      </c>
      <c r="HC139">
        <v>47515.1</v>
      </c>
      <c r="HD139">
        <v>53175.2</v>
      </c>
      <c r="HE139">
        <v>58391.2</v>
      </c>
      <c r="HF139">
        <v>1.95063</v>
      </c>
      <c r="HG139">
        <v>1.64982</v>
      </c>
      <c r="HH139">
        <v>0.123907</v>
      </c>
      <c r="HI139">
        <v>0</v>
      </c>
      <c r="HJ139">
        <v>27.9869</v>
      </c>
      <c r="HK139">
        <v>999.9</v>
      </c>
      <c r="HL139">
        <v>54.999</v>
      </c>
      <c r="HM139">
        <v>29.89</v>
      </c>
      <c r="HN139">
        <v>25.6397</v>
      </c>
      <c r="HO139">
        <v>54.5266</v>
      </c>
      <c r="HP139">
        <v>48.4255</v>
      </c>
      <c r="HQ139">
        <v>1</v>
      </c>
      <c r="HR139">
        <v>0.0857317</v>
      </c>
      <c r="HS139">
        <v>0.19195</v>
      </c>
      <c r="HT139">
        <v>20.1135</v>
      </c>
      <c r="HU139">
        <v>5.19677</v>
      </c>
      <c r="HV139">
        <v>12.004</v>
      </c>
      <c r="HW139">
        <v>4.975</v>
      </c>
      <c r="HX139">
        <v>3.29398</v>
      </c>
      <c r="HY139">
        <v>9999</v>
      </c>
      <c r="HZ139">
        <v>32.1</v>
      </c>
      <c r="IA139">
        <v>9999</v>
      </c>
      <c r="IB139">
        <v>9999</v>
      </c>
      <c r="IC139">
        <v>1.86325</v>
      </c>
      <c r="ID139">
        <v>1.86813</v>
      </c>
      <c r="IE139">
        <v>1.86793</v>
      </c>
      <c r="IF139">
        <v>1.86905</v>
      </c>
      <c r="IG139">
        <v>1.86984</v>
      </c>
      <c r="IH139">
        <v>1.86591</v>
      </c>
      <c r="II139">
        <v>1.86701</v>
      </c>
      <c r="IJ139">
        <v>1.86844</v>
      </c>
      <c r="IK139">
        <v>5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2.289</v>
      </c>
      <c r="IY139">
        <v>0.3196</v>
      </c>
      <c r="IZ139">
        <v>0.744305887368214</v>
      </c>
      <c r="JA139">
        <v>0.00400708050939433</v>
      </c>
      <c r="JB139">
        <v>-7.0817227887937e-07</v>
      </c>
      <c r="JC139">
        <v>2.11393634800483e-10</v>
      </c>
      <c r="JD139">
        <v>-0.0902750961418796</v>
      </c>
      <c r="JE139">
        <v>-0.0199519798578536</v>
      </c>
      <c r="JF139">
        <v>0.00231849078142986</v>
      </c>
      <c r="JG139">
        <v>-2.72917625674962e-05</v>
      </c>
      <c r="JH139">
        <v>4</v>
      </c>
      <c r="JI139">
        <v>2436</v>
      </c>
      <c r="JJ139">
        <v>0</v>
      </c>
      <c r="JK139">
        <v>25</v>
      </c>
      <c r="JL139">
        <v>29317943.9</v>
      </c>
      <c r="JM139">
        <v>29317943.9</v>
      </c>
      <c r="JN139">
        <v>1.00342</v>
      </c>
      <c r="JO139">
        <v>2.64648</v>
      </c>
      <c r="JP139">
        <v>1.54785</v>
      </c>
      <c r="JQ139">
        <v>2.31079</v>
      </c>
      <c r="JR139">
        <v>1.64673</v>
      </c>
      <c r="JS139">
        <v>2.22778</v>
      </c>
      <c r="JT139">
        <v>34.0092</v>
      </c>
      <c r="JU139">
        <v>24.1926</v>
      </c>
      <c r="JV139">
        <v>18</v>
      </c>
      <c r="JW139">
        <v>504.19</v>
      </c>
      <c r="JX139">
        <v>329.09</v>
      </c>
      <c r="JY139">
        <v>26.951</v>
      </c>
      <c r="JZ139">
        <v>28.4608</v>
      </c>
      <c r="KA139">
        <v>30.0005</v>
      </c>
      <c r="KB139">
        <v>28.4281</v>
      </c>
      <c r="KC139">
        <v>28.3857</v>
      </c>
      <c r="KD139">
        <v>20.119</v>
      </c>
      <c r="KE139">
        <v>23.4264</v>
      </c>
      <c r="KF139">
        <v>84.8555</v>
      </c>
      <c r="KG139">
        <v>26.9549</v>
      </c>
      <c r="KH139">
        <v>460.46</v>
      </c>
      <c r="KI139">
        <v>20.895</v>
      </c>
      <c r="KJ139">
        <v>96.6612</v>
      </c>
      <c r="KK139">
        <v>94.6068</v>
      </c>
    </row>
    <row r="140" spans="1:297">
      <c r="A140">
        <v>124</v>
      </c>
      <c r="B140">
        <v>1759076638</v>
      </c>
      <c r="C140">
        <v>3526</v>
      </c>
      <c r="D140" t="s">
        <v>691</v>
      </c>
      <c r="E140" t="s">
        <v>692</v>
      </c>
      <c r="F140">
        <v>5</v>
      </c>
      <c r="G140" t="s">
        <v>638</v>
      </c>
      <c r="H140" t="s">
        <v>436</v>
      </c>
      <c r="I140">
        <v>1759076629.84615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450.702551238095</v>
      </c>
      <c r="AK140">
        <v>431.762387878788</v>
      </c>
      <c r="AL140">
        <v>2.06991103896104</v>
      </c>
      <c r="AM140">
        <v>66.03</v>
      </c>
      <c r="AN140">
        <f>(AP140 - AO140 + DY140*1E3/(8.314*(EA140+273.15)) * AR140/DX140 * AQ140) * DX140/(100*DL140) * 1000/(1000 - AP140)</f>
        <v>0</v>
      </c>
      <c r="AO140">
        <v>20.8675161731277</v>
      </c>
      <c r="AP140">
        <v>22.7191975757576</v>
      </c>
      <c r="AQ140">
        <v>-0.000151136604136909</v>
      </c>
      <c r="AR140">
        <v>114.36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2.96</v>
      </c>
      <c r="DM140">
        <v>0.5</v>
      </c>
      <c r="DN140" t="s">
        <v>438</v>
      </c>
      <c r="DO140">
        <v>2</v>
      </c>
      <c r="DP140" t="b">
        <v>1</v>
      </c>
      <c r="DQ140">
        <v>1759076629.84615</v>
      </c>
      <c r="DR140">
        <v>413.338846153846</v>
      </c>
      <c r="DS140">
        <v>429.643923076923</v>
      </c>
      <c r="DT140">
        <v>22.7285</v>
      </c>
      <c r="DU140">
        <v>20.8669692307692</v>
      </c>
      <c r="DV140">
        <v>411.052461538462</v>
      </c>
      <c r="DW140">
        <v>22.4087461538462</v>
      </c>
      <c r="DX140">
        <v>500.020230769231</v>
      </c>
      <c r="DY140">
        <v>90.8159</v>
      </c>
      <c r="DZ140">
        <v>0.0332801076923077</v>
      </c>
      <c r="EA140">
        <v>29.5334</v>
      </c>
      <c r="EB140">
        <v>30.0028615384615</v>
      </c>
      <c r="EC140">
        <v>999.9</v>
      </c>
      <c r="ED140">
        <v>0</v>
      </c>
      <c r="EE140">
        <v>0</v>
      </c>
      <c r="EF140">
        <v>10000.2423076923</v>
      </c>
      <c r="EG140">
        <v>0</v>
      </c>
      <c r="EH140">
        <v>12.5076846153846</v>
      </c>
      <c r="EI140">
        <v>-16.3050753846154</v>
      </c>
      <c r="EJ140">
        <v>422.952</v>
      </c>
      <c r="EK140">
        <v>438.800461538462</v>
      </c>
      <c r="EL140">
        <v>1.86154461538462</v>
      </c>
      <c r="EM140">
        <v>429.643923076923</v>
      </c>
      <c r="EN140">
        <v>20.8669692307692</v>
      </c>
      <c r="EO140">
        <v>2.06410769230769</v>
      </c>
      <c r="EP140">
        <v>1.89505076923077</v>
      </c>
      <c r="EQ140">
        <v>17.9448769230769</v>
      </c>
      <c r="ER140">
        <v>16.5936923076923</v>
      </c>
      <c r="ES140">
        <v>2000.01615384615</v>
      </c>
      <c r="ET140">
        <v>0.980003615384615</v>
      </c>
      <c r="EU140">
        <v>0.0199960307692308</v>
      </c>
      <c r="EV140">
        <v>0</v>
      </c>
      <c r="EW140">
        <v>240.990384615385</v>
      </c>
      <c r="EX140">
        <v>5.00059</v>
      </c>
      <c r="EY140">
        <v>4962.31923076923</v>
      </c>
      <c r="EZ140">
        <v>17360.4615384615</v>
      </c>
      <c r="FA140">
        <v>41.562</v>
      </c>
      <c r="FB140">
        <v>41.375</v>
      </c>
      <c r="FC140">
        <v>41</v>
      </c>
      <c r="FD140">
        <v>40.812</v>
      </c>
      <c r="FE140">
        <v>42.437</v>
      </c>
      <c r="FF140">
        <v>1955.12615384615</v>
      </c>
      <c r="FG140">
        <v>39.89</v>
      </c>
      <c r="FH140">
        <v>0</v>
      </c>
      <c r="FI140">
        <v>1759076624.1</v>
      </c>
      <c r="FJ140">
        <v>0</v>
      </c>
      <c r="FK140">
        <v>241.01504</v>
      </c>
      <c r="FL140">
        <v>0.198230758331998</v>
      </c>
      <c r="FM140">
        <v>6.05000000779233</v>
      </c>
      <c r="FN140">
        <v>4962.258</v>
      </c>
      <c r="FO140">
        <v>15</v>
      </c>
      <c r="FP140">
        <v>0</v>
      </c>
      <c r="FQ140" t="s">
        <v>439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-13.7844485</v>
      </c>
      <c r="GD140">
        <v>-49.6481959398496</v>
      </c>
      <c r="GE140">
        <v>5.39846439511578</v>
      </c>
      <c r="GF140">
        <v>0</v>
      </c>
      <c r="GG140">
        <v>240.947970588235</v>
      </c>
      <c r="GH140">
        <v>0.713078685077007</v>
      </c>
      <c r="GI140">
        <v>0.183348829427941</v>
      </c>
      <c r="GJ140">
        <v>-1</v>
      </c>
      <c r="GK140">
        <v>1.8656725</v>
      </c>
      <c r="GL140">
        <v>-0.0694903759398455</v>
      </c>
      <c r="GM140">
        <v>0.00670563559627274</v>
      </c>
      <c r="GN140">
        <v>1</v>
      </c>
      <c r="GO140">
        <v>1</v>
      </c>
      <c r="GP140">
        <v>2</v>
      </c>
      <c r="GQ140" t="s">
        <v>448</v>
      </c>
      <c r="GR140">
        <v>3.13194</v>
      </c>
      <c r="GS140">
        <v>2.71154</v>
      </c>
      <c r="GT140">
        <v>0.0904152</v>
      </c>
      <c r="GU140">
        <v>0.0954337</v>
      </c>
      <c r="GV140">
        <v>0.0993696</v>
      </c>
      <c r="GW140">
        <v>0.0941526</v>
      </c>
      <c r="GX140">
        <v>34267</v>
      </c>
      <c r="GY140">
        <v>36499.8</v>
      </c>
      <c r="GZ140">
        <v>34086.4</v>
      </c>
      <c r="HA140">
        <v>36535.7</v>
      </c>
      <c r="HB140">
        <v>43359</v>
      </c>
      <c r="HC140">
        <v>47515.5</v>
      </c>
      <c r="HD140">
        <v>53174.5</v>
      </c>
      <c r="HE140">
        <v>58391.5</v>
      </c>
      <c r="HF140">
        <v>1.9505</v>
      </c>
      <c r="HG140">
        <v>1.64975</v>
      </c>
      <c r="HH140">
        <v>0.12349</v>
      </c>
      <c r="HI140">
        <v>0</v>
      </c>
      <c r="HJ140">
        <v>27.9887</v>
      </c>
      <c r="HK140">
        <v>999.9</v>
      </c>
      <c r="HL140">
        <v>54.999</v>
      </c>
      <c r="HM140">
        <v>29.89</v>
      </c>
      <c r="HN140">
        <v>25.6416</v>
      </c>
      <c r="HO140">
        <v>54.3566</v>
      </c>
      <c r="HP140">
        <v>48.1931</v>
      </c>
      <c r="HQ140">
        <v>1</v>
      </c>
      <c r="HR140">
        <v>0.0848577</v>
      </c>
      <c r="HS140">
        <v>0.127053</v>
      </c>
      <c r="HT140">
        <v>20.1136</v>
      </c>
      <c r="HU140">
        <v>5.19588</v>
      </c>
      <c r="HV140">
        <v>12.004</v>
      </c>
      <c r="HW140">
        <v>4.97515</v>
      </c>
      <c r="HX140">
        <v>3.29395</v>
      </c>
      <c r="HY140">
        <v>9999</v>
      </c>
      <c r="HZ140">
        <v>32.1</v>
      </c>
      <c r="IA140">
        <v>9999</v>
      </c>
      <c r="IB140">
        <v>9999</v>
      </c>
      <c r="IC140">
        <v>1.86325</v>
      </c>
      <c r="ID140">
        <v>1.86813</v>
      </c>
      <c r="IE140">
        <v>1.86793</v>
      </c>
      <c r="IF140">
        <v>1.86905</v>
      </c>
      <c r="IG140">
        <v>1.86982</v>
      </c>
      <c r="IH140">
        <v>1.86592</v>
      </c>
      <c r="II140">
        <v>1.86703</v>
      </c>
      <c r="IJ140">
        <v>1.86844</v>
      </c>
      <c r="IK140">
        <v>5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2.325</v>
      </c>
      <c r="IY140">
        <v>0.3193</v>
      </c>
      <c r="IZ140">
        <v>0.744305887368214</v>
      </c>
      <c r="JA140">
        <v>0.00400708050939433</v>
      </c>
      <c r="JB140">
        <v>-7.0817227887937e-07</v>
      </c>
      <c r="JC140">
        <v>2.11393634800483e-10</v>
      </c>
      <c r="JD140">
        <v>-0.0902750961418796</v>
      </c>
      <c r="JE140">
        <v>-0.0199519798578536</v>
      </c>
      <c r="JF140">
        <v>0.00231849078142986</v>
      </c>
      <c r="JG140">
        <v>-2.72917625674962e-05</v>
      </c>
      <c r="JH140">
        <v>4</v>
      </c>
      <c r="JI140">
        <v>2436</v>
      </c>
      <c r="JJ140">
        <v>0</v>
      </c>
      <c r="JK140">
        <v>25</v>
      </c>
      <c r="JL140">
        <v>29317944</v>
      </c>
      <c r="JM140">
        <v>29317944</v>
      </c>
      <c r="JN140">
        <v>1.03516</v>
      </c>
      <c r="JO140">
        <v>2.64038</v>
      </c>
      <c r="JP140">
        <v>1.54785</v>
      </c>
      <c r="JQ140">
        <v>2.31201</v>
      </c>
      <c r="JR140">
        <v>1.64673</v>
      </c>
      <c r="JS140">
        <v>2.34497</v>
      </c>
      <c r="JT140">
        <v>34.0318</v>
      </c>
      <c r="JU140">
        <v>24.2013</v>
      </c>
      <c r="JV140">
        <v>18</v>
      </c>
      <c r="JW140">
        <v>504.108</v>
      </c>
      <c r="JX140">
        <v>329.055</v>
      </c>
      <c r="JY140">
        <v>26.9479</v>
      </c>
      <c r="JZ140">
        <v>28.4608</v>
      </c>
      <c r="KA140">
        <v>29.9999</v>
      </c>
      <c r="KB140">
        <v>28.4281</v>
      </c>
      <c r="KC140">
        <v>28.3857</v>
      </c>
      <c r="KD140">
        <v>20.7266</v>
      </c>
      <c r="KE140">
        <v>23.4264</v>
      </c>
      <c r="KF140">
        <v>84.8555</v>
      </c>
      <c r="KG140">
        <v>26.9503</v>
      </c>
      <c r="KH140">
        <v>474.036</v>
      </c>
      <c r="KI140">
        <v>20.9011</v>
      </c>
      <c r="KJ140">
        <v>96.6601</v>
      </c>
      <c r="KK140">
        <v>94.6074</v>
      </c>
    </row>
    <row r="141" spans="1:297">
      <c r="A141">
        <v>125</v>
      </c>
      <c r="B141">
        <v>1759076643</v>
      </c>
      <c r="C141">
        <v>3531</v>
      </c>
      <c r="D141" t="s">
        <v>693</v>
      </c>
      <c r="E141" t="s">
        <v>694</v>
      </c>
      <c r="F141">
        <v>5</v>
      </c>
      <c r="G141" t="s">
        <v>638</v>
      </c>
      <c r="H141" t="s">
        <v>436</v>
      </c>
      <c r="I141">
        <v>1759076634.84615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468.437954438095</v>
      </c>
      <c r="AK141">
        <v>445.590036363636</v>
      </c>
      <c r="AL141">
        <v>2.90202045454545</v>
      </c>
      <c r="AM141">
        <v>66.03</v>
      </c>
      <c r="AN141">
        <f>(AP141 - AO141 + DY141*1E3/(8.314*(EA141+273.15)) * AR141/DX141 * AQ141) * DX141/(100*DL141) * 1000/(1000 - AP141)</f>
        <v>0</v>
      </c>
      <c r="AO141">
        <v>20.8651807988853</v>
      </c>
      <c r="AP141">
        <v>22.7165842424242</v>
      </c>
      <c r="AQ141">
        <v>-2.50792946894488e-05</v>
      </c>
      <c r="AR141">
        <v>114.36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2.96</v>
      </c>
      <c r="DM141">
        <v>0.5</v>
      </c>
      <c r="DN141" t="s">
        <v>438</v>
      </c>
      <c r="DO141">
        <v>2</v>
      </c>
      <c r="DP141" t="b">
        <v>1</v>
      </c>
      <c r="DQ141">
        <v>1759076634.84615</v>
      </c>
      <c r="DR141">
        <v>419.732230769231</v>
      </c>
      <c r="DS141">
        <v>442.094384615385</v>
      </c>
      <c r="DT141">
        <v>22.7229307692308</v>
      </c>
      <c r="DU141">
        <v>20.8665538461538</v>
      </c>
      <c r="DV141">
        <v>417.423538461538</v>
      </c>
      <c r="DW141">
        <v>22.4034076923077</v>
      </c>
      <c r="DX141">
        <v>500.017307692308</v>
      </c>
      <c r="DY141">
        <v>90.8159769230769</v>
      </c>
      <c r="DZ141">
        <v>0.0333053461538462</v>
      </c>
      <c r="EA141">
        <v>29.5345615384615</v>
      </c>
      <c r="EB141">
        <v>29.9960076923077</v>
      </c>
      <c r="EC141">
        <v>999.9</v>
      </c>
      <c r="ED141">
        <v>0</v>
      </c>
      <c r="EE141">
        <v>0</v>
      </c>
      <c r="EF141">
        <v>9999.86307692308</v>
      </c>
      <c r="EG141">
        <v>0</v>
      </c>
      <c r="EH141">
        <v>12.5055692307692</v>
      </c>
      <c r="EI141">
        <v>-22.3621230769231</v>
      </c>
      <c r="EJ141">
        <v>429.491615384615</v>
      </c>
      <c r="EK141">
        <v>451.516153846154</v>
      </c>
      <c r="EL141">
        <v>1.85638538461538</v>
      </c>
      <c r="EM141">
        <v>442.094384615385</v>
      </c>
      <c r="EN141">
        <v>20.8665538461538</v>
      </c>
      <c r="EO141">
        <v>2.06360307692308</v>
      </c>
      <c r="EP141">
        <v>1.89501384615385</v>
      </c>
      <c r="EQ141">
        <v>17.9409923076923</v>
      </c>
      <c r="ER141">
        <v>16.5933846153846</v>
      </c>
      <c r="ES141">
        <v>2000.01923076923</v>
      </c>
      <c r="ET141">
        <v>0.980003615384615</v>
      </c>
      <c r="EU141">
        <v>0.0199960307692308</v>
      </c>
      <c r="EV141">
        <v>0</v>
      </c>
      <c r="EW141">
        <v>240.976923076923</v>
      </c>
      <c r="EX141">
        <v>5.00059</v>
      </c>
      <c r="EY141">
        <v>4962.69384615385</v>
      </c>
      <c r="EZ141">
        <v>17360.5</v>
      </c>
      <c r="FA141">
        <v>41.562</v>
      </c>
      <c r="FB141">
        <v>41.375</v>
      </c>
      <c r="FC141">
        <v>41</v>
      </c>
      <c r="FD141">
        <v>40.812</v>
      </c>
      <c r="FE141">
        <v>42.437</v>
      </c>
      <c r="FF141">
        <v>1955.12923076923</v>
      </c>
      <c r="FG141">
        <v>39.89</v>
      </c>
      <c r="FH141">
        <v>0</v>
      </c>
      <c r="FI141">
        <v>1759076628.9</v>
      </c>
      <c r="FJ141">
        <v>0</v>
      </c>
      <c r="FK141">
        <v>241.00832</v>
      </c>
      <c r="FL141">
        <v>0.138615372998813</v>
      </c>
      <c r="FM141">
        <v>2.28846154895216</v>
      </c>
      <c r="FN141">
        <v>4962.5764</v>
      </c>
      <c r="FO141">
        <v>15</v>
      </c>
      <c r="FP141">
        <v>0</v>
      </c>
      <c r="FQ141" t="s">
        <v>439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-19.4970055</v>
      </c>
      <c r="GD141">
        <v>-78.7582181954887</v>
      </c>
      <c r="GE141">
        <v>7.69447771103047</v>
      </c>
      <c r="GF141">
        <v>0</v>
      </c>
      <c r="GG141">
        <v>241.019088235294</v>
      </c>
      <c r="GH141">
        <v>0.102658513113121</v>
      </c>
      <c r="GI141">
        <v>0.189419759148061</v>
      </c>
      <c r="GJ141">
        <v>-1</v>
      </c>
      <c r="GK141">
        <v>1.858919</v>
      </c>
      <c r="GL141">
        <v>-0.0652980451127811</v>
      </c>
      <c r="GM141">
        <v>0.00640636160390592</v>
      </c>
      <c r="GN141">
        <v>1</v>
      </c>
      <c r="GO141">
        <v>1</v>
      </c>
      <c r="GP141">
        <v>2</v>
      </c>
      <c r="GQ141" t="s">
        <v>448</v>
      </c>
      <c r="GR141">
        <v>3.13193</v>
      </c>
      <c r="GS141">
        <v>2.71152</v>
      </c>
      <c r="GT141">
        <v>0.0926795</v>
      </c>
      <c r="GU141">
        <v>0.0979574</v>
      </c>
      <c r="GV141">
        <v>0.0993598</v>
      </c>
      <c r="GW141">
        <v>0.0941435</v>
      </c>
      <c r="GX141">
        <v>34181.8</v>
      </c>
      <c r="GY141">
        <v>36397.9</v>
      </c>
      <c r="GZ141">
        <v>34086.4</v>
      </c>
      <c r="HA141">
        <v>36535.6</v>
      </c>
      <c r="HB141">
        <v>43359.8</v>
      </c>
      <c r="HC141">
        <v>47515.9</v>
      </c>
      <c r="HD141">
        <v>53174.6</v>
      </c>
      <c r="HE141">
        <v>58391</v>
      </c>
      <c r="HF141">
        <v>1.95042</v>
      </c>
      <c r="HG141">
        <v>1.64985</v>
      </c>
      <c r="HH141">
        <v>0.122581</v>
      </c>
      <c r="HI141">
        <v>0</v>
      </c>
      <c r="HJ141">
        <v>27.991</v>
      </c>
      <c r="HK141">
        <v>999.9</v>
      </c>
      <c r="HL141">
        <v>54.999</v>
      </c>
      <c r="HM141">
        <v>29.89</v>
      </c>
      <c r="HN141">
        <v>25.6378</v>
      </c>
      <c r="HO141">
        <v>54.5166</v>
      </c>
      <c r="HP141">
        <v>48.5737</v>
      </c>
      <c r="HQ141">
        <v>1</v>
      </c>
      <c r="HR141">
        <v>0.0849416</v>
      </c>
      <c r="HS141">
        <v>0.11613</v>
      </c>
      <c r="HT141">
        <v>20.1137</v>
      </c>
      <c r="HU141">
        <v>5.19438</v>
      </c>
      <c r="HV141">
        <v>12.004</v>
      </c>
      <c r="HW141">
        <v>4.97525</v>
      </c>
      <c r="HX141">
        <v>3.29395</v>
      </c>
      <c r="HY141">
        <v>9999</v>
      </c>
      <c r="HZ141">
        <v>32.1</v>
      </c>
      <c r="IA141">
        <v>9999</v>
      </c>
      <c r="IB141">
        <v>9999</v>
      </c>
      <c r="IC141">
        <v>1.86325</v>
      </c>
      <c r="ID141">
        <v>1.86813</v>
      </c>
      <c r="IE141">
        <v>1.86792</v>
      </c>
      <c r="IF141">
        <v>1.86905</v>
      </c>
      <c r="IG141">
        <v>1.86981</v>
      </c>
      <c r="IH141">
        <v>1.86591</v>
      </c>
      <c r="II141">
        <v>1.86703</v>
      </c>
      <c r="IJ141">
        <v>1.86844</v>
      </c>
      <c r="IK141">
        <v>5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2.374</v>
      </c>
      <c r="IY141">
        <v>0.3192</v>
      </c>
      <c r="IZ141">
        <v>0.744305887368214</v>
      </c>
      <c r="JA141">
        <v>0.00400708050939433</v>
      </c>
      <c r="JB141">
        <v>-7.0817227887937e-07</v>
      </c>
      <c r="JC141">
        <v>2.11393634800483e-10</v>
      </c>
      <c r="JD141">
        <v>-0.0902750961418796</v>
      </c>
      <c r="JE141">
        <v>-0.0199519798578536</v>
      </c>
      <c r="JF141">
        <v>0.00231849078142986</v>
      </c>
      <c r="JG141">
        <v>-2.72917625674962e-05</v>
      </c>
      <c r="JH141">
        <v>4</v>
      </c>
      <c r="JI141">
        <v>2436</v>
      </c>
      <c r="JJ141">
        <v>0</v>
      </c>
      <c r="JK141">
        <v>25</v>
      </c>
      <c r="JL141">
        <v>29317944.1</v>
      </c>
      <c r="JM141">
        <v>29317944.1</v>
      </c>
      <c r="JN141">
        <v>1.06201</v>
      </c>
      <c r="JO141">
        <v>2.64038</v>
      </c>
      <c r="JP141">
        <v>1.54785</v>
      </c>
      <c r="JQ141">
        <v>2.31079</v>
      </c>
      <c r="JR141">
        <v>1.64673</v>
      </c>
      <c r="JS141">
        <v>2.30469</v>
      </c>
      <c r="JT141">
        <v>34.0318</v>
      </c>
      <c r="JU141">
        <v>24.2013</v>
      </c>
      <c r="JV141">
        <v>18</v>
      </c>
      <c r="JW141">
        <v>504.058</v>
      </c>
      <c r="JX141">
        <v>329.102</v>
      </c>
      <c r="JY141">
        <v>26.9459</v>
      </c>
      <c r="JZ141">
        <v>28.4608</v>
      </c>
      <c r="KA141">
        <v>30.0001</v>
      </c>
      <c r="KB141">
        <v>28.4281</v>
      </c>
      <c r="KC141">
        <v>28.3857</v>
      </c>
      <c r="KD141">
        <v>21.2925</v>
      </c>
      <c r="KE141">
        <v>23.4264</v>
      </c>
      <c r="KF141">
        <v>84.8555</v>
      </c>
      <c r="KG141">
        <v>26.9486</v>
      </c>
      <c r="KH141">
        <v>487.585</v>
      </c>
      <c r="KI141">
        <v>20.9037</v>
      </c>
      <c r="KJ141">
        <v>96.6603</v>
      </c>
      <c r="KK141">
        <v>94.6068</v>
      </c>
    </row>
    <row r="142" spans="1:297">
      <c r="A142">
        <v>126</v>
      </c>
      <c r="B142">
        <v>1759076648</v>
      </c>
      <c r="C142">
        <v>3536</v>
      </c>
      <c r="D142" t="s">
        <v>695</v>
      </c>
      <c r="E142" t="s">
        <v>696</v>
      </c>
      <c r="F142">
        <v>5</v>
      </c>
      <c r="G142" t="s">
        <v>638</v>
      </c>
      <c r="H142" t="s">
        <v>436</v>
      </c>
      <c r="I142">
        <v>1759076639.84615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484.831154361905</v>
      </c>
      <c r="AK142">
        <v>460.792078787879</v>
      </c>
      <c r="AL142">
        <v>3.09608181818178</v>
      </c>
      <c r="AM142">
        <v>66.03</v>
      </c>
      <c r="AN142">
        <f>(AP142 - AO142 + DY142*1E3/(8.314*(EA142+273.15)) * AR142/DX142 * AQ142) * DX142/(100*DL142) * 1000/(1000 - AP142)</f>
        <v>0</v>
      </c>
      <c r="AO142">
        <v>20.8660187530844</v>
      </c>
      <c r="AP142">
        <v>22.7134212121212</v>
      </c>
      <c r="AQ142">
        <v>-5.57188029363679e-05</v>
      </c>
      <c r="AR142">
        <v>114.36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2.96</v>
      </c>
      <c r="DM142">
        <v>0.5</v>
      </c>
      <c r="DN142" t="s">
        <v>438</v>
      </c>
      <c r="DO142">
        <v>2</v>
      </c>
      <c r="DP142" t="b">
        <v>1</v>
      </c>
      <c r="DQ142">
        <v>1759076639.84615</v>
      </c>
      <c r="DR142">
        <v>430.415153846154</v>
      </c>
      <c r="DS142">
        <v>458.021692307692</v>
      </c>
      <c r="DT142">
        <v>22.7181846153846</v>
      </c>
      <c r="DU142">
        <v>20.8662153846154</v>
      </c>
      <c r="DV142">
        <v>428.068923076923</v>
      </c>
      <c r="DW142">
        <v>22.3988461538462</v>
      </c>
      <c r="DX142">
        <v>499.985307692308</v>
      </c>
      <c r="DY142">
        <v>90.8157307692308</v>
      </c>
      <c r="DZ142">
        <v>0.0335848923076923</v>
      </c>
      <c r="EA142">
        <v>29.5347923076923</v>
      </c>
      <c r="EB142">
        <v>29.9922230769231</v>
      </c>
      <c r="EC142">
        <v>999.9</v>
      </c>
      <c r="ED142">
        <v>0</v>
      </c>
      <c r="EE142">
        <v>0</v>
      </c>
      <c r="EF142">
        <v>9985.48307692308</v>
      </c>
      <c r="EG142">
        <v>0</v>
      </c>
      <c r="EH142">
        <v>12.5051538461538</v>
      </c>
      <c r="EI142">
        <v>-27.6064692307692</v>
      </c>
      <c r="EJ142">
        <v>440.420846153846</v>
      </c>
      <c r="EK142">
        <v>467.782769230769</v>
      </c>
      <c r="EL142">
        <v>1.85197846153846</v>
      </c>
      <c r="EM142">
        <v>458.021692307692</v>
      </c>
      <c r="EN142">
        <v>20.8662153846154</v>
      </c>
      <c r="EO142">
        <v>2.06316769230769</v>
      </c>
      <c r="EP142">
        <v>1.89497769230769</v>
      </c>
      <c r="EQ142">
        <v>17.9376230769231</v>
      </c>
      <c r="ER142">
        <v>16.5930846153846</v>
      </c>
      <c r="ES142">
        <v>2000.01769230769</v>
      </c>
      <c r="ET142">
        <v>0.980003615384615</v>
      </c>
      <c r="EU142">
        <v>0.0199960307692308</v>
      </c>
      <c r="EV142">
        <v>0</v>
      </c>
      <c r="EW142">
        <v>241.006846153846</v>
      </c>
      <c r="EX142">
        <v>5.00059</v>
      </c>
      <c r="EY142">
        <v>4962.75769230769</v>
      </c>
      <c r="EZ142">
        <v>17360.4923076923</v>
      </c>
      <c r="FA142">
        <v>41.562</v>
      </c>
      <c r="FB142">
        <v>41.375</v>
      </c>
      <c r="FC142">
        <v>41</v>
      </c>
      <c r="FD142">
        <v>40.812</v>
      </c>
      <c r="FE142">
        <v>42.437</v>
      </c>
      <c r="FF142">
        <v>1955.12769230769</v>
      </c>
      <c r="FG142">
        <v>39.89</v>
      </c>
      <c r="FH142">
        <v>0</v>
      </c>
      <c r="FI142">
        <v>1759076634.3</v>
      </c>
      <c r="FJ142">
        <v>0</v>
      </c>
      <c r="FK142">
        <v>241.001884615385</v>
      </c>
      <c r="FL142">
        <v>0.199829042781122</v>
      </c>
      <c r="FM142">
        <v>1.17982908469221</v>
      </c>
      <c r="FN142">
        <v>4962.74423076923</v>
      </c>
      <c r="FO142">
        <v>15</v>
      </c>
      <c r="FP142">
        <v>0</v>
      </c>
      <c r="FQ142" t="s">
        <v>439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-24.0336952380952</v>
      </c>
      <c r="GD142">
        <v>-65.160412987013</v>
      </c>
      <c r="GE142">
        <v>6.90671986149832</v>
      </c>
      <c r="GF142">
        <v>0</v>
      </c>
      <c r="GG142">
        <v>241.035970588235</v>
      </c>
      <c r="GH142">
        <v>0.0352788333004833</v>
      </c>
      <c r="GI142">
        <v>0.193607924803486</v>
      </c>
      <c r="GJ142">
        <v>-1</v>
      </c>
      <c r="GK142">
        <v>1.85494238095238</v>
      </c>
      <c r="GL142">
        <v>-0.0538059740259702</v>
      </c>
      <c r="GM142">
        <v>0.00568696245372811</v>
      </c>
      <c r="GN142">
        <v>1</v>
      </c>
      <c r="GO142">
        <v>1</v>
      </c>
      <c r="GP142">
        <v>2</v>
      </c>
      <c r="GQ142" t="s">
        <v>448</v>
      </c>
      <c r="GR142">
        <v>3.13201</v>
      </c>
      <c r="GS142">
        <v>2.71196</v>
      </c>
      <c r="GT142">
        <v>0.0950927</v>
      </c>
      <c r="GU142">
        <v>0.100428</v>
      </c>
      <c r="GV142">
        <v>0.0993513</v>
      </c>
      <c r="GW142">
        <v>0.0941454</v>
      </c>
      <c r="GX142">
        <v>34090.8</v>
      </c>
      <c r="GY142">
        <v>36298.3</v>
      </c>
      <c r="GZ142">
        <v>34086.4</v>
      </c>
      <c r="HA142">
        <v>36535.6</v>
      </c>
      <c r="HB142">
        <v>43360.4</v>
      </c>
      <c r="HC142">
        <v>47516.3</v>
      </c>
      <c r="HD142">
        <v>53174.6</v>
      </c>
      <c r="HE142">
        <v>58391.2</v>
      </c>
      <c r="HF142">
        <v>1.95053</v>
      </c>
      <c r="HG142">
        <v>1.64982</v>
      </c>
      <c r="HH142">
        <v>0.121634</v>
      </c>
      <c r="HI142">
        <v>0</v>
      </c>
      <c r="HJ142">
        <v>27.9929</v>
      </c>
      <c r="HK142">
        <v>999.9</v>
      </c>
      <c r="HL142">
        <v>54.999</v>
      </c>
      <c r="HM142">
        <v>29.89</v>
      </c>
      <c r="HN142">
        <v>25.6395</v>
      </c>
      <c r="HO142">
        <v>54.2566</v>
      </c>
      <c r="HP142">
        <v>48.2652</v>
      </c>
      <c r="HQ142">
        <v>1</v>
      </c>
      <c r="HR142">
        <v>0.084873</v>
      </c>
      <c r="HS142">
        <v>0.0811819</v>
      </c>
      <c r="HT142">
        <v>20.1134</v>
      </c>
      <c r="HU142">
        <v>5.19498</v>
      </c>
      <c r="HV142">
        <v>12.004</v>
      </c>
      <c r="HW142">
        <v>4.97485</v>
      </c>
      <c r="HX142">
        <v>3.29395</v>
      </c>
      <c r="HY142">
        <v>9999</v>
      </c>
      <c r="HZ142">
        <v>32.1</v>
      </c>
      <c r="IA142">
        <v>9999</v>
      </c>
      <c r="IB142">
        <v>9999</v>
      </c>
      <c r="IC142">
        <v>1.86325</v>
      </c>
      <c r="ID142">
        <v>1.86813</v>
      </c>
      <c r="IE142">
        <v>1.8679</v>
      </c>
      <c r="IF142">
        <v>1.86905</v>
      </c>
      <c r="IG142">
        <v>1.86982</v>
      </c>
      <c r="IH142">
        <v>1.8659</v>
      </c>
      <c r="II142">
        <v>1.86702</v>
      </c>
      <c r="IJ142">
        <v>1.86844</v>
      </c>
      <c r="IK142">
        <v>5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2.427</v>
      </c>
      <c r="IY142">
        <v>0.3192</v>
      </c>
      <c r="IZ142">
        <v>0.744305887368214</v>
      </c>
      <c r="JA142">
        <v>0.00400708050939433</v>
      </c>
      <c r="JB142">
        <v>-7.0817227887937e-07</v>
      </c>
      <c r="JC142">
        <v>2.11393634800483e-10</v>
      </c>
      <c r="JD142">
        <v>-0.0902750961418796</v>
      </c>
      <c r="JE142">
        <v>-0.0199519798578536</v>
      </c>
      <c r="JF142">
        <v>0.00231849078142986</v>
      </c>
      <c r="JG142">
        <v>-2.72917625674962e-05</v>
      </c>
      <c r="JH142">
        <v>4</v>
      </c>
      <c r="JI142">
        <v>2436</v>
      </c>
      <c r="JJ142">
        <v>0</v>
      </c>
      <c r="JK142">
        <v>25</v>
      </c>
      <c r="JL142">
        <v>29317944.1</v>
      </c>
      <c r="JM142">
        <v>29317944.1</v>
      </c>
      <c r="JN142">
        <v>1.09375</v>
      </c>
      <c r="JO142">
        <v>2.63672</v>
      </c>
      <c r="JP142">
        <v>1.54785</v>
      </c>
      <c r="JQ142">
        <v>2.31079</v>
      </c>
      <c r="JR142">
        <v>1.64673</v>
      </c>
      <c r="JS142">
        <v>2.2937</v>
      </c>
      <c r="JT142">
        <v>34.0318</v>
      </c>
      <c r="JU142">
        <v>24.1926</v>
      </c>
      <c r="JV142">
        <v>18</v>
      </c>
      <c r="JW142">
        <v>504.129</v>
      </c>
      <c r="JX142">
        <v>329.096</v>
      </c>
      <c r="JY142">
        <v>26.946</v>
      </c>
      <c r="JZ142">
        <v>28.4608</v>
      </c>
      <c r="KA142">
        <v>30</v>
      </c>
      <c r="KB142">
        <v>28.4287</v>
      </c>
      <c r="KC142">
        <v>28.3869</v>
      </c>
      <c r="KD142">
        <v>21.9024</v>
      </c>
      <c r="KE142">
        <v>23.4264</v>
      </c>
      <c r="KF142">
        <v>84.8555</v>
      </c>
      <c r="KG142">
        <v>26.9579</v>
      </c>
      <c r="KH142">
        <v>507.952</v>
      </c>
      <c r="KI142">
        <v>20.9086</v>
      </c>
      <c r="KJ142">
        <v>96.6602</v>
      </c>
      <c r="KK142">
        <v>94.607</v>
      </c>
    </row>
    <row r="143" spans="1:297">
      <c r="A143">
        <v>127</v>
      </c>
      <c r="B143">
        <v>1759076653</v>
      </c>
      <c r="C143">
        <v>3541</v>
      </c>
      <c r="D143" t="s">
        <v>697</v>
      </c>
      <c r="E143" t="s">
        <v>698</v>
      </c>
      <c r="F143">
        <v>5</v>
      </c>
      <c r="G143" t="s">
        <v>638</v>
      </c>
      <c r="H143" t="s">
        <v>436</v>
      </c>
      <c r="I143">
        <v>1759076644.84615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501.139973104762</v>
      </c>
      <c r="AK143">
        <v>476.534048484848</v>
      </c>
      <c r="AL143">
        <v>3.15958203463198</v>
      </c>
      <c r="AM143">
        <v>66.03</v>
      </c>
      <c r="AN143">
        <f>(AP143 - AO143 + DY143*1E3/(8.314*(EA143+273.15)) * AR143/DX143 * AQ143) * DX143/(100*DL143) * 1000/(1000 - AP143)</f>
        <v>0</v>
      </c>
      <c r="AO143">
        <v>20.8649352362121</v>
      </c>
      <c r="AP143">
        <v>22.7104648484849</v>
      </c>
      <c r="AQ143">
        <v>-4.60741872506853e-05</v>
      </c>
      <c r="AR143">
        <v>114.36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2.96</v>
      </c>
      <c r="DM143">
        <v>0.5</v>
      </c>
      <c r="DN143" t="s">
        <v>438</v>
      </c>
      <c r="DO143">
        <v>2</v>
      </c>
      <c r="DP143" t="b">
        <v>1</v>
      </c>
      <c r="DQ143">
        <v>1759076644.84615</v>
      </c>
      <c r="DR143">
        <v>444.130307692308</v>
      </c>
      <c r="DS143">
        <v>474.446846153846</v>
      </c>
      <c r="DT143">
        <v>22.7146230769231</v>
      </c>
      <c r="DU143">
        <v>20.8657153846154</v>
      </c>
      <c r="DV143">
        <v>441.736</v>
      </c>
      <c r="DW143">
        <v>22.3954307692308</v>
      </c>
      <c r="DX143">
        <v>500.014153846154</v>
      </c>
      <c r="DY143">
        <v>90.8151538461538</v>
      </c>
      <c r="DZ143">
        <v>0.0336938923076923</v>
      </c>
      <c r="EA143">
        <v>29.5342307692308</v>
      </c>
      <c r="EB143">
        <v>29.9828615384615</v>
      </c>
      <c r="EC143">
        <v>999.9</v>
      </c>
      <c r="ED143">
        <v>0</v>
      </c>
      <c r="EE143">
        <v>0</v>
      </c>
      <c r="EF143">
        <v>9996.34153846154</v>
      </c>
      <c r="EG143">
        <v>0</v>
      </c>
      <c r="EH143">
        <v>12.5083307692308</v>
      </c>
      <c r="EI143">
        <v>-30.3166</v>
      </c>
      <c r="EJ143">
        <v>454.453076923077</v>
      </c>
      <c r="EK143">
        <v>484.557769230769</v>
      </c>
      <c r="EL143">
        <v>1.84890692307692</v>
      </c>
      <c r="EM143">
        <v>474.446846153846</v>
      </c>
      <c r="EN143">
        <v>20.8657153846154</v>
      </c>
      <c r="EO143">
        <v>2.06283153846154</v>
      </c>
      <c r="EP143">
        <v>1.89492153846154</v>
      </c>
      <c r="EQ143">
        <v>17.9350384615385</v>
      </c>
      <c r="ER143">
        <v>16.5926230769231</v>
      </c>
      <c r="ES143">
        <v>2000.01769230769</v>
      </c>
      <c r="ET143">
        <v>0.980003615384615</v>
      </c>
      <c r="EU143">
        <v>0.0199960307692308</v>
      </c>
      <c r="EV143">
        <v>0</v>
      </c>
      <c r="EW143">
        <v>241.103538461539</v>
      </c>
      <c r="EX143">
        <v>5.00059</v>
      </c>
      <c r="EY143">
        <v>4962.83076923077</v>
      </c>
      <c r="EZ143">
        <v>17360.5</v>
      </c>
      <c r="FA143">
        <v>41.562</v>
      </c>
      <c r="FB143">
        <v>41.375</v>
      </c>
      <c r="FC143">
        <v>41</v>
      </c>
      <c r="FD143">
        <v>40.812</v>
      </c>
      <c r="FE143">
        <v>42.437</v>
      </c>
      <c r="FF143">
        <v>1955.12769230769</v>
      </c>
      <c r="FG143">
        <v>39.89</v>
      </c>
      <c r="FH143">
        <v>0</v>
      </c>
      <c r="FI143">
        <v>1759076639.1</v>
      </c>
      <c r="FJ143">
        <v>0</v>
      </c>
      <c r="FK143">
        <v>241.052153846154</v>
      </c>
      <c r="FL143">
        <v>-0.178735054227243</v>
      </c>
      <c r="FM143">
        <v>1.00444443594846</v>
      </c>
      <c r="FN143">
        <v>4962.80461538462</v>
      </c>
      <c r="FO143">
        <v>15</v>
      </c>
      <c r="FP143">
        <v>0</v>
      </c>
      <c r="FQ143" t="s">
        <v>439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-27.5969190476191</v>
      </c>
      <c r="GD143">
        <v>-38.3785948051948</v>
      </c>
      <c r="GE143">
        <v>4.3078698896675</v>
      </c>
      <c r="GF143">
        <v>0</v>
      </c>
      <c r="GG143">
        <v>241.008794117647</v>
      </c>
      <c r="GH143">
        <v>0.0811153493231895</v>
      </c>
      <c r="GI143">
        <v>0.213346690983555</v>
      </c>
      <c r="GJ143">
        <v>-1</v>
      </c>
      <c r="GK143">
        <v>1.85166428571429</v>
      </c>
      <c r="GL143">
        <v>-0.0399981818181824</v>
      </c>
      <c r="GM143">
        <v>0.00429728438216793</v>
      </c>
      <c r="GN143">
        <v>1</v>
      </c>
      <c r="GO143">
        <v>1</v>
      </c>
      <c r="GP143">
        <v>2</v>
      </c>
      <c r="GQ143" t="s">
        <v>448</v>
      </c>
      <c r="GR143">
        <v>3.13199</v>
      </c>
      <c r="GS143">
        <v>2.71183</v>
      </c>
      <c r="GT143">
        <v>0.0975424</v>
      </c>
      <c r="GU143">
        <v>0.10307</v>
      </c>
      <c r="GV143">
        <v>0.0993433</v>
      </c>
      <c r="GW143">
        <v>0.0941416</v>
      </c>
      <c r="GX143">
        <v>33998.4</v>
      </c>
      <c r="GY143">
        <v>36191.9</v>
      </c>
      <c r="GZ143">
        <v>34086.2</v>
      </c>
      <c r="HA143">
        <v>36535.8</v>
      </c>
      <c r="HB143">
        <v>43360.9</v>
      </c>
      <c r="HC143">
        <v>47516.9</v>
      </c>
      <c r="HD143">
        <v>53174.4</v>
      </c>
      <c r="HE143">
        <v>58391.4</v>
      </c>
      <c r="HF143">
        <v>1.95055</v>
      </c>
      <c r="HG143">
        <v>1.64968</v>
      </c>
      <c r="HH143">
        <v>0.121731</v>
      </c>
      <c r="HI143">
        <v>0</v>
      </c>
      <c r="HJ143">
        <v>27.9953</v>
      </c>
      <c r="HK143">
        <v>999.9</v>
      </c>
      <c r="HL143">
        <v>54.975</v>
      </c>
      <c r="HM143">
        <v>29.89</v>
      </c>
      <c r="HN143">
        <v>25.6284</v>
      </c>
      <c r="HO143">
        <v>54.3266</v>
      </c>
      <c r="HP143">
        <v>48.4135</v>
      </c>
      <c r="HQ143">
        <v>1</v>
      </c>
      <c r="HR143">
        <v>0.084812</v>
      </c>
      <c r="HS143">
        <v>0.033287</v>
      </c>
      <c r="HT143">
        <v>20.1137</v>
      </c>
      <c r="HU143">
        <v>5.19513</v>
      </c>
      <c r="HV143">
        <v>12.004</v>
      </c>
      <c r="HW143">
        <v>4.975</v>
      </c>
      <c r="HX143">
        <v>3.294</v>
      </c>
      <c r="HY143">
        <v>9999</v>
      </c>
      <c r="HZ143">
        <v>32.1</v>
      </c>
      <c r="IA143">
        <v>9999</v>
      </c>
      <c r="IB143">
        <v>9999</v>
      </c>
      <c r="IC143">
        <v>1.86325</v>
      </c>
      <c r="ID143">
        <v>1.86813</v>
      </c>
      <c r="IE143">
        <v>1.86793</v>
      </c>
      <c r="IF143">
        <v>1.86905</v>
      </c>
      <c r="IG143">
        <v>1.86981</v>
      </c>
      <c r="IH143">
        <v>1.86589</v>
      </c>
      <c r="II143">
        <v>1.86701</v>
      </c>
      <c r="IJ143">
        <v>1.86844</v>
      </c>
      <c r="IK143">
        <v>5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2.481</v>
      </c>
      <c r="IY143">
        <v>0.319</v>
      </c>
      <c r="IZ143">
        <v>0.744305887368214</v>
      </c>
      <c r="JA143">
        <v>0.00400708050939433</v>
      </c>
      <c r="JB143">
        <v>-7.0817227887937e-07</v>
      </c>
      <c r="JC143">
        <v>2.11393634800483e-10</v>
      </c>
      <c r="JD143">
        <v>-0.0902750961418796</v>
      </c>
      <c r="JE143">
        <v>-0.0199519798578536</v>
      </c>
      <c r="JF143">
        <v>0.00231849078142986</v>
      </c>
      <c r="JG143">
        <v>-2.72917625674962e-05</v>
      </c>
      <c r="JH143">
        <v>4</v>
      </c>
      <c r="JI143">
        <v>2436</v>
      </c>
      <c r="JJ143">
        <v>0</v>
      </c>
      <c r="JK143">
        <v>25</v>
      </c>
      <c r="JL143">
        <v>29317944.2</v>
      </c>
      <c r="JM143">
        <v>29317944.2</v>
      </c>
      <c r="JN143">
        <v>1.12183</v>
      </c>
      <c r="JO143">
        <v>2.6355</v>
      </c>
      <c r="JP143">
        <v>1.54785</v>
      </c>
      <c r="JQ143">
        <v>2.31201</v>
      </c>
      <c r="JR143">
        <v>1.64673</v>
      </c>
      <c r="JS143">
        <v>2.35352</v>
      </c>
      <c r="JT143">
        <v>34.0318</v>
      </c>
      <c r="JU143">
        <v>24.2013</v>
      </c>
      <c r="JV143">
        <v>18</v>
      </c>
      <c r="JW143">
        <v>504.161</v>
      </c>
      <c r="JX143">
        <v>329.032</v>
      </c>
      <c r="JY143">
        <v>26.9566</v>
      </c>
      <c r="JZ143">
        <v>28.4608</v>
      </c>
      <c r="KA143">
        <v>30</v>
      </c>
      <c r="KB143">
        <v>28.4305</v>
      </c>
      <c r="KC143">
        <v>28.3881</v>
      </c>
      <c r="KD143">
        <v>22.4731</v>
      </c>
      <c r="KE143">
        <v>23.4264</v>
      </c>
      <c r="KF143">
        <v>84.8555</v>
      </c>
      <c r="KG143">
        <v>26.9745</v>
      </c>
      <c r="KH143">
        <v>521.885</v>
      </c>
      <c r="KI143">
        <v>20.9128</v>
      </c>
      <c r="KJ143">
        <v>96.6598</v>
      </c>
      <c r="KK143">
        <v>94.6074</v>
      </c>
    </row>
    <row r="144" spans="1:297">
      <c r="A144">
        <v>128</v>
      </c>
      <c r="B144">
        <v>1759076658</v>
      </c>
      <c r="C144">
        <v>3546</v>
      </c>
      <c r="D144" t="s">
        <v>699</v>
      </c>
      <c r="E144" t="s">
        <v>700</v>
      </c>
      <c r="F144">
        <v>5</v>
      </c>
      <c r="G144" t="s">
        <v>638</v>
      </c>
      <c r="H144" t="s">
        <v>436</v>
      </c>
      <c r="I144">
        <v>1759076649.84615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519.193555885714</v>
      </c>
      <c r="AK144">
        <v>493.594418181818</v>
      </c>
      <c r="AL144">
        <v>3.44622034632029</v>
      </c>
      <c r="AM144">
        <v>66.03</v>
      </c>
      <c r="AN144">
        <f>(AP144 - AO144 + DY144*1E3/(8.314*(EA144+273.15)) * AR144/DX144 * AQ144) * DX144/(100*DL144) * 1000/(1000 - AP144)</f>
        <v>0</v>
      </c>
      <c r="AO144">
        <v>20.86244903421</v>
      </c>
      <c r="AP144">
        <v>22.7096224242424</v>
      </c>
      <c r="AQ144">
        <v>-1.71281694496952e-05</v>
      </c>
      <c r="AR144">
        <v>114.36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2.96</v>
      </c>
      <c r="DM144">
        <v>0.5</v>
      </c>
      <c r="DN144" t="s">
        <v>438</v>
      </c>
      <c r="DO144">
        <v>2</v>
      </c>
      <c r="DP144" t="b">
        <v>1</v>
      </c>
      <c r="DQ144">
        <v>1759076649.84615</v>
      </c>
      <c r="DR144">
        <v>459.378538461538</v>
      </c>
      <c r="DS144">
        <v>491.043615384615</v>
      </c>
      <c r="DT144">
        <v>22.7123</v>
      </c>
      <c r="DU144">
        <v>20.8645923076923</v>
      </c>
      <c r="DV144">
        <v>456.930923076923</v>
      </c>
      <c r="DW144">
        <v>22.3931923076923</v>
      </c>
      <c r="DX144">
        <v>500.017923076923</v>
      </c>
      <c r="DY144">
        <v>90.8154461538462</v>
      </c>
      <c r="DZ144">
        <v>0.0337819307692308</v>
      </c>
      <c r="EA144">
        <v>29.5348615384615</v>
      </c>
      <c r="EB144">
        <v>29.9797076923077</v>
      </c>
      <c r="EC144">
        <v>999.9</v>
      </c>
      <c r="ED144">
        <v>0</v>
      </c>
      <c r="EE144">
        <v>0</v>
      </c>
      <c r="EF144">
        <v>9991.38846153846</v>
      </c>
      <c r="EG144">
        <v>0</v>
      </c>
      <c r="EH144">
        <v>12.5118230769231</v>
      </c>
      <c r="EI144">
        <v>-31.6652923076923</v>
      </c>
      <c r="EJ144">
        <v>470.054538461538</v>
      </c>
      <c r="EK144">
        <v>501.507615384615</v>
      </c>
      <c r="EL144">
        <v>1.84770076923077</v>
      </c>
      <c r="EM144">
        <v>491.043615384615</v>
      </c>
      <c r="EN144">
        <v>20.8645923076923</v>
      </c>
      <c r="EO144">
        <v>2.06262692307692</v>
      </c>
      <c r="EP144">
        <v>1.89482615384615</v>
      </c>
      <c r="EQ144">
        <v>17.9334615384615</v>
      </c>
      <c r="ER144">
        <v>16.5918307692308</v>
      </c>
      <c r="ES144">
        <v>1999.99307692308</v>
      </c>
      <c r="ET144">
        <v>0.980003307692308</v>
      </c>
      <c r="EU144">
        <v>0.0199962615384615</v>
      </c>
      <c r="EV144">
        <v>0</v>
      </c>
      <c r="EW144">
        <v>241.147923076923</v>
      </c>
      <c r="EX144">
        <v>5.00059</v>
      </c>
      <c r="EY144">
        <v>4962.69</v>
      </c>
      <c r="EZ144">
        <v>17360.2846153846</v>
      </c>
      <c r="FA144">
        <v>41.562</v>
      </c>
      <c r="FB144">
        <v>41.375</v>
      </c>
      <c r="FC144">
        <v>41</v>
      </c>
      <c r="FD144">
        <v>40.8072307692308</v>
      </c>
      <c r="FE144">
        <v>42.437</v>
      </c>
      <c r="FF144">
        <v>1955.10307692308</v>
      </c>
      <c r="FG144">
        <v>39.89</v>
      </c>
      <c r="FH144">
        <v>0</v>
      </c>
      <c r="FI144">
        <v>1759076643.9</v>
      </c>
      <c r="FJ144">
        <v>0</v>
      </c>
      <c r="FK144">
        <v>241.027538461538</v>
      </c>
      <c r="FL144">
        <v>0.148854694214199</v>
      </c>
      <c r="FM144">
        <v>-0.564102574725879</v>
      </c>
      <c r="FN144">
        <v>4962.82384615385</v>
      </c>
      <c r="FO144">
        <v>15</v>
      </c>
      <c r="FP144">
        <v>0</v>
      </c>
      <c r="FQ144" t="s">
        <v>439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-30.8656333333333</v>
      </c>
      <c r="GD144">
        <v>-16.0556571428571</v>
      </c>
      <c r="GE144">
        <v>1.67969873867263</v>
      </c>
      <c r="GF144">
        <v>0</v>
      </c>
      <c r="GG144">
        <v>241.054705882353</v>
      </c>
      <c r="GH144">
        <v>0.0429029760009259</v>
      </c>
      <c r="GI144">
        <v>0.223210469052886</v>
      </c>
      <c r="GJ144">
        <v>-1</v>
      </c>
      <c r="GK144">
        <v>1.84860476190476</v>
      </c>
      <c r="GL144">
        <v>-0.0179477922077945</v>
      </c>
      <c r="GM144">
        <v>0.00209150804342024</v>
      </c>
      <c r="GN144">
        <v>1</v>
      </c>
      <c r="GO144">
        <v>1</v>
      </c>
      <c r="GP144">
        <v>2</v>
      </c>
      <c r="GQ144" t="s">
        <v>448</v>
      </c>
      <c r="GR144">
        <v>3.13197</v>
      </c>
      <c r="GS144">
        <v>2.71175</v>
      </c>
      <c r="GT144">
        <v>0.100133</v>
      </c>
      <c r="GU144">
        <v>0.105563</v>
      </c>
      <c r="GV144">
        <v>0.0993388</v>
      </c>
      <c r="GW144">
        <v>0.0941348</v>
      </c>
      <c r="GX144">
        <v>33900.6</v>
      </c>
      <c r="GY144">
        <v>36091.4</v>
      </c>
      <c r="GZ144">
        <v>34086</v>
      </c>
      <c r="HA144">
        <v>36535.9</v>
      </c>
      <c r="HB144">
        <v>43361.2</v>
      </c>
      <c r="HC144">
        <v>47517.8</v>
      </c>
      <c r="HD144">
        <v>53174.1</v>
      </c>
      <c r="HE144">
        <v>58391.6</v>
      </c>
      <c r="HF144">
        <v>1.95047</v>
      </c>
      <c r="HG144">
        <v>1.64977</v>
      </c>
      <c r="HH144">
        <v>0.12162</v>
      </c>
      <c r="HI144">
        <v>0</v>
      </c>
      <c r="HJ144">
        <v>27.9953</v>
      </c>
      <c r="HK144">
        <v>999.9</v>
      </c>
      <c r="HL144">
        <v>54.975</v>
      </c>
      <c r="HM144">
        <v>29.87</v>
      </c>
      <c r="HN144">
        <v>25.5992</v>
      </c>
      <c r="HO144">
        <v>54.9966</v>
      </c>
      <c r="HP144">
        <v>48.4175</v>
      </c>
      <c r="HQ144">
        <v>1</v>
      </c>
      <c r="HR144">
        <v>0.0846926</v>
      </c>
      <c r="HS144">
        <v>-0.00378268</v>
      </c>
      <c r="HT144">
        <v>20.1135</v>
      </c>
      <c r="HU144">
        <v>5.19468</v>
      </c>
      <c r="HV144">
        <v>12.004</v>
      </c>
      <c r="HW144">
        <v>4.97415</v>
      </c>
      <c r="HX144">
        <v>3.29395</v>
      </c>
      <c r="HY144">
        <v>9999</v>
      </c>
      <c r="HZ144">
        <v>32.1</v>
      </c>
      <c r="IA144">
        <v>9999</v>
      </c>
      <c r="IB144">
        <v>9999</v>
      </c>
      <c r="IC144">
        <v>1.86325</v>
      </c>
      <c r="ID144">
        <v>1.86813</v>
      </c>
      <c r="IE144">
        <v>1.86792</v>
      </c>
      <c r="IF144">
        <v>1.86905</v>
      </c>
      <c r="IG144">
        <v>1.86983</v>
      </c>
      <c r="IH144">
        <v>1.86589</v>
      </c>
      <c r="II144">
        <v>1.86699</v>
      </c>
      <c r="IJ144">
        <v>1.86844</v>
      </c>
      <c r="IK144">
        <v>5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2.538</v>
      </c>
      <c r="IY144">
        <v>0.319</v>
      </c>
      <c r="IZ144">
        <v>0.744305887368214</v>
      </c>
      <c r="JA144">
        <v>0.00400708050939433</v>
      </c>
      <c r="JB144">
        <v>-7.0817227887937e-07</v>
      </c>
      <c r="JC144">
        <v>2.11393634800483e-10</v>
      </c>
      <c r="JD144">
        <v>-0.0902750961418796</v>
      </c>
      <c r="JE144">
        <v>-0.0199519798578536</v>
      </c>
      <c r="JF144">
        <v>0.00231849078142986</v>
      </c>
      <c r="JG144">
        <v>-2.72917625674962e-05</v>
      </c>
      <c r="JH144">
        <v>4</v>
      </c>
      <c r="JI144">
        <v>2436</v>
      </c>
      <c r="JJ144">
        <v>0</v>
      </c>
      <c r="JK144">
        <v>25</v>
      </c>
      <c r="JL144">
        <v>29317944.3</v>
      </c>
      <c r="JM144">
        <v>29317944.3</v>
      </c>
      <c r="JN144">
        <v>1.15234</v>
      </c>
      <c r="JO144">
        <v>2.64404</v>
      </c>
      <c r="JP144">
        <v>1.54785</v>
      </c>
      <c r="JQ144">
        <v>2.31079</v>
      </c>
      <c r="JR144">
        <v>1.64673</v>
      </c>
      <c r="JS144">
        <v>2.28638</v>
      </c>
      <c r="JT144">
        <v>34.0318</v>
      </c>
      <c r="JU144">
        <v>24.1926</v>
      </c>
      <c r="JV144">
        <v>18</v>
      </c>
      <c r="JW144">
        <v>504.112</v>
      </c>
      <c r="JX144">
        <v>329.08</v>
      </c>
      <c r="JY144">
        <v>26.974</v>
      </c>
      <c r="JZ144">
        <v>28.4608</v>
      </c>
      <c r="KA144">
        <v>29.9999</v>
      </c>
      <c r="KB144">
        <v>28.4305</v>
      </c>
      <c r="KC144">
        <v>28.3881</v>
      </c>
      <c r="KD144">
        <v>23.0707</v>
      </c>
      <c r="KE144">
        <v>23.4264</v>
      </c>
      <c r="KF144">
        <v>84.8555</v>
      </c>
      <c r="KG144">
        <v>26.99</v>
      </c>
      <c r="KH144">
        <v>542.079</v>
      </c>
      <c r="KI144">
        <v>20.9209</v>
      </c>
      <c r="KJ144">
        <v>96.6592</v>
      </c>
      <c r="KK144">
        <v>94.6077</v>
      </c>
    </row>
    <row r="145" spans="1:297">
      <c r="A145">
        <v>129</v>
      </c>
      <c r="B145">
        <v>1759076663</v>
      </c>
      <c r="C145">
        <v>3551</v>
      </c>
      <c r="D145" t="s">
        <v>701</v>
      </c>
      <c r="E145" t="s">
        <v>702</v>
      </c>
      <c r="F145">
        <v>5</v>
      </c>
      <c r="G145" t="s">
        <v>638</v>
      </c>
      <c r="H145" t="s">
        <v>436</v>
      </c>
      <c r="I145">
        <v>1759076654.84615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535.756955504762</v>
      </c>
      <c r="AK145">
        <v>510.353945454545</v>
      </c>
      <c r="AL145">
        <v>3.34315800865801</v>
      </c>
      <c r="AM145">
        <v>66.03</v>
      </c>
      <c r="AN145">
        <f>(AP145 - AO145 + DY145*1E3/(8.314*(EA145+273.15)) * AR145/DX145 * AQ145) * DX145/(100*DL145) * 1000/(1000 - AP145)</f>
        <v>0</v>
      </c>
      <c r="AO145">
        <v>20.8615376220996</v>
      </c>
      <c r="AP145">
        <v>22.7047</v>
      </c>
      <c r="AQ145">
        <v>-6.45167837628151e-05</v>
      </c>
      <c r="AR145">
        <v>114.36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2.96</v>
      </c>
      <c r="DM145">
        <v>0.5</v>
      </c>
      <c r="DN145" t="s">
        <v>438</v>
      </c>
      <c r="DO145">
        <v>2</v>
      </c>
      <c r="DP145" t="b">
        <v>1</v>
      </c>
      <c r="DQ145">
        <v>1759076654.84615</v>
      </c>
      <c r="DR145">
        <v>475.334846153846</v>
      </c>
      <c r="DS145">
        <v>507.607615384615</v>
      </c>
      <c r="DT145">
        <v>22.7095230769231</v>
      </c>
      <c r="DU145">
        <v>20.8633846153846</v>
      </c>
      <c r="DV145">
        <v>472.831846153846</v>
      </c>
      <c r="DW145">
        <v>22.3905384615385</v>
      </c>
      <c r="DX145">
        <v>500.020692307692</v>
      </c>
      <c r="DY145">
        <v>90.8159230769231</v>
      </c>
      <c r="DZ145">
        <v>0.0338889923076923</v>
      </c>
      <c r="EA145">
        <v>29.534</v>
      </c>
      <c r="EB145">
        <v>29.9834076923077</v>
      </c>
      <c r="EC145">
        <v>999.9</v>
      </c>
      <c r="ED145">
        <v>0</v>
      </c>
      <c r="EE145">
        <v>0</v>
      </c>
      <c r="EF145">
        <v>9993.30846153846</v>
      </c>
      <c r="EG145">
        <v>0</v>
      </c>
      <c r="EH145">
        <v>12.5151076923077</v>
      </c>
      <c r="EI145">
        <v>-32.2729153846154</v>
      </c>
      <c r="EJ145">
        <v>486.380307692308</v>
      </c>
      <c r="EK145">
        <v>518.423923076923</v>
      </c>
      <c r="EL145">
        <v>1.84613</v>
      </c>
      <c r="EM145">
        <v>507.607615384615</v>
      </c>
      <c r="EN145">
        <v>20.8633846153846</v>
      </c>
      <c r="EO145">
        <v>2.06238615384615</v>
      </c>
      <c r="EP145">
        <v>1.89472692307692</v>
      </c>
      <c r="EQ145">
        <v>17.9316076923077</v>
      </c>
      <c r="ER145">
        <v>16.5910076923077</v>
      </c>
      <c r="ES145">
        <v>1999.99384615385</v>
      </c>
      <c r="ET145">
        <v>0.980003307692308</v>
      </c>
      <c r="EU145">
        <v>0.0199962615384615</v>
      </c>
      <c r="EV145">
        <v>0</v>
      </c>
      <c r="EW145">
        <v>241.112</v>
      </c>
      <c r="EX145">
        <v>5.00059</v>
      </c>
      <c r="EY145">
        <v>4962.84</v>
      </c>
      <c r="EZ145">
        <v>17360.2923076923</v>
      </c>
      <c r="FA145">
        <v>41.562</v>
      </c>
      <c r="FB145">
        <v>41.375</v>
      </c>
      <c r="FC145">
        <v>41</v>
      </c>
      <c r="FD145">
        <v>40.7976923076923</v>
      </c>
      <c r="FE145">
        <v>42.437</v>
      </c>
      <c r="FF145">
        <v>1955.10384615385</v>
      </c>
      <c r="FG145">
        <v>39.89</v>
      </c>
      <c r="FH145">
        <v>0</v>
      </c>
      <c r="FI145">
        <v>1759076649.3</v>
      </c>
      <c r="FJ145">
        <v>0</v>
      </c>
      <c r="FK145">
        <v>241.04448</v>
      </c>
      <c r="FL145">
        <v>-0.242307692186239</v>
      </c>
      <c r="FM145">
        <v>1.08230768734894</v>
      </c>
      <c r="FN145">
        <v>4962.8932</v>
      </c>
      <c r="FO145">
        <v>15</v>
      </c>
      <c r="FP145">
        <v>0</v>
      </c>
      <c r="FQ145" t="s">
        <v>439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-31.916975</v>
      </c>
      <c r="GD145">
        <v>-8.7522812030075</v>
      </c>
      <c r="GE145">
        <v>0.984781598566403</v>
      </c>
      <c r="GF145">
        <v>0</v>
      </c>
      <c r="GG145">
        <v>241.024441176471</v>
      </c>
      <c r="GH145">
        <v>-0.0638197123857417</v>
      </c>
      <c r="GI145">
        <v>0.214431147756168</v>
      </c>
      <c r="GJ145">
        <v>-1</v>
      </c>
      <c r="GK145">
        <v>1.846914</v>
      </c>
      <c r="GL145">
        <v>-0.0154105263157907</v>
      </c>
      <c r="GM145">
        <v>0.00180994861805524</v>
      </c>
      <c r="GN145">
        <v>1</v>
      </c>
      <c r="GO145">
        <v>1</v>
      </c>
      <c r="GP145">
        <v>2</v>
      </c>
      <c r="GQ145" t="s">
        <v>448</v>
      </c>
      <c r="GR145">
        <v>3.13208</v>
      </c>
      <c r="GS145">
        <v>2.71189</v>
      </c>
      <c r="GT145">
        <v>0.102636</v>
      </c>
      <c r="GU145">
        <v>0.108138</v>
      </c>
      <c r="GV145">
        <v>0.0993277</v>
      </c>
      <c r="GW145">
        <v>0.0941325</v>
      </c>
      <c r="GX145">
        <v>33806.4</v>
      </c>
      <c r="GY145">
        <v>35987.4</v>
      </c>
      <c r="GZ145">
        <v>34086.1</v>
      </c>
      <c r="HA145">
        <v>36535.8</v>
      </c>
      <c r="HB145">
        <v>43361.9</v>
      </c>
      <c r="HC145">
        <v>47518</v>
      </c>
      <c r="HD145">
        <v>53173.9</v>
      </c>
      <c r="HE145">
        <v>58391.3</v>
      </c>
      <c r="HF145">
        <v>1.95088</v>
      </c>
      <c r="HG145">
        <v>1.64963</v>
      </c>
      <c r="HH145">
        <v>0.122782</v>
      </c>
      <c r="HI145">
        <v>0</v>
      </c>
      <c r="HJ145">
        <v>27.997</v>
      </c>
      <c r="HK145">
        <v>999.9</v>
      </c>
      <c r="HL145">
        <v>54.975</v>
      </c>
      <c r="HM145">
        <v>29.9</v>
      </c>
      <c r="HN145">
        <v>25.6446</v>
      </c>
      <c r="HO145">
        <v>54.6766</v>
      </c>
      <c r="HP145">
        <v>48.2332</v>
      </c>
      <c r="HQ145">
        <v>1</v>
      </c>
      <c r="HR145">
        <v>0.0842988</v>
      </c>
      <c r="HS145">
        <v>0.00798475</v>
      </c>
      <c r="HT145">
        <v>20.1137</v>
      </c>
      <c r="HU145">
        <v>5.19453</v>
      </c>
      <c r="HV145">
        <v>12.004</v>
      </c>
      <c r="HW145">
        <v>4.9743</v>
      </c>
      <c r="HX145">
        <v>3.29395</v>
      </c>
      <c r="HY145">
        <v>9999</v>
      </c>
      <c r="HZ145">
        <v>32.1</v>
      </c>
      <c r="IA145">
        <v>9999</v>
      </c>
      <c r="IB145">
        <v>9999</v>
      </c>
      <c r="IC145">
        <v>1.86325</v>
      </c>
      <c r="ID145">
        <v>1.86813</v>
      </c>
      <c r="IE145">
        <v>1.86792</v>
      </c>
      <c r="IF145">
        <v>1.86905</v>
      </c>
      <c r="IG145">
        <v>1.86981</v>
      </c>
      <c r="IH145">
        <v>1.86588</v>
      </c>
      <c r="II145">
        <v>1.86698</v>
      </c>
      <c r="IJ145">
        <v>1.86844</v>
      </c>
      <c r="IK145">
        <v>5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2.595</v>
      </c>
      <c r="IY145">
        <v>0.3188</v>
      </c>
      <c r="IZ145">
        <v>0.744305887368214</v>
      </c>
      <c r="JA145">
        <v>0.00400708050939433</v>
      </c>
      <c r="JB145">
        <v>-7.0817227887937e-07</v>
      </c>
      <c r="JC145">
        <v>2.11393634800483e-10</v>
      </c>
      <c r="JD145">
        <v>-0.0902750961418796</v>
      </c>
      <c r="JE145">
        <v>-0.0199519798578536</v>
      </c>
      <c r="JF145">
        <v>0.00231849078142986</v>
      </c>
      <c r="JG145">
        <v>-2.72917625674962e-05</v>
      </c>
      <c r="JH145">
        <v>4</v>
      </c>
      <c r="JI145">
        <v>2436</v>
      </c>
      <c r="JJ145">
        <v>0</v>
      </c>
      <c r="JK145">
        <v>25</v>
      </c>
      <c r="JL145">
        <v>29317944.4</v>
      </c>
      <c r="JM145">
        <v>29317944.4</v>
      </c>
      <c r="JN145">
        <v>1.1792</v>
      </c>
      <c r="JO145">
        <v>2.6355</v>
      </c>
      <c r="JP145">
        <v>1.54785</v>
      </c>
      <c r="JQ145">
        <v>2.31079</v>
      </c>
      <c r="JR145">
        <v>1.64673</v>
      </c>
      <c r="JS145">
        <v>2.3584</v>
      </c>
      <c r="JT145">
        <v>34.0318</v>
      </c>
      <c r="JU145">
        <v>24.2013</v>
      </c>
      <c r="JV145">
        <v>18</v>
      </c>
      <c r="JW145">
        <v>504.376</v>
      </c>
      <c r="JX145">
        <v>329.009</v>
      </c>
      <c r="JY145">
        <v>26.9932</v>
      </c>
      <c r="JZ145">
        <v>28.4615</v>
      </c>
      <c r="KA145">
        <v>30</v>
      </c>
      <c r="KB145">
        <v>28.4305</v>
      </c>
      <c r="KC145">
        <v>28.3881</v>
      </c>
      <c r="KD145">
        <v>23.6291</v>
      </c>
      <c r="KE145">
        <v>23.4264</v>
      </c>
      <c r="KF145">
        <v>84.8555</v>
      </c>
      <c r="KG145">
        <v>26.9977</v>
      </c>
      <c r="KH145">
        <v>555.501</v>
      </c>
      <c r="KI145">
        <v>20.9233</v>
      </c>
      <c r="KJ145">
        <v>96.6591</v>
      </c>
      <c r="KK145">
        <v>94.6074</v>
      </c>
    </row>
    <row r="146" spans="1:297">
      <c r="A146">
        <v>130</v>
      </c>
      <c r="B146">
        <v>1759076668</v>
      </c>
      <c r="C146">
        <v>3556</v>
      </c>
      <c r="D146" t="s">
        <v>703</v>
      </c>
      <c r="E146" t="s">
        <v>704</v>
      </c>
      <c r="F146">
        <v>5</v>
      </c>
      <c r="G146" t="s">
        <v>638</v>
      </c>
      <c r="H146" t="s">
        <v>436</v>
      </c>
      <c r="I146">
        <v>1759076659.84615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553.90381287619</v>
      </c>
      <c r="AK146">
        <v>527.887515151515</v>
      </c>
      <c r="AL146">
        <v>3.53036417748918</v>
      </c>
      <c r="AM146">
        <v>66.03</v>
      </c>
      <c r="AN146">
        <f>(AP146 - AO146 + DY146*1E3/(8.314*(EA146+273.15)) * AR146/DX146 * AQ146) * DX146/(100*DL146) * 1000/(1000 - AP146)</f>
        <v>0</v>
      </c>
      <c r="AO146">
        <v>20.8626310978571</v>
      </c>
      <c r="AP146">
        <v>22.7068672727273</v>
      </c>
      <c r="AQ146">
        <v>3.02047750227188e-05</v>
      </c>
      <c r="AR146">
        <v>114.36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2.96</v>
      </c>
      <c r="DM146">
        <v>0.5</v>
      </c>
      <c r="DN146" t="s">
        <v>438</v>
      </c>
      <c r="DO146">
        <v>2</v>
      </c>
      <c r="DP146" t="b">
        <v>1</v>
      </c>
      <c r="DQ146">
        <v>1759076659.84615</v>
      </c>
      <c r="DR146">
        <v>491.794</v>
      </c>
      <c r="DS146">
        <v>524.814</v>
      </c>
      <c r="DT146">
        <v>22.7077846153846</v>
      </c>
      <c r="DU146">
        <v>20.8625230769231</v>
      </c>
      <c r="DV146">
        <v>489.234076923077</v>
      </c>
      <c r="DW146">
        <v>22.3888846153846</v>
      </c>
      <c r="DX146">
        <v>500.023692307692</v>
      </c>
      <c r="DY146">
        <v>90.8157230769231</v>
      </c>
      <c r="DZ146">
        <v>0.0337317384615385</v>
      </c>
      <c r="EA146">
        <v>29.5360615384615</v>
      </c>
      <c r="EB146">
        <v>29.9855615384615</v>
      </c>
      <c r="EC146">
        <v>999.9</v>
      </c>
      <c r="ED146">
        <v>0</v>
      </c>
      <c r="EE146">
        <v>0</v>
      </c>
      <c r="EF146">
        <v>9999.13307692308</v>
      </c>
      <c r="EG146">
        <v>0</v>
      </c>
      <c r="EH146">
        <v>12.5055769230769</v>
      </c>
      <c r="EI146">
        <v>-33.0201076923077</v>
      </c>
      <c r="EJ146">
        <v>503.220923076923</v>
      </c>
      <c r="EK146">
        <v>535.996384615385</v>
      </c>
      <c r="EL146">
        <v>1.84526230769231</v>
      </c>
      <c r="EM146">
        <v>524.814</v>
      </c>
      <c r="EN146">
        <v>20.8625230769231</v>
      </c>
      <c r="EO146">
        <v>2.06222384615385</v>
      </c>
      <c r="EP146">
        <v>1.89464307692308</v>
      </c>
      <c r="EQ146">
        <v>17.9303615384615</v>
      </c>
      <c r="ER146">
        <v>16.5903076923077</v>
      </c>
      <c r="ES146">
        <v>1999.99538461538</v>
      </c>
      <c r="ET146">
        <v>0.980003307692308</v>
      </c>
      <c r="EU146">
        <v>0.0199962615384615</v>
      </c>
      <c r="EV146">
        <v>0</v>
      </c>
      <c r="EW146">
        <v>241.018846153846</v>
      </c>
      <c r="EX146">
        <v>5.00059</v>
      </c>
      <c r="EY146">
        <v>4962.82923076923</v>
      </c>
      <c r="EZ146">
        <v>17360.3</v>
      </c>
      <c r="FA146">
        <v>41.562</v>
      </c>
      <c r="FB146">
        <v>41.375</v>
      </c>
      <c r="FC146">
        <v>41</v>
      </c>
      <c r="FD146">
        <v>40.7929230769231</v>
      </c>
      <c r="FE146">
        <v>42.437</v>
      </c>
      <c r="FF146">
        <v>1955.10538461538</v>
      </c>
      <c r="FG146">
        <v>39.89</v>
      </c>
      <c r="FH146">
        <v>0</v>
      </c>
      <c r="FI146">
        <v>1759076654.1</v>
      </c>
      <c r="FJ146">
        <v>0</v>
      </c>
      <c r="FK146">
        <v>241.01256</v>
      </c>
      <c r="FL146">
        <v>-0.0928461568987924</v>
      </c>
      <c r="FM146">
        <v>-0.357692296686835</v>
      </c>
      <c r="FN146">
        <v>4962.7996</v>
      </c>
      <c r="FO146">
        <v>15</v>
      </c>
      <c r="FP146">
        <v>0</v>
      </c>
      <c r="FQ146" t="s">
        <v>439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-32.5704095238095</v>
      </c>
      <c r="GD146">
        <v>-7.68454285714285</v>
      </c>
      <c r="GE146">
        <v>0.923438835938158</v>
      </c>
      <c r="GF146">
        <v>0</v>
      </c>
      <c r="GG146">
        <v>241.016647058824</v>
      </c>
      <c r="GH146">
        <v>-0.168311689904785</v>
      </c>
      <c r="GI146">
        <v>0.215912956638296</v>
      </c>
      <c r="GJ146">
        <v>-1</v>
      </c>
      <c r="GK146">
        <v>1.84572761904762</v>
      </c>
      <c r="GL146">
        <v>-0.0121199999999994</v>
      </c>
      <c r="GM146">
        <v>0.00147631105498327</v>
      </c>
      <c r="GN146">
        <v>1</v>
      </c>
      <c r="GO146">
        <v>1</v>
      </c>
      <c r="GP146">
        <v>2</v>
      </c>
      <c r="GQ146" t="s">
        <v>448</v>
      </c>
      <c r="GR146">
        <v>3.13204</v>
      </c>
      <c r="GS146">
        <v>2.71126</v>
      </c>
      <c r="GT146">
        <v>0.105207</v>
      </c>
      <c r="GU146">
        <v>0.110543</v>
      </c>
      <c r="GV146">
        <v>0.0993246</v>
      </c>
      <c r="GW146">
        <v>0.0941343</v>
      </c>
      <c r="GX146">
        <v>33709.6</v>
      </c>
      <c r="GY146">
        <v>35890.1</v>
      </c>
      <c r="GZ146">
        <v>34086.2</v>
      </c>
      <c r="HA146">
        <v>36535.5</v>
      </c>
      <c r="HB146">
        <v>43362.4</v>
      </c>
      <c r="HC146">
        <v>47517.9</v>
      </c>
      <c r="HD146">
        <v>53173.9</v>
      </c>
      <c r="HE146">
        <v>58391</v>
      </c>
      <c r="HF146">
        <v>1.9505</v>
      </c>
      <c r="HG146">
        <v>1.64995</v>
      </c>
      <c r="HH146">
        <v>0.121608</v>
      </c>
      <c r="HI146">
        <v>0</v>
      </c>
      <c r="HJ146">
        <v>27.9977</v>
      </c>
      <c r="HK146">
        <v>999.9</v>
      </c>
      <c r="HL146">
        <v>54.975</v>
      </c>
      <c r="HM146">
        <v>29.9</v>
      </c>
      <c r="HN146">
        <v>25.642</v>
      </c>
      <c r="HO146">
        <v>54.5966</v>
      </c>
      <c r="HP146">
        <v>48.5777</v>
      </c>
      <c r="HQ146">
        <v>1</v>
      </c>
      <c r="HR146">
        <v>0.0847663</v>
      </c>
      <c r="HS146">
        <v>0.0241966</v>
      </c>
      <c r="HT146">
        <v>20.1136</v>
      </c>
      <c r="HU146">
        <v>5.19513</v>
      </c>
      <c r="HV146">
        <v>12.004</v>
      </c>
      <c r="HW146">
        <v>4.97425</v>
      </c>
      <c r="HX146">
        <v>3.29395</v>
      </c>
      <c r="HY146">
        <v>9999</v>
      </c>
      <c r="HZ146">
        <v>32.1</v>
      </c>
      <c r="IA146">
        <v>9999</v>
      </c>
      <c r="IB146">
        <v>9999</v>
      </c>
      <c r="IC146">
        <v>1.86325</v>
      </c>
      <c r="ID146">
        <v>1.86813</v>
      </c>
      <c r="IE146">
        <v>1.86788</v>
      </c>
      <c r="IF146">
        <v>1.86905</v>
      </c>
      <c r="IG146">
        <v>1.86981</v>
      </c>
      <c r="IH146">
        <v>1.86589</v>
      </c>
      <c r="II146">
        <v>1.86699</v>
      </c>
      <c r="IJ146">
        <v>1.86844</v>
      </c>
      <c r="IK146">
        <v>5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2.654</v>
      </c>
      <c r="IY146">
        <v>0.3189</v>
      </c>
      <c r="IZ146">
        <v>0.744305887368214</v>
      </c>
      <c r="JA146">
        <v>0.00400708050939433</v>
      </c>
      <c r="JB146">
        <v>-7.0817227887937e-07</v>
      </c>
      <c r="JC146">
        <v>2.11393634800483e-10</v>
      </c>
      <c r="JD146">
        <v>-0.0902750961418796</v>
      </c>
      <c r="JE146">
        <v>-0.0199519798578536</v>
      </c>
      <c r="JF146">
        <v>0.00231849078142986</v>
      </c>
      <c r="JG146">
        <v>-2.72917625674962e-05</v>
      </c>
      <c r="JH146">
        <v>4</v>
      </c>
      <c r="JI146">
        <v>2436</v>
      </c>
      <c r="JJ146">
        <v>0</v>
      </c>
      <c r="JK146">
        <v>25</v>
      </c>
      <c r="JL146">
        <v>29317944.5</v>
      </c>
      <c r="JM146">
        <v>29317944.5</v>
      </c>
      <c r="JN146">
        <v>1.20972</v>
      </c>
      <c r="JO146">
        <v>2.69165</v>
      </c>
      <c r="JP146">
        <v>1.54785</v>
      </c>
      <c r="JQ146">
        <v>2.31201</v>
      </c>
      <c r="JR146">
        <v>1.64551</v>
      </c>
      <c r="JS146">
        <v>2.22412</v>
      </c>
      <c r="JT146">
        <v>34.0318</v>
      </c>
      <c r="JU146">
        <v>24.1926</v>
      </c>
      <c r="JV146">
        <v>18</v>
      </c>
      <c r="JW146">
        <v>504.145</v>
      </c>
      <c r="JX146">
        <v>329.168</v>
      </c>
      <c r="JY146">
        <v>27.0027</v>
      </c>
      <c r="JZ146">
        <v>28.4632</v>
      </c>
      <c r="KA146">
        <v>30.0003</v>
      </c>
      <c r="KB146">
        <v>28.4323</v>
      </c>
      <c r="KC146">
        <v>28.3892</v>
      </c>
      <c r="KD146">
        <v>24.232</v>
      </c>
      <c r="KE146">
        <v>23.4264</v>
      </c>
      <c r="KF146">
        <v>84.4825</v>
      </c>
      <c r="KG146">
        <v>27.004</v>
      </c>
      <c r="KH146">
        <v>575.604</v>
      </c>
      <c r="KI146">
        <v>20.9326</v>
      </c>
      <c r="KJ146">
        <v>96.6593</v>
      </c>
      <c r="KK146">
        <v>94.6068</v>
      </c>
    </row>
    <row r="147" spans="1:297">
      <c r="A147">
        <v>131</v>
      </c>
      <c r="B147">
        <v>1759076673</v>
      </c>
      <c r="C147">
        <v>3561</v>
      </c>
      <c r="D147" t="s">
        <v>705</v>
      </c>
      <c r="E147" t="s">
        <v>706</v>
      </c>
      <c r="F147">
        <v>5</v>
      </c>
      <c r="G147" t="s">
        <v>638</v>
      </c>
      <c r="H147" t="s">
        <v>436</v>
      </c>
      <c r="I147">
        <v>1759076664.84615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570.620378819048</v>
      </c>
      <c r="AK147">
        <v>544.823515151515</v>
      </c>
      <c r="AL147">
        <v>3.36503203463202</v>
      </c>
      <c r="AM147">
        <v>66.03</v>
      </c>
      <c r="AN147">
        <f>(AP147 - AO147 + DY147*1E3/(8.314*(EA147+273.15)) * AR147/DX147 * AQ147) * DX147/(100*DL147) * 1000/(1000 - AP147)</f>
        <v>0</v>
      </c>
      <c r="AO147">
        <v>20.8576159935065</v>
      </c>
      <c r="AP147">
        <v>22.7037133333333</v>
      </c>
      <c r="AQ147">
        <v>-3.08289738430028e-05</v>
      </c>
      <c r="AR147">
        <v>114.36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2.96</v>
      </c>
      <c r="DM147">
        <v>0.5</v>
      </c>
      <c r="DN147" t="s">
        <v>438</v>
      </c>
      <c r="DO147">
        <v>2</v>
      </c>
      <c r="DP147" t="b">
        <v>1</v>
      </c>
      <c r="DQ147">
        <v>1759076664.84615</v>
      </c>
      <c r="DR147">
        <v>508.527769230769</v>
      </c>
      <c r="DS147">
        <v>541.617461538461</v>
      </c>
      <c r="DT147">
        <v>22.7059461538461</v>
      </c>
      <c r="DU147">
        <v>20.8612769230769</v>
      </c>
      <c r="DV147">
        <v>505.910153846154</v>
      </c>
      <c r="DW147">
        <v>22.3871384615385</v>
      </c>
      <c r="DX147">
        <v>500.011461538462</v>
      </c>
      <c r="DY147">
        <v>90.8148384615385</v>
      </c>
      <c r="DZ147">
        <v>0.0336904769230769</v>
      </c>
      <c r="EA147">
        <v>29.5400307692308</v>
      </c>
      <c r="EB147">
        <v>29.9919538461538</v>
      </c>
      <c r="EC147">
        <v>999.9</v>
      </c>
      <c r="ED147">
        <v>0</v>
      </c>
      <c r="EE147">
        <v>0</v>
      </c>
      <c r="EF147">
        <v>10002.6861538462</v>
      </c>
      <c r="EG147">
        <v>0</v>
      </c>
      <c r="EH147">
        <v>12.5049538461538</v>
      </c>
      <c r="EI147">
        <v>-33.0897</v>
      </c>
      <c r="EJ147">
        <v>520.342615384615</v>
      </c>
      <c r="EK147">
        <v>553.157153846154</v>
      </c>
      <c r="EL147">
        <v>1.84467615384615</v>
      </c>
      <c r="EM147">
        <v>541.617461538461</v>
      </c>
      <c r="EN147">
        <v>20.8612769230769</v>
      </c>
      <c r="EO147">
        <v>2.06203769230769</v>
      </c>
      <c r="EP147">
        <v>1.89451153846154</v>
      </c>
      <c r="EQ147">
        <v>17.9289230769231</v>
      </c>
      <c r="ER147">
        <v>16.5892153846154</v>
      </c>
      <c r="ES147">
        <v>2000.04230769231</v>
      </c>
      <c r="ET147">
        <v>0.980003923076923</v>
      </c>
      <c r="EU147">
        <v>0.0199957923076923</v>
      </c>
      <c r="EV147">
        <v>0</v>
      </c>
      <c r="EW147">
        <v>240.972153846154</v>
      </c>
      <c r="EX147">
        <v>5.00059</v>
      </c>
      <c r="EY147">
        <v>4962.97538461538</v>
      </c>
      <c r="EZ147">
        <v>17360.7076923077</v>
      </c>
      <c r="FA147">
        <v>41.562</v>
      </c>
      <c r="FB147">
        <v>41.375</v>
      </c>
      <c r="FC147">
        <v>41</v>
      </c>
      <c r="FD147">
        <v>40.7881538461539</v>
      </c>
      <c r="FE147">
        <v>42.437</v>
      </c>
      <c r="FF147">
        <v>1955.15230769231</v>
      </c>
      <c r="FG147">
        <v>39.89</v>
      </c>
      <c r="FH147">
        <v>0</v>
      </c>
      <c r="FI147">
        <v>1759076658.9</v>
      </c>
      <c r="FJ147">
        <v>0</v>
      </c>
      <c r="FK147">
        <v>240.99904</v>
      </c>
      <c r="FL147">
        <v>-0.0593846197880241</v>
      </c>
      <c r="FM147">
        <v>-1.17307693079564</v>
      </c>
      <c r="FN147">
        <v>4962.854</v>
      </c>
      <c r="FO147">
        <v>15</v>
      </c>
      <c r="FP147">
        <v>0</v>
      </c>
      <c r="FQ147" t="s">
        <v>439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-33.06454</v>
      </c>
      <c r="GD147">
        <v>-1.91539849624063</v>
      </c>
      <c r="GE147">
        <v>0.481031442215579</v>
      </c>
      <c r="GF147">
        <v>0</v>
      </c>
      <c r="GG147">
        <v>241.018941176471</v>
      </c>
      <c r="GH147">
        <v>-0.182001530232779</v>
      </c>
      <c r="GI147">
        <v>0.192856688818784</v>
      </c>
      <c r="GJ147">
        <v>-1</v>
      </c>
      <c r="GK147">
        <v>1.845106</v>
      </c>
      <c r="GL147">
        <v>-0.00923819548872469</v>
      </c>
      <c r="GM147">
        <v>0.00181213520466883</v>
      </c>
      <c r="GN147">
        <v>1</v>
      </c>
      <c r="GO147">
        <v>1</v>
      </c>
      <c r="GP147">
        <v>2</v>
      </c>
      <c r="GQ147" t="s">
        <v>448</v>
      </c>
      <c r="GR147">
        <v>3.13206</v>
      </c>
      <c r="GS147">
        <v>2.71178</v>
      </c>
      <c r="GT147">
        <v>0.107659</v>
      </c>
      <c r="GU147">
        <v>0.113059</v>
      </c>
      <c r="GV147">
        <v>0.0993178</v>
      </c>
      <c r="GW147">
        <v>0.0940941</v>
      </c>
      <c r="GX147">
        <v>33617</v>
      </c>
      <c r="GY147">
        <v>35788.7</v>
      </c>
      <c r="GZ147">
        <v>34085.9</v>
      </c>
      <c r="HA147">
        <v>36535.6</v>
      </c>
      <c r="HB147">
        <v>43363</v>
      </c>
      <c r="HC147">
        <v>47520.2</v>
      </c>
      <c r="HD147">
        <v>53174</v>
      </c>
      <c r="HE147">
        <v>58390.8</v>
      </c>
      <c r="HF147">
        <v>1.95068</v>
      </c>
      <c r="HG147">
        <v>1.6501</v>
      </c>
      <c r="HH147">
        <v>0.122927</v>
      </c>
      <c r="HI147">
        <v>0</v>
      </c>
      <c r="HJ147">
        <v>28.0001</v>
      </c>
      <c r="HK147">
        <v>999.9</v>
      </c>
      <c r="HL147">
        <v>54.951</v>
      </c>
      <c r="HM147">
        <v>29.89</v>
      </c>
      <c r="HN147">
        <v>25.6181</v>
      </c>
      <c r="HO147">
        <v>54.6666</v>
      </c>
      <c r="HP147">
        <v>48.2171</v>
      </c>
      <c r="HQ147">
        <v>1</v>
      </c>
      <c r="HR147">
        <v>0.0845249</v>
      </c>
      <c r="HS147">
        <v>0.0269662</v>
      </c>
      <c r="HT147">
        <v>20.1137</v>
      </c>
      <c r="HU147">
        <v>5.19722</v>
      </c>
      <c r="HV147">
        <v>12.004</v>
      </c>
      <c r="HW147">
        <v>4.97415</v>
      </c>
      <c r="HX147">
        <v>3.2939</v>
      </c>
      <c r="HY147">
        <v>9999</v>
      </c>
      <c r="HZ147">
        <v>32.1</v>
      </c>
      <c r="IA147">
        <v>9999</v>
      </c>
      <c r="IB147">
        <v>9999</v>
      </c>
      <c r="IC147">
        <v>1.86325</v>
      </c>
      <c r="ID147">
        <v>1.86813</v>
      </c>
      <c r="IE147">
        <v>1.8679</v>
      </c>
      <c r="IF147">
        <v>1.86905</v>
      </c>
      <c r="IG147">
        <v>1.86982</v>
      </c>
      <c r="IH147">
        <v>1.86587</v>
      </c>
      <c r="II147">
        <v>1.86699</v>
      </c>
      <c r="IJ147">
        <v>1.86844</v>
      </c>
      <c r="IK147">
        <v>5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2.711</v>
      </c>
      <c r="IY147">
        <v>0.3187</v>
      </c>
      <c r="IZ147">
        <v>0.744305887368214</v>
      </c>
      <c r="JA147">
        <v>0.00400708050939433</v>
      </c>
      <c r="JB147">
        <v>-7.0817227887937e-07</v>
      </c>
      <c r="JC147">
        <v>2.11393634800483e-10</v>
      </c>
      <c r="JD147">
        <v>-0.0902750961418796</v>
      </c>
      <c r="JE147">
        <v>-0.0199519798578536</v>
      </c>
      <c r="JF147">
        <v>0.00231849078142986</v>
      </c>
      <c r="JG147">
        <v>-2.72917625674962e-05</v>
      </c>
      <c r="JH147">
        <v>4</v>
      </c>
      <c r="JI147">
        <v>2436</v>
      </c>
      <c r="JJ147">
        <v>0</v>
      </c>
      <c r="JK147">
        <v>25</v>
      </c>
      <c r="JL147">
        <v>29317944.6</v>
      </c>
      <c r="JM147">
        <v>29317944.6</v>
      </c>
      <c r="JN147">
        <v>1.23657</v>
      </c>
      <c r="JO147">
        <v>2.63794</v>
      </c>
      <c r="JP147">
        <v>1.54785</v>
      </c>
      <c r="JQ147">
        <v>2.31079</v>
      </c>
      <c r="JR147">
        <v>1.64673</v>
      </c>
      <c r="JS147">
        <v>2.323</v>
      </c>
      <c r="JT147">
        <v>34.0318</v>
      </c>
      <c r="JU147">
        <v>24.2013</v>
      </c>
      <c r="JV147">
        <v>18</v>
      </c>
      <c r="JW147">
        <v>504.266</v>
      </c>
      <c r="JX147">
        <v>329.246</v>
      </c>
      <c r="JY147">
        <v>27.0084</v>
      </c>
      <c r="JZ147">
        <v>28.4632</v>
      </c>
      <c r="KA147">
        <v>30</v>
      </c>
      <c r="KB147">
        <v>28.4329</v>
      </c>
      <c r="KC147">
        <v>28.3905</v>
      </c>
      <c r="KD147">
        <v>24.7721</v>
      </c>
      <c r="KE147">
        <v>23.1499</v>
      </c>
      <c r="KF147">
        <v>84.4825</v>
      </c>
      <c r="KG147">
        <v>27.0112</v>
      </c>
      <c r="KH147">
        <v>589.086</v>
      </c>
      <c r="KI147">
        <v>20.9392</v>
      </c>
      <c r="KJ147">
        <v>96.659</v>
      </c>
      <c r="KK147">
        <v>94.6067</v>
      </c>
    </row>
    <row r="148" spans="1:297">
      <c r="A148">
        <v>132</v>
      </c>
      <c r="B148">
        <v>1759076678</v>
      </c>
      <c r="C148">
        <v>3566</v>
      </c>
      <c r="D148" t="s">
        <v>707</v>
      </c>
      <c r="E148" t="s">
        <v>708</v>
      </c>
      <c r="F148">
        <v>5</v>
      </c>
      <c r="G148" t="s">
        <v>638</v>
      </c>
      <c r="H148" t="s">
        <v>436</v>
      </c>
      <c r="I148">
        <v>1759076669.84615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588.487158552381</v>
      </c>
      <c r="AK148">
        <v>562.412393939394</v>
      </c>
      <c r="AL148">
        <v>3.52191623376621</v>
      </c>
      <c r="AM148">
        <v>66.03</v>
      </c>
      <c r="AN148">
        <f>(AP148 - AO148 + DY148*1E3/(8.314*(EA148+273.15)) * AR148/DX148 * AQ148) * DX148/(100*DL148) * 1000/(1000 - AP148)</f>
        <v>0</v>
      </c>
      <c r="AO148">
        <v>20.8437305698377</v>
      </c>
      <c r="AP148">
        <v>22.6977127272727</v>
      </c>
      <c r="AQ148">
        <v>-8.19861016178225e-05</v>
      </c>
      <c r="AR148">
        <v>114.36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2.96</v>
      </c>
      <c r="DM148">
        <v>0.5</v>
      </c>
      <c r="DN148" t="s">
        <v>438</v>
      </c>
      <c r="DO148">
        <v>2</v>
      </c>
      <c r="DP148" t="b">
        <v>1</v>
      </c>
      <c r="DQ148">
        <v>1759076669.84615</v>
      </c>
      <c r="DR148">
        <v>525.362538461538</v>
      </c>
      <c r="DS148">
        <v>558.789769230769</v>
      </c>
      <c r="DT148">
        <v>22.7037461538462</v>
      </c>
      <c r="DU148">
        <v>20.8561538461538</v>
      </c>
      <c r="DV148">
        <v>522.687153846154</v>
      </c>
      <c r="DW148">
        <v>22.3850230769231</v>
      </c>
      <c r="DX148">
        <v>500.019076923077</v>
      </c>
      <c r="DY148">
        <v>90.8139</v>
      </c>
      <c r="DZ148">
        <v>0.0334950769230769</v>
      </c>
      <c r="EA148">
        <v>29.5439538461538</v>
      </c>
      <c r="EB148">
        <v>29.9917384615385</v>
      </c>
      <c r="EC148">
        <v>999.9</v>
      </c>
      <c r="ED148">
        <v>0</v>
      </c>
      <c r="EE148">
        <v>0</v>
      </c>
      <c r="EF148">
        <v>10014.7076923077</v>
      </c>
      <c r="EG148">
        <v>0</v>
      </c>
      <c r="EH148">
        <v>12.5588461538462</v>
      </c>
      <c r="EI148">
        <v>-33.4272461538462</v>
      </c>
      <c r="EJ148">
        <v>537.567230769231</v>
      </c>
      <c r="EK148">
        <v>570.692153846154</v>
      </c>
      <c r="EL148">
        <v>1.84759846153846</v>
      </c>
      <c r="EM148">
        <v>558.789769230769</v>
      </c>
      <c r="EN148">
        <v>20.8561538461538</v>
      </c>
      <c r="EO148">
        <v>2.06181615384615</v>
      </c>
      <c r="EP148">
        <v>1.89402692307692</v>
      </c>
      <c r="EQ148">
        <v>17.9272153846154</v>
      </c>
      <c r="ER148">
        <v>16.5851923076923</v>
      </c>
      <c r="ES148">
        <v>2000.04230769231</v>
      </c>
      <c r="ET148">
        <v>0.980003923076923</v>
      </c>
      <c r="EU148">
        <v>0.0199957923076923</v>
      </c>
      <c r="EV148">
        <v>0</v>
      </c>
      <c r="EW148">
        <v>240.970923076923</v>
      </c>
      <c r="EX148">
        <v>5.00059</v>
      </c>
      <c r="EY148">
        <v>4962.8</v>
      </c>
      <c r="EZ148">
        <v>17360.7076923077</v>
      </c>
      <c r="FA148">
        <v>41.562</v>
      </c>
      <c r="FB148">
        <v>41.375</v>
      </c>
      <c r="FC148">
        <v>41</v>
      </c>
      <c r="FD148">
        <v>40.7833846153846</v>
      </c>
      <c r="FE148">
        <v>42.437</v>
      </c>
      <c r="FF148">
        <v>1955.15230769231</v>
      </c>
      <c r="FG148">
        <v>39.89</v>
      </c>
      <c r="FH148">
        <v>0</v>
      </c>
      <c r="FI148">
        <v>1759076664.3</v>
      </c>
      <c r="FJ148">
        <v>0</v>
      </c>
      <c r="FK148">
        <v>240.986</v>
      </c>
      <c r="FL148">
        <v>0.0934017038114</v>
      </c>
      <c r="FM148">
        <v>-1.15760684150417</v>
      </c>
      <c r="FN148">
        <v>4962.61538461538</v>
      </c>
      <c r="FO148">
        <v>15</v>
      </c>
      <c r="FP148">
        <v>0</v>
      </c>
      <c r="FQ148" t="s">
        <v>439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-33.2249380952381</v>
      </c>
      <c r="GD148">
        <v>-2.96221558441554</v>
      </c>
      <c r="GE148">
        <v>0.537042224531465</v>
      </c>
      <c r="GF148">
        <v>0</v>
      </c>
      <c r="GG148">
        <v>240.970705882353</v>
      </c>
      <c r="GH148">
        <v>0.162108477828314</v>
      </c>
      <c r="GI148">
        <v>0.168061530995919</v>
      </c>
      <c r="GJ148">
        <v>-1</v>
      </c>
      <c r="GK148">
        <v>1.84700476190476</v>
      </c>
      <c r="GL148">
        <v>0.0287540259740242</v>
      </c>
      <c r="GM148">
        <v>0.00454811590404687</v>
      </c>
      <c r="GN148">
        <v>1</v>
      </c>
      <c r="GO148">
        <v>1</v>
      </c>
      <c r="GP148">
        <v>2</v>
      </c>
      <c r="GQ148" t="s">
        <v>448</v>
      </c>
      <c r="GR148">
        <v>3.13196</v>
      </c>
      <c r="GS148">
        <v>2.71144</v>
      </c>
      <c r="GT148">
        <v>0.110142</v>
      </c>
      <c r="GU148">
        <v>0.115324</v>
      </c>
      <c r="GV148">
        <v>0.0992953</v>
      </c>
      <c r="GW148">
        <v>0.094076</v>
      </c>
      <c r="GX148">
        <v>33523.5</v>
      </c>
      <c r="GY148">
        <v>35697.5</v>
      </c>
      <c r="GZ148">
        <v>34085.9</v>
      </c>
      <c r="HA148">
        <v>36535.9</v>
      </c>
      <c r="HB148">
        <v>43364.5</v>
      </c>
      <c r="HC148">
        <v>47521.9</v>
      </c>
      <c r="HD148">
        <v>53174.1</v>
      </c>
      <c r="HE148">
        <v>58391.4</v>
      </c>
      <c r="HF148">
        <v>1.95055</v>
      </c>
      <c r="HG148">
        <v>1.65003</v>
      </c>
      <c r="HH148">
        <v>0.122074</v>
      </c>
      <c r="HI148">
        <v>0</v>
      </c>
      <c r="HJ148">
        <v>28.0001</v>
      </c>
      <c r="HK148">
        <v>999.9</v>
      </c>
      <c r="HL148">
        <v>54.951</v>
      </c>
      <c r="HM148">
        <v>29.89</v>
      </c>
      <c r="HN148">
        <v>25.6183</v>
      </c>
      <c r="HO148">
        <v>54.6466</v>
      </c>
      <c r="HP148">
        <v>48.4415</v>
      </c>
      <c r="HQ148">
        <v>1</v>
      </c>
      <c r="HR148">
        <v>0.0848628</v>
      </c>
      <c r="HS148">
        <v>0.0316667</v>
      </c>
      <c r="HT148">
        <v>20.1137</v>
      </c>
      <c r="HU148">
        <v>5.19662</v>
      </c>
      <c r="HV148">
        <v>12.004</v>
      </c>
      <c r="HW148">
        <v>4.9742</v>
      </c>
      <c r="HX148">
        <v>3.294</v>
      </c>
      <c r="HY148">
        <v>9999</v>
      </c>
      <c r="HZ148">
        <v>32.1</v>
      </c>
      <c r="IA148">
        <v>9999</v>
      </c>
      <c r="IB148">
        <v>9999</v>
      </c>
      <c r="IC148">
        <v>1.86325</v>
      </c>
      <c r="ID148">
        <v>1.86813</v>
      </c>
      <c r="IE148">
        <v>1.8679</v>
      </c>
      <c r="IF148">
        <v>1.86905</v>
      </c>
      <c r="IG148">
        <v>1.86984</v>
      </c>
      <c r="IH148">
        <v>1.86593</v>
      </c>
      <c r="II148">
        <v>1.86699</v>
      </c>
      <c r="IJ148">
        <v>1.86844</v>
      </c>
      <c r="IK148">
        <v>5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2.77</v>
      </c>
      <c r="IY148">
        <v>0.3184</v>
      </c>
      <c r="IZ148">
        <v>0.744305887368214</v>
      </c>
      <c r="JA148">
        <v>0.00400708050939433</v>
      </c>
      <c r="JB148">
        <v>-7.0817227887937e-07</v>
      </c>
      <c r="JC148">
        <v>2.11393634800483e-10</v>
      </c>
      <c r="JD148">
        <v>-0.0902750961418796</v>
      </c>
      <c r="JE148">
        <v>-0.0199519798578536</v>
      </c>
      <c r="JF148">
        <v>0.00231849078142986</v>
      </c>
      <c r="JG148">
        <v>-2.72917625674962e-05</v>
      </c>
      <c r="JH148">
        <v>4</v>
      </c>
      <c r="JI148">
        <v>2436</v>
      </c>
      <c r="JJ148">
        <v>0</v>
      </c>
      <c r="JK148">
        <v>25</v>
      </c>
      <c r="JL148">
        <v>29317944.6</v>
      </c>
      <c r="JM148">
        <v>29317944.6</v>
      </c>
      <c r="JN148">
        <v>1.26099</v>
      </c>
      <c r="JO148">
        <v>2.63306</v>
      </c>
      <c r="JP148">
        <v>1.54785</v>
      </c>
      <c r="JQ148">
        <v>2.31201</v>
      </c>
      <c r="JR148">
        <v>1.64551</v>
      </c>
      <c r="JS148">
        <v>2.33276</v>
      </c>
      <c r="JT148">
        <v>34.0318</v>
      </c>
      <c r="JU148">
        <v>24.2013</v>
      </c>
      <c r="JV148">
        <v>18</v>
      </c>
      <c r="JW148">
        <v>504.183</v>
      </c>
      <c r="JX148">
        <v>329.211</v>
      </c>
      <c r="JY148">
        <v>27.014</v>
      </c>
      <c r="JZ148">
        <v>28.4632</v>
      </c>
      <c r="KA148">
        <v>30.0002</v>
      </c>
      <c r="KB148">
        <v>28.4329</v>
      </c>
      <c r="KC148">
        <v>28.3905</v>
      </c>
      <c r="KD148">
        <v>25.3802</v>
      </c>
      <c r="KE148">
        <v>23.1499</v>
      </c>
      <c r="KF148">
        <v>84.4825</v>
      </c>
      <c r="KG148">
        <v>27.0138</v>
      </c>
      <c r="KH148">
        <v>609.368</v>
      </c>
      <c r="KI148">
        <v>20.9555</v>
      </c>
      <c r="KJ148">
        <v>96.6592</v>
      </c>
      <c r="KK148">
        <v>94.6075</v>
      </c>
    </row>
    <row r="149" spans="1:297">
      <c r="A149">
        <v>133</v>
      </c>
      <c r="B149">
        <v>1759076683</v>
      </c>
      <c r="C149">
        <v>3571</v>
      </c>
      <c r="D149" t="s">
        <v>709</v>
      </c>
      <c r="E149" t="s">
        <v>710</v>
      </c>
      <c r="F149">
        <v>5</v>
      </c>
      <c r="G149" t="s">
        <v>638</v>
      </c>
      <c r="H149" t="s">
        <v>436</v>
      </c>
      <c r="I149">
        <v>1759076674.84615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604.946652952381</v>
      </c>
      <c r="AK149">
        <v>579.259466666667</v>
      </c>
      <c r="AL149">
        <v>3.36214166666658</v>
      </c>
      <c r="AM149">
        <v>66.03</v>
      </c>
      <c r="AN149">
        <f>(AP149 - AO149 + DY149*1E3/(8.314*(EA149+273.15)) * AR149/DX149 * AQ149) * DX149/(100*DL149) * 1000/(1000 - AP149)</f>
        <v>0</v>
      </c>
      <c r="AO149">
        <v>20.8494407718939</v>
      </c>
      <c r="AP149">
        <v>22.6906945454546</v>
      </c>
      <c r="AQ149">
        <v>-5.77921009033274e-05</v>
      </c>
      <c r="AR149">
        <v>114.36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2.96</v>
      </c>
      <c r="DM149">
        <v>0.5</v>
      </c>
      <c r="DN149" t="s">
        <v>438</v>
      </c>
      <c r="DO149">
        <v>2</v>
      </c>
      <c r="DP149" t="b">
        <v>1</v>
      </c>
      <c r="DQ149">
        <v>1759076674.84615</v>
      </c>
      <c r="DR149">
        <v>542.212384615385</v>
      </c>
      <c r="DS149">
        <v>575.496769230769</v>
      </c>
      <c r="DT149">
        <v>22.6995230769231</v>
      </c>
      <c r="DU149">
        <v>20.8517538461538</v>
      </c>
      <c r="DV149">
        <v>539.479461538461</v>
      </c>
      <c r="DW149">
        <v>22.3809461538462</v>
      </c>
      <c r="DX149">
        <v>499.996</v>
      </c>
      <c r="DY149">
        <v>90.8136846153846</v>
      </c>
      <c r="DZ149">
        <v>0.0335740769230769</v>
      </c>
      <c r="EA149">
        <v>29.5473769230769</v>
      </c>
      <c r="EB149">
        <v>29.9953230769231</v>
      </c>
      <c r="EC149">
        <v>999.9</v>
      </c>
      <c r="ED149">
        <v>0</v>
      </c>
      <c r="EE149">
        <v>0</v>
      </c>
      <c r="EF149">
        <v>10003.6076923077</v>
      </c>
      <c r="EG149">
        <v>0</v>
      </c>
      <c r="EH149">
        <v>12.7135153846154</v>
      </c>
      <c r="EI149">
        <v>-33.2844153846154</v>
      </c>
      <c r="EJ149">
        <v>554.806076923077</v>
      </c>
      <c r="EK149">
        <v>587.752461538461</v>
      </c>
      <c r="EL149">
        <v>1.84777076923077</v>
      </c>
      <c r="EM149">
        <v>575.496769230769</v>
      </c>
      <c r="EN149">
        <v>20.8517538461538</v>
      </c>
      <c r="EO149">
        <v>2.06142615384615</v>
      </c>
      <c r="EP149">
        <v>1.89362230769231</v>
      </c>
      <c r="EQ149">
        <v>17.9242076923077</v>
      </c>
      <c r="ER149">
        <v>16.5818230769231</v>
      </c>
      <c r="ES149">
        <v>2000.01923076923</v>
      </c>
      <c r="ET149">
        <v>0.980003692307692</v>
      </c>
      <c r="EU149">
        <v>0.0199960307692308</v>
      </c>
      <c r="EV149">
        <v>0</v>
      </c>
      <c r="EW149">
        <v>241.026615384615</v>
      </c>
      <c r="EX149">
        <v>5.00059</v>
      </c>
      <c r="EY149">
        <v>4962.71923076923</v>
      </c>
      <c r="EZ149">
        <v>17360.5153846154</v>
      </c>
      <c r="FA149">
        <v>41.562</v>
      </c>
      <c r="FB149">
        <v>41.375</v>
      </c>
      <c r="FC149">
        <v>41</v>
      </c>
      <c r="FD149">
        <v>40.7738461538462</v>
      </c>
      <c r="FE149">
        <v>42.437</v>
      </c>
      <c r="FF149">
        <v>1955.12923076923</v>
      </c>
      <c r="FG149">
        <v>39.89</v>
      </c>
      <c r="FH149">
        <v>0</v>
      </c>
      <c r="FI149">
        <v>1759076669.1</v>
      </c>
      <c r="FJ149">
        <v>0</v>
      </c>
      <c r="FK149">
        <v>240.988038461538</v>
      </c>
      <c r="FL149">
        <v>0.226290595622172</v>
      </c>
      <c r="FM149">
        <v>-1.9292307744153</v>
      </c>
      <c r="FN149">
        <v>4962.62961538462</v>
      </c>
      <c r="FO149">
        <v>15</v>
      </c>
      <c r="FP149">
        <v>0</v>
      </c>
      <c r="FQ149" t="s">
        <v>439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-33.368785</v>
      </c>
      <c r="GD149">
        <v>1.01509624060149</v>
      </c>
      <c r="GE149">
        <v>0.409144139973922</v>
      </c>
      <c r="GF149">
        <v>0</v>
      </c>
      <c r="GG149">
        <v>240.984529411765</v>
      </c>
      <c r="GH149">
        <v>-0.0294881597114347</v>
      </c>
      <c r="GI149">
        <v>0.171562753961088</v>
      </c>
      <c r="GJ149">
        <v>-1</v>
      </c>
      <c r="GK149">
        <v>1.8471775</v>
      </c>
      <c r="GL149">
        <v>0.0163051127819571</v>
      </c>
      <c r="GM149">
        <v>0.00492466432866243</v>
      </c>
      <c r="GN149">
        <v>1</v>
      </c>
      <c r="GO149">
        <v>1</v>
      </c>
      <c r="GP149">
        <v>2</v>
      </c>
      <c r="GQ149" t="s">
        <v>448</v>
      </c>
      <c r="GR149">
        <v>3.13211</v>
      </c>
      <c r="GS149">
        <v>2.71163</v>
      </c>
      <c r="GT149">
        <v>0.112523</v>
      </c>
      <c r="GU149">
        <v>0.117788</v>
      </c>
      <c r="GV149">
        <v>0.0992798</v>
      </c>
      <c r="GW149">
        <v>0.0941246</v>
      </c>
      <c r="GX149">
        <v>33433.9</v>
      </c>
      <c r="GY149">
        <v>35598.3</v>
      </c>
      <c r="GZ149">
        <v>34086</v>
      </c>
      <c r="HA149">
        <v>36536</v>
      </c>
      <c r="HB149">
        <v>43365.5</v>
      </c>
      <c r="HC149">
        <v>47519.9</v>
      </c>
      <c r="HD149">
        <v>53174.1</v>
      </c>
      <c r="HE149">
        <v>58391.7</v>
      </c>
      <c r="HF149">
        <v>1.95085</v>
      </c>
      <c r="HG149">
        <v>1.65007</v>
      </c>
      <c r="HH149">
        <v>0.123557</v>
      </c>
      <c r="HI149">
        <v>0</v>
      </c>
      <c r="HJ149">
        <v>28.0018</v>
      </c>
      <c r="HK149">
        <v>999.9</v>
      </c>
      <c r="HL149">
        <v>54.926</v>
      </c>
      <c r="HM149">
        <v>29.89</v>
      </c>
      <c r="HN149">
        <v>25.6042</v>
      </c>
      <c r="HO149">
        <v>54.8666</v>
      </c>
      <c r="HP149">
        <v>48.5377</v>
      </c>
      <c r="HQ149">
        <v>1</v>
      </c>
      <c r="HR149">
        <v>0.0844411</v>
      </c>
      <c r="HS149">
        <v>0.0376253</v>
      </c>
      <c r="HT149">
        <v>20.1137</v>
      </c>
      <c r="HU149">
        <v>5.19677</v>
      </c>
      <c r="HV149">
        <v>12.004</v>
      </c>
      <c r="HW149">
        <v>4.97395</v>
      </c>
      <c r="HX149">
        <v>3.29393</v>
      </c>
      <c r="HY149">
        <v>9999</v>
      </c>
      <c r="HZ149">
        <v>32.1</v>
      </c>
      <c r="IA149">
        <v>9999</v>
      </c>
      <c r="IB149">
        <v>9999</v>
      </c>
      <c r="IC149">
        <v>1.86325</v>
      </c>
      <c r="ID149">
        <v>1.86813</v>
      </c>
      <c r="IE149">
        <v>1.86793</v>
      </c>
      <c r="IF149">
        <v>1.86905</v>
      </c>
      <c r="IG149">
        <v>1.86984</v>
      </c>
      <c r="IH149">
        <v>1.86592</v>
      </c>
      <c r="II149">
        <v>1.86701</v>
      </c>
      <c r="IJ149">
        <v>1.86844</v>
      </c>
      <c r="IK149">
        <v>5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2.826</v>
      </c>
      <c r="IY149">
        <v>0.3182</v>
      </c>
      <c r="IZ149">
        <v>0.744305887368214</v>
      </c>
      <c r="JA149">
        <v>0.00400708050939433</v>
      </c>
      <c r="JB149">
        <v>-7.0817227887937e-07</v>
      </c>
      <c r="JC149">
        <v>2.11393634800483e-10</v>
      </c>
      <c r="JD149">
        <v>-0.0902750961418796</v>
      </c>
      <c r="JE149">
        <v>-0.0199519798578536</v>
      </c>
      <c r="JF149">
        <v>0.00231849078142986</v>
      </c>
      <c r="JG149">
        <v>-2.72917625674962e-05</v>
      </c>
      <c r="JH149">
        <v>4</v>
      </c>
      <c r="JI149">
        <v>2436</v>
      </c>
      <c r="JJ149">
        <v>0</v>
      </c>
      <c r="JK149">
        <v>25</v>
      </c>
      <c r="JL149">
        <v>29317944.7</v>
      </c>
      <c r="JM149">
        <v>29317944.7</v>
      </c>
      <c r="JN149">
        <v>1.29395</v>
      </c>
      <c r="JO149">
        <v>2.64404</v>
      </c>
      <c r="JP149">
        <v>1.54785</v>
      </c>
      <c r="JQ149">
        <v>2.31201</v>
      </c>
      <c r="JR149">
        <v>1.64673</v>
      </c>
      <c r="JS149">
        <v>2.24731</v>
      </c>
      <c r="JT149">
        <v>34.0318</v>
      </c>
      <c r="JU149">
        <v>24.1926</v>
      </c>
      <c r="JV149">
        <v>18</v>
      </c>
      <c r="JW149">
        <v>504.381</v>
      </c>
      <c r="JX149">
        <v>329.234</v>
      </c>
      <c r="JY149">
        <v>27.0168</v>
      </c>
      <c r="JZ149">
        <v>28.4632</v>
      </c>
      <c r="KA149">
        <v>30.0001</v>
      </c>
      <c r="KB149">
        <v>28.4329</v>
      </c>
      <c r="KC149">
        <v>28.3905</v>
      </c>
      <c r="KD149">
        <v>25.919</v>
      </c>
      <c r="KE149">
        <v>22.8726</v>
      </c>
      <c r="KF149">
        <v>84.4825</v>
      </c>
      <c r="KG149">
        <v>27.0181</v>
      </c>
      <c r="KH149">
        <v>622.856</v>
      </c>
      <c r="KI149">
        <v>20.9651</v>
      </c>
      <c r="KJ149">
        <v>96.6592</v>
      </c>
      <c r="KK149">
        <v>94.6079</v>
      </c>
    </row>
    <row r="150" spans="1:297">
      <c r="A150">
        <v>134</v>
      </c>
      <c r="B150">
        <v>1759076688</v>
      </c>
      <c r="C150">
        <v>3576</v>
      </c>
      <c r="D150" t="s">
        <v>711</v>
      </c>
      <c r="E150" t="s">
        <v>712</v>
      </c>
      <c r="F150">
        <v>5</v>
      </c>
      <c r="G150" t="s">
        <v>638</v>
      </c>
      <c r="H150" t="s">
        <v>436</v>
      </c>
      <c r="I150">
        <v>1759076679.84615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623.12168327619</v>
      </c>
      <c r="AK150">
        <v>596.954575757576</v>
      </c>
      <c r="AL150">
        <v>3.55512803030293</v>
      </c>
      <c r="AM150">
        <v>66.03</v>
      </c>
      <c r="AN150">
        <f>(AP150 - AO150 + DY150*1E3/(8.314*(EA150+273.15)) * AR150/DX150 * AQ150) * DX150/(100*DL150) * 1000/(1000 - AP150)</f>
        <v>0</v>
      </c>
      <c r="AO150">
        <v>20.8945525987771</v>
      </c>
      <c r="AP150">
        <v>22.6989963636364</v>
      </c>
      <c r="AQ150">
        <v>0.000132820094633954</v>
      </c>
      <c r="AR150">
        <v>114.36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2.96</v>
      </c>
      <c r="DM150">
        <v>0.5</v>
      </c>
      <c r="DN150" t="s">
        <v>438</v>
      </c>
      <c r="DO150">
        <v>2</v>
      </c>
      <c r="DP150" t="b">
        <v>1</v>
      </c>
      <c r="DQ150">
        <v>1759076679.84615</v>
      </c>
      <c r="DR150">
        <v>559.071153846154</v>
      </c>
      <c r="DS150">
        <v>592.617</v>
      </c>
      <c r="DT150">
        <v>22.6963461538462</v>
      </c>
      <c r="DU150">
        <v>20.8592769230769</v>
      </c>
      <c r="DV150">
        <v>556.280615384615</v>
      </c>
      <c r="DW150">
        <v>22.3779</v>
      </c>
      <c r="DX150">
        <v>499.999615384615</v>
      </c>
      <c r="DY150">
        <v>90.8136769230769</v>
      </c>
      <c r="DZ150">
        <v>0.0335317230769231</v>
      </c>
      <c r="EA150">
        <v>29.5453307692308</v>
      </c>
      <c r="EB150">
        <v>30.0031846153846</v>
      </c>
      <c r="EC150">
        <v>999.9</v>
      </c>
      <c r="ED150">
        <v>0</v>
      </c>
      <c r="EE150">
        <v>0</v>
      </c>
      <c r="EF150">
        <v>10008.2753846154</v>
      </c>
      <c r="EG150">
        <v>0</v>
      </c>
      <c r="EH150">
        <v>12.7136153846154</v>
      </c>
      <c r="EI150">
        <v>-33.546</v>
      </c>
      <c r="EJ150">
        <v>572.054538461538</v>
      </c>
      <c r="EK150">
        <v>605.242307692308</v>
      </c>
      <c r="EL150">
        <v>1.83707076923077</v>
      </c>
      <c r="EM150">
        <v>592.617</v>
      </c>
      <c r="EN150">
        <v>20.8592769230769</v>
      </c>
      <c r="EO150">
        <v>2.06113769230769</v>
      </c>
      <c r="EP150">
        <v>1.89430615384615</v>
      </c>
      <c r="EQ150">
        <v>17.9219923076923</v>
      </c>
      <c r="ER150">
        <v>16.5874923076923</v>
      </c>
      <c r="ES150">
        <v>1999.97846153846</v>
      </c>
      <c r="ET150">
        <v>0.980003076923077</v>
      </c>
      <c r="EU150">
        <v>0.0199965</v>
      </c>
      <c r="EV150">
        <v>0</v>
      </c>
      <c r="EW150">
        <v>241.053538461538</v>
      </c>
      <c r="EX150">
        <v>5.00059</v>
      </c>
      <c r="EY150">
        <v>4962.50076923077</v>
      </c>
      <c r="EZ150">
        <v>17360.1538461538</v>
      </c>
      <c r="FA150">
        <v>41.562</v>
      </c>
      <c r="FB150">
        <v>41.375</v>
      </c>
      <c r="FC150">
        <v>41</v>
      </c>
      <c r="FD150">
        <v>40.7547692307692</v>
      </c>
      <c r="FE150">
        <v>42.437</v>
      </c>
      <c r="FF150">
        <v>1955.08846153846</v>
      </c>
      <c r="FG150">
        <v>39.89</v>
      </c>
      <c r="FH150">
        <v>0</v>
      </c>
      <c r="FI150">
        <v>1759076674.5</v>
      </c>
      <c r="FJ150">
        <v>0</v>
      </c>
      <c r="FK150">
        <v>241.0248</v>
      </c>
      <c r="FL150">
        <v>0.388153844250949</v>
      </c>
      <c r="FM150">
        <v>0.0192307714132291</v>
      </c>
      <c r="FN150">
        <v>4962.4712</v>
      </c>
      <c r="FO150">
        <v>15</v>
      </c>
      <c r="FP150">
        <v>0</v>
      </c>
      <c r="FQ150" t="s">
        <v>439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-33.4337666666667</v>
      </c>
      <c r="GD150">
        <v>-1.93965194805197</v>
      </c>
      <c r="GE150">
        <v>0.45932794315726</v>
      </c>
      <c r="GF150">
        <v>0</v>
      </c>
      <c r="GG150">
        <v>241.007823529412</v>
      </c>
      <c r="GH150">
        <v>0.334270433976284</v>
      </c>
      <c r="GI150">
        <v>0.179348571320214</v>
      </c>
      <c r="GJ150">
        <v>-1</v>
      </c>
      <c r="GK150">
        <v>1.83969333333333</v>
      </c>
      <c r="GL150">
        <v>-0.109808571428572</v>
      </c>
      <c r="GM150">
        <v>0.0163918229711481</v>
      </c>
      <c r="GN150">
        <v>0</v>
      </c>
      <c r="GO150">
        <v>0</v>
      </c>
      <c r="GP150">
        <v>2</v>
      </c>
      <c r="GQ150" t="s">
        <v>455</v>
      </c>
      <c r="GR150">
        <v>3.13206</v>
      </c>
      <c r="GS150">
        <v>2.71183</v>
      </c>
      <c r="GT150">
        <v>0.114954</v>
      </c>
      <c r="GU150">
        <v>0.120026</v>
      </c>
      <c r="GV150">
        <v>0.0993149</v>
      </c>
      <c r="GW150">
        <v>0.0942567</v>
      </c>
      <c r="GX150">
        <v>33342.2</v>
      </c>
      <c r="GY150">
        <v>35508.2</v>
      </c>
      <c r="GZ150">
        <v>34085.9</v>
      </c>
      <c r="HA150">
        <v>36536.2</v>
      </c>
      <c r="HB150">
        <v>43363.9</v>
      </c>
      <c r="HC150">
        <v>47513.4</v>
      </c>
      <c r="HD150">
        <v>53174</v>
      </c>
      <c r="HE150">
        <v>58392</v>
      </c>
      <c r="HF150">
        <v>1.95087</v>
      </c>
      <c r="HG150">
        <v>1.65023</v>
      </c>
      <c r="HH150">
        <v>0.123966</v>
      </c>
      <c r="HI150">
        <v>0</v>
      </c>
      <c r="HJ150">
        <v>28.0025</v>
      </c>
      <c r="HK150">
        <v>999.9</v>
      </c>
      <c r="HL150">
        <v>54.926</v>
      </c>
      <c r="HM150">
        <v>29.89</v>
      </c>
      <c r="HN150">
        <v>25.6032</v>
      </c>
      <c r="HO150">
        <v>54.4866</v>
      </c>
      <c r="HP150">
        <v>48.5497</v>
      </c>
      <c r="HQ150">
        <v>1</v>
      </c>
      <c r="HR150">
        <v>0.0848882</v>
      </c>
      <c r="HS150">
        <v>0.120891</v>
      </c>
      <c r="HT150">
        <v>20.1136</v>
      </c>
      <c r="HU150">
        <v>5.19737</v>
      </c>
      <c r="HV150">
        <v>12.0041</v>
      </c>
      <c r="HW150">
        <v>4.9744</v>
      </c>
      <c r="HX150">
        <v>3.29395</v>
      </c>
      <c r="HY150">
        <v>9999</v>
      </c>
      <c r="HZ150">
        <v>32.1</v>
      </c>
      <c r="IA150">
        <v>9999</v>
      </c>
      <c r="IB150">
        <v>9999</v>
      </c>
      <c r="IC150">
        <v>1.86325</v>
      </c>
      <c r="ID150">
        <v>1.86813</v>
      </c>
      <c r="IE150">
        <v>1.86792</v>
      </c>
      <c r="IF150">
        <v>1.86906</v>
      </c>
      <c r="IG150">
        <v>1.86984</v>
      </c>
      <c r="IH150">
        <v>1.86593</v>
      </c>
      <c r="II150">
        <v>1.86701</v>
      </c>
      <c r="IJ150">
        <v>1.86844</v>
      </c>
      <c r="IK150">
        <v>5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2.884</v>
      </c>
      <c r="IY150">
        <v>0.3187</v>
      </c>
      <c r="IZ150">
        <v>0.744305887368214</v>
      </c>
      <c r="JA150">
        <v>0.00400708050939433</v>
      </c>
      <c r="JB150">
        <v>-7.0817227887937e-07</v>
      </c>
      <c r="JC150">
        <v>2.11393634800483e-10</v>
      </c>
      <c r="JD150">
        <v>-0.0902750961418796</v>
      </c>
      <c r="JE150">
        <v>-0.0199519798578536</v>
      </c>
      <c r="JF150">
        <v>0.00231849078142986</v>
      </c>
      <c r="JG150">
        <v>-2.72917625674962e-05</v>
      </c>
      <c r="JH150">
        <v>4</v>
      </c>
      <c r="JI150">
        <v>2436</v>
      </c>
      <c r="JJ150">
        <v>0</v>
      </c>
      <c r="JK150">
        <v>25</v>
      </c>
      <c r="JL150">
        <v>29317944.8</v>
      </c>
      <c r="JM150">
        <v>29317944.8</v>
      </c>
      <c r="JN150">
        <v>1.31836</v>
      </c>
      <c r="JO150">
        <v>2.6355</v>
      </c>
      <c r="JP150">
        <v>1.54785</v>
      </c>
      <c r="JQ150">
        <v>2.31079</v>
      </c>
      <c r="JR150">
        <v>1.64673</v>
      </c>
      <c r="JS150">
        <v>2.33765</v>
      </c>
      <c r="JT150">
        <v>34.0318</v>
      </c>
      <c r="JU150">
        <v>24.1926</v>
      </c>
      <c r="JV150">
        <v>18</v>
      </c>
      <c r="JW150">
        <v>504.398</v>
      </c>
      <c r="JX150">
        <v>329.31</v>
      </c>
      <c r="JY150">
        <v>27.0188</v>
      </c>
      <c r="JZ150">
        <v>28.4632</v>
      </c>
      <c r="KA150">
        <v>30.0001</v>
      </c>
      <c r="KB150">
        <v>28.4329</v>
      </c>
      <c r="KC150">
        <v>28.3915</v>
      </c>
      <c r="KD150">
        <v>26.5206</v>
      </c>
      <c r="KE150">
        <v>22.8726</v>
      </c>
      <c r="KF150">
        <v>84.4825</v>
      </c>
      <c r="KG150">
        <v>26.9836</v>
      </c>
      <c r="KH150">
        <v>643.129</v>
      </c>
      <c r="KI150">
        <v>20.9627</v>
      </c>
      <c r="KJ150">
        <v>96.659</v>
      </c>
      <c r="KK150">
        <v>94.6084</v>
      </c>
    </row>
    <row r="151" spans="1:297">
      <c r="A151">
        <v>135</v>
      </c>
      <c r="B151">
        <v>1759076693</v>
      </c>
      <c r="C151">
        <v>3581</v>
      </c>
      <c r="D151" t="s">
        <v>713</v>
      </c>
      <c r="E151" t="s">
        <v>714</v>
      </c>
      <c r="F151">
        <v>5</v>
      </c>
      <c r="G151" t="s">
        <v>638</v>
      </c>
      <c r="H151" t="s">
        <v>436</v>
      </c>
      <c r="I151">
        <v>1759076684.84615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639.61307672381</v>
      </c>
      <c r="AK151">
        <v>613.845539393939</v>
      </c>
      <c r="AL151">
        <v>3.3615301948052</v>
      </c>
      <c r="AM151">
        <v>66.03</v>
      </c>
      <c r="AN151">
        <f>(AP151 - AO151 + DY151*1E3/(8.314*(EA151+273.15)) * AR151/DX151 * AQ151) * DX151/(100*DL151) * 1000/(1000 - AP151)</f>
        <v>0</v>
      </c>
      <c r="AO151">
        <v>20.9047507203355</v>
      </c>
      <c r="AP151">
        <v>22.7139690909091</v>
      </c>
      <c r="AQ151">
        <v>0.000123182246324872</v>
      </c>
      <c r="AR151">
        <v>114.36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2.96</v>
      </c>
      <c r="DM151">
        <v>0.5</v>
      </c>
      <c r="DN151" t="s">
        <v>438</v>
      </c>
      <c r="DO151">
        <v>2</v>
      </c>
      <c r="DP151" t="b">
        <v>1</v>
      </c>
      <c r="DQ151">
        <v>1759076684.84615</v>
      </c>
      <c r="DR151">
        <v>575.929692307692</v>
      </c>
      <c r="DS151">
        <v>609.309230769231</v>
      </c>
      <c r="DT151">
        <v>22.6989153846154</v>
      </c>
      <c r="DU151">
        <v>20.8766461538462</v>
      </c>
      <c r="DV151">
        <v>573.081846153846</v>
      </c>
      <c r="DW151">
        <v>22.3803538461538</v>
      </c>
      <c r="DX151">
        <v>500.027923076923</v>
      </c>
      <c r="DY151">
        <v>90.8136615384615</v>
      </c>
      <c r="DZ151">
        <v>0.0335492923076923</v>
      </c>
      <c r="EA151">
        <v>29.5449307692308</v>
      </c>
      <c r="EB151">
        <v>30.0124846153846</v>
      </c>
      <c r="EC151">
        <v>999.9</v>
      </c>
      <c r="ED151">
        <v>0</v>
      </c>
      <c r="EE151">
        <v>0</v>
      </c>
      <c r="EF151">
        <v>10012.8369230769</v>
      </c>
      <c r="EG151">
        <v>0</v>
      </c>
      <c r="EH151">
        <v>12.6778769230769</v>
      </c>
      <c r="EI151">
        <v>-33.3797461538461</v>
      </c>
      <c r="EJ151">
        <v>589.306307692308</v>
      </c>
      <c r="EK151">
        <v>622.301307692308</v>
      </c>
      <c r="EL151">
        <v>1.82226230769231</v>
      </c>
      <c r="EM151">
        <v>609.309230769231</v>
      </c>
      <c r="EN151">
        <v>20.8766461538462</v>
      </c>
      <c r="EO151">
        <v>2.06137076923077</v>
      </c>
      <c r="EP151">
        <v>1.89588538461539</v>
      </c>
      <c r="EQ151">
        <v>17.9237769230769</v>
      </c>
      <c r="ER151">
        <v>16.6005846153846</v>
      </c>
      <c r="ES151">
        <v>1999.98461538462</v>
      </c>
      <c r="ET151">
        <v>0.980003076923077</v>
      </c>
      <c r="EU151">
        <v>0.0199965</v>
      </c>
      <c r="EV151">
        <v>0</v>
      </c>
      <c r="EW151">
        <v>241.010230769231</v>
      </c>
      <c r="EX151">
        <v>5.00059</v>
      </c>
      <c r="EY151">
        <v>4962.41692307692</v>
      </c>
      <c r="EZ151">
        <v>17360.2</v>
      </c>
      <c r="FA151">
        <v>41.562</v>
      </c>
      <c r="FB151">
        <v>41.375</v>
      </c>
      <c r="FC151">
        <v>41</v>
      </c>
      <c r="FD151">
        <v>40.7643076923077</v>
      </c>
      <c r="FE151">
        <v>42.437</v>
      </c>
      <c r="FF151">
        <v>1955.09461538462</v>
      </c>
      <c r="FG151">
        <v>39.89</v>
      </c>
      <c r="FH151">
        <v>0</v>
      </c>
      <c r="FI151">
        <v>1759076679.3</v>
      </c>
      <c r="FJ151">
        <v>0</v>
      </c>
      <c r="FK151">
        <v>241.02112</v>
      </c>
      <c r="FL151">
        <v>0.0812307639898851</v>
      </c>
      <c r="FM151">
        <v>-2.13615385316068</v>
      </c>
      <c r="FN151">
        <v>4962.4184</v>
      </c>
      <c r="FO151">
        <v>15</v>
      </c>
      <c r="FP151">
        <v>0</v>
      </c>
      <c r="FQ151" t="s">
        <v>439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-33.45321</v>
      </c>
      <c r="GD151">
        <v>0.727082706766868</v>
      </c>
      <c r="GE151">
        <v>0.453078400390043</v>
      </c>
      <c r="GF151">
        <v>0</v>
      </c>
      <c r="GG151">
        <v>241.016147058823</v>
      </c>
      <c r="GH151">
        <v>0.109075626231479</v>
      </c>
      <c r="GI151">
        <v>0.200745248621955</v>
      </c>
      <c r="GJ151">
        <v>-1</v>
      </c>
      <c r="GK151">
        <v>1.829651</v>
      </c>
      <c r="GL151">
        <v>-0.211839699248117</v>
      </c>
      <c r="GM151">
        <v>0.0217780579712701</v>
      </c>
      <c r="GN151">
        <v>0</v>
      </c>
      <c r="GO151">
        <v>0</v>
      </c>
      <c r="GP151">
        <v>2</v>
      </c>
      <c r="GQ151" t="s">
        <v>455</v>
      </c>
      <c r="GR151">
        <v>3.13211</v>
      </c>
      <c r="GS151">
        <v>2.71177</v>
      </c>
      <c r="GT151">
        <v>0.117271</v>
      </c>
      <c r="GU151">
        <v>0.122411</v>
      </c>
      <c r="GV151">
        <v>0.0993534</v>
      </c>
      <c r="GW151">
        <v>0.0942762</v>
      </c>
      <c r="GX151">
        <v>33255.1</v>
      </c>
      <c r="GY151">
        <v>35411.9</v>
      </c>
      <c r="GZ151">
        <v>34086.1</v>
      </c>
      <c r="HA151">
        <v>36536.1</v>
      </c>
      <c r="HB151">
        <v>43362.4</v>
      </c>
      <c r="HC151">
        <v>47512.8</v>
      </c>
      <c r="HD151">
        <v>53174.1</v>
      </c>
      <c r="HE151">
        <v>58392.3</v>
      </c>
      <c r="HF151">
        <v>1.95072</v>
      </c>
      <c r="HG151">
        <v>1.65012</v>
      </c>
      <c r="HH151">
        <v>0.124145</v>
      </c>
      <c r="HI151">
        <v>0</v>
      </c>
      <c r="HJ151">
        <v>28.0025</v>
      </c>
      <c r="HK151">
        <v>999.9</v>
      </c>
      <c r="HL151">
        <v>54.926</v>
      </c>
      <c r="HM151">
        <v>29.89</v>
      </c>
      <c r="HN151">
        <v>25.6073</v>
      </c>
      <c r="HO151">
        <v>54.2866</v>
      </c>
      <c r="HP151">
        <v>48.4896</v>
      </c>
      <c r="HQ151">
        <v>1</v>
      </c>
      <c r="HR151">
        <v>0.0853608</v>
      </c>
      <c r="HS151">
        <v>0.211721</v>
      </c>
      <c r="HT151">
        <v>20.1138</v>
      </c>
      <c r="HU151">
        <v>5.19737</v>
      </c>
      <c r="HV151">
        <v>12.004</v>
      </c>
      <c r="HW151">
        <v>4.97495</v>
      </c>
      <c r="HX151">
        <v>3.294</v>
      </c>
      <c r="HY151">
        <v>9999</v>
      </c>
      <c r="HZ151">
        <v>32.1</v>
      </c>
      <c r="IA151">
        <v>9999</v>
      </c>
      <c r="IB151">
        <v>9999</v>
      </c>
      <c r="IC151">
        <v>1.86325</v>
      </c>
      <c r="ID151">
        <v>1.86813</v>
      </c>
      <c r="IE151">
        <v>1.8679</v>
      </c>
      <c r="IF151">
        <v>1.86905</v>
      </c>
      <c r="IG151">
        <v>1.86983</v>
      </c>
      <c r="IH151">
        <v>1.86592</v>
      </c>
      <c r="II151">
        <v>1.867</v>
      </c>
      <c r="IJ151">
        <v>1.86844</v>
      </c>
      <c r="IK151">
        <v>5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2.94</v>
      </c>
      <c r="IY151">
        <v>0.3191</v>
      </c>
      <c r="IZ151">
        <v>0.744305887368214</v>
      </c>
      <c r="JA151">
        <v>0.00400708050939433</v>
      </c>
      <c r="JB151">
        <v>-7.0817227887937e-07</v>
      </c>
      <c r="JC151">
        <v>2.11393634800483e-10</v>
      </c>
      <c r="JD151">
        <v>-0.0902750961418796</v>
      </c>
      <c r="JE151">
        <v>-0.0199519798578536</v>
      </c>
      <c r="JF151">
        <v>0.00231849078142986</v>
      </c>
      <c r="JG151">
        <v>-2.72917625674962e-05</v>
      </c>
      <c r="JH151">
        <v>4</v>
      </c>
      <c r="JI151">
        <v>2436</v>
      </c>
      <c r="JJ151">
        <v>0</v>
      </c>
      <c r="JK151">
        <v>25</v>
      </c>
      <c r="JL151">
        <v>29317944.9</v>
      </c>
      <c r="JM151">
        <v>29317944.9</v>
      </c>
      <c r="JN151">
        <v>1.34888</v>
      </c>
      <c r="JO151">
        <v>2.6355</v>
      </c>
      <c r="JP151">
        <v>1.54785</v>
      </c>
      <c r="JQ151">
        <v>2.31079</v>
      </c>
      <c r="JR151">
        <v>1.64673</v>
      </c>
      <c r="JS151">
        <v>2.21924</v>
      </c>
      <c r="JT151">
        <v>34.0318</v>
      </c>
      <c r="JU151">
        <v>24.1926</v>
      </c>
      <c r="JV151">
        <v>18</v>
      </c>
      <c r="JW151">
        <v>504.319</v>
      </c>
      <c r="JX151">
        <v>329.271</v>
      </c>
      <c r="JY151">
        <v>26.9868</v>
      </c>
      <c r="JZ151">
        <v>28.4632</v>
      </c>
      <c r="KA151">
        <v>30.0005</v>
      </c>
      <c r="KB151">
        <v>28.4353</v>
      </c>
      <c r="KC151">
        <v>28.3929</v>
      </c>
      <c r="KD151">
        <v>27.0295</v>
      </c>
      <c r="KE151">
        <v>22.8726</v>
      </c>
      <c r="KF151">
        <v>84.4825</v>
      </c>
      <c r="KG151">
        <v>26.9597</v>
      </c>
      <c r="KH151">
        <v>656.66</v>
      </c>
      <c r="KI151">
        <v>20.9587</v>
      </c>
      <c r="KJ151">
        <v>96.6593</v>
      </c>
      <c r="KK151">
        <v>94.6086</v>
      </c>
    </row>
    <row r="152" spans="1:297">
      <c r="A152">
        <v>136</v>
      </c>
      <c r="B152">
        <v>1759076698</v>
      </c>
      <c r="C152">
        <v>3586</v>
      </c>
      <c r="D152" t="s">
        <v>715</v>
      </c>
      <c r="E152" t="s">
        <v>716</v>
      </c>
      <c r="F152">
        <v>5</v>
      </c>
      <c r="G152" t="s">
        <v>638</v>
      </c>
      <c r="H152" t="s">
        <v>436</v>
      </c>
      <c r="I152">
        <v>1759076689.84615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657.614613257143</v>
      </c>
      <c r="AK152">
        <v>631.542987878788</v>
      </c>
      <c r="AL152">
        <v>3.54480865800858</v>
      </c>
      <c r="AM152">
        <v>66.03</v>
      </c>
      <c r="AN152">
        <f>(AP152 - AO152 + DY152*1E3/(8.314*(EA152+273.15)) * AR152/DX152 * AQ152) * DX152/(100*DL152) * 1000/(1000 - AP152)</f>
        <v>0</v>
      </c>
      <c r="AO152">
        <v>20.9062330388312</v>
      </c>
      <c r="AP152">
        <v>22.7148012121212</v>
      </c>
      <c r="AQ152">
        <v>-1.39803391055356e-05</v>
      </c>
      <c r="AR152">
        <v>114.36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2.96</v>
      </c>
      <c r="DM152">
        <v>0.5</v>
      </c>
      <c r="DN152" t="s">
        <v>438</v>
      </c>
      <c r="DO152">
        <v>2</v>
      </c>
      <c r="DP152" t="b">
        <v>1</v>
      </c>
      <c r="DQ152">
        <v>1759076689.84615</v>
      </c>
      <c r="DR152">
        <v>592.833538461539</v>
      </c>
      <c r="DS152">
        <v>626.447076923077</v>
      </c>
      <c r="DT152">
        <v>22.7053846153846</v>
      </c>
      <c r="DU152">
        <v>20.8950615384615</v>
      </c>
      <c r="DV152">
        <v>589.928461538462</v>
      </c>
      <c r="DW152">
        <v>22.3865615384615</v>
      </c>
      <c r="DX152">
        <v>500.024923076923</v>
      </c>
      <c r="DY152">
        <v>90.8135923076923</v>
      </c>
      <c r="DZ152">
        <v>0.0337077692307692</v>
      </c>
      <c r="EA152">
        <v>29.5448153846154</v>
      </c>
      <c r="EB152">
        <v>30.0200076923077</v>
      </c>
      <c r="EC152">
        <v>999.9</v>
      </c>
      <c r="ED152">
        <v>0</v>
      </c>
      <c r="EE152">
        <v>0</v>
      </c>
      <c r="EF152">
        <v>10003.0753846154</v>
      </c>
      <c r="EG152">
        <v>0</v>
      </c>
      <c r="EH152">
        <v>12.5158923076923</v>
      </c>
      <c r="EI152">
        <v>-33.6136384615385</v>
      </c>
      <c r="EJ152">
        <v>606.606846153846</v>
      </c>
      <c r="EK152">
        <v>639.816384615385</v>
      </c>
      <c r="EL152">
        <v>1.81031384615385</v>
      </c>
      <c r="EM152">
        <v>626.447076923077</v>
      </c>
      <c r="EN152">
        <v>20.8950615384615</v>
      </c>
      <c r="EO152">
        <v>2.06195769230769</v>
      </c>
      <c r="EP152">
        <v>1.89755769230769</v>
      </c>
      <c r="EQ152">
        <v>17.9282923076923</v>
      </c>
      <c r="ER152">
        <v>16.6144538461538</v>
      </c>
      <c r="ES152">
        <v>1999.98769230769</v>
      </c>
      <c r="ET152">
        <v>0.980003</v>
      </c>
      <c r="EU152">
        <v>0.0199965</v>
      </c>
      <c r="EV152">
        <v>0</v>
      </c>
      <c r="EW152">
        <v>241.032846153846</v>
      </c>
      <c r="EX152">
        <v>5.00059</v>
      </c>
      <c r="EY152">
        <v>4962.31692307692</v>
      </c>
      <c r="EZ152">
        <v>17360.2230769231</v>
      </c>
      <c r="FA152">
        <v>41.562</v>
      </c>
      <c r="FB152">
        <v>41.375</v>
      </c>
      <c r="FC152">
        <v>41</v>
      </c>
      <c r="FD152">
        <v>40.7595384615385</v>
      </c>
      <c r="FE152">
        <v>42.437</v>
      </c>
      <c r="FF152">
        <v>1955.09769230769</v>
      </c>
      <c r="FG152">
        <v>39.89</v>
      </c>
      <c r="FH152">
        <v>0</v>
      </c>
      <c r="FI152">
        <v>1759076684.1</v>
      </c>
      <c r="FJ152">
        <v>0</v>
      </c>
      <c r="FK152">
        <v>241.02416</v>
      </c>
      <c r="FL152">
        <v>-0.514384624463613</v>
      </c>
      <c r="FM152">
        <v>-0.522307689444847</v>
      </c>
      <c r="FN152">
        <v>4962.306</v>
      </c>
      <c r="FO152">
        <v>15</v>
      </c>
      <c r="FP152">
        <v>0</v>
      </c>
      <c r="FQ152" t="s">
        <v>439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-33.494205</v>
      </c>
      <c r="GD152">
        <v>-2.13954135338347</v>
      </c>
      <c r="GE152">
        <v>0.48730426067807</v>
      </c>
      <c r="GF152">
        <v>0</v>
      </c>
      <c r="GG152">
        <v>241.015</v>
      </c>
      <c r="GH152">
        <v>0.145546216894038</v>
      </c>
      <c r="GI152">
        <v>0.178407827578212</v>
      </c>
      <c r="GJ152">
        <v>-1</v>
      </c>
      <c r="GK152">
        <v>1.820407</v>
      </c>
      <c r="GL152">
        <v>-0.162686616541353</v>
      </c>
      <c r="GM152">
        <v>0.0186364320887878</v>
      </c>
      <c r="GN152">
        <v>0</v>
      </c>
      <c r="GO152">
        <v>0</v>
      </c>
      <c r="GP152">
        <v>2</v>
      </c>
      <c r="GQ152" t="s">
        <v>455</v>
      </c>
      <c r="GR152">
        <v>3.13196</v>
      </c>
      <c r="GS152">
        <v>2.71185</v>
      </c>
      <c r="GT152">
        <v>0.119623</v>
      </c>
      <c r="GU152">
        <v>0.124523</v>
      </c>
      <c r="GV152">
        <v>0.0993576</v>
      </c>
      <c r="GW152">
        <v>0.094278</v>
      </c>
      <c r="GX152">
        <v>33166.4</v>
      </c>
      <c r="GY152">
        <v>35326.7</v>
      </c>
      <c r="GZ152">
        <v>34086</v>
      </c>
      <c r="HA152">
        <v>36536.1</v>
      </c>
      <c r="HB152">
        <v>43362.3</v>
      </c>
      <c r="HC152">
        <v>47512.8</v>
      </c>
      <c r="HD152">
        <v>53173.9</v>
      </c>
      <c r="HE152">
        <v>58392</v>
      </c>
      <c r="HF152">
        <v>1.95045</v>
      </c>
      <c r="HG152">
        <v>1.65068</v>
      </c>
      <c r="HH152">
        <v>0.123903</v>
      </c>
      <c r="HI152">
        <v>0</v>
      </c>
      <c r="HJ152">
        <v>28.0047</v>
      </c>
      <c r="HK152">
        <v>999.9</v>
      </c>
      <c r="HL152">
        <v>54.926</v>
      </c>
      <c r="HM152">
        <v>29.89</v>
      </c>
      <c r="HN152">
        <v>25.6055</v>
      </c>
      <c r="HO152">
        <v>54.5966</v>
      </c>
      <c r="HP152">
        <v>48.149</v>
      </c>
      <c r="HQ152">
        <v>1</v>
      </c>
      <c r="HR152">
        <v>0.0855589</v>
      </c>
      <c r="HS152">
        <v>0.222326</v>
      </c>
      <c r="HT152">
        <v>20.1135</v>
      </c>
      <c r="HU152">
        <v>5.19737</v>
      </c>
      <c r="HV152">
        <v>12.004</v>
      </c>
      <c r="HW152">
        <v>4.9749</v>
      </c>
      <c r="HX152">
        <v>3.29395</v>
      </c>
      <c r="HY152">
        <v>9999</v>
      </c>
      <c r="HZ152">
        <v>32.1</v>
      </c>
      <c r="IA152">
        <v>9999</v>
      </c>
      <c r="IB152">
        <v>9999</v>
      </c>
      <c r="IC152">
        <v>1.86325</v>
      </c>
      <c r="ID152">
        <v>1.86813</v>
      </c>
      <c r="IE152">
        <v>1.86791</v>
      </c>
      <c r="IF152">
        <v>1.86906</v>
      </c>
      <c r="IG152">
        <v>1.86984</v>
      </c>
      <c r="IH152">
        <v>1.86593</v>
      </c>
      <c r="II152">
        <v>1.86699</v>
      </c>
      <c r="IJ152">
        <v>1.86844</v>
      </c>
      <c r="IK152">
        <v>5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2.999</v>
      </c>
      <c r="IY152">
        <v>0.3192</v>
      </c>
      <c r="IZ152">
        <v>0.744305887368214</v>
      </c>
      <c r="JA152">
        <v>0.00400708050939433</v>
      </c>
      <c r="JB152">
        <v>-7.0817227887937e-07</v>
      </c>
      <c r="JC152">
        <v>2.11393634800483e-10</v>
      </c>
      <c r="JD152">
        <v>-0.0902750961418796</v>
      </c>
      <c r="JE152">
        <v>-0.0199519798578536</v>
      </c>
      <c r="JF152">
        <v>0.00231849078142986</v>
      </c>
      <c r="JG152">
        <v>-2.72917625674962e-05</v>
      </c>
      <c r="JH152">
        <v>4</v>
      </c>
      <c r="JI152">
        <v>2436</v>
      </c>
      <c r="JJ152">
        <v>0</v>
      </c>
      <c r="JK152">
        <v>25</v>
      </c>
      <c r="JL152">
        <v>29317945</v>
      </c>
      <c r="JM152">
        <v>29317945</v>
      </c>
      <c r="JN152">
        <v>1.37451</v>
      </c>
      <c r="JO152">
        <v>2.63184</v>
      </c>
      <c r="JP152">
        <v>1.54785</v>
      </c>
      <c r="JQ152">
        <v>2.31079</v>
      </c>
      <c r="JR152">
        <v>1.64673</v>
      </c>
      <c r="JS152">
        <v>2.30713</v>
      </c>
      <c r="JT152">
        <v>34.0318</v>
      </c>
      <c r="JU152">
        <v>24.1926</v>
      </c>
      <c r="JV152">
        <v>18</v>
      </c>
      <c r="JW152">
        <v>504.132</v>
      </c>
      <c r="JX152">
        <v>329.531</v>
      </c>
      <c r="JY152">
        <v>26.9564</v>
      </c>
      <c r="JZ152">
        <v>28.4632</v>
      </c>
      <c r="KA152">
        <v>30.0002</v>
      </c>
      <c r="KB152">
        <v>28.4347</v>
      </c>
      <c r="KC152">
        <v>28.3929</v>
      </c>
      <c r="KD152">
        <v>27.5373</v>
      </c>
      <c r="KE152">
        <v>22.8726</v>
      </c>
      <c r="KF152">
        <v>84.4825</v>
      </c>
      <c r="KG152">
        <v>26.9388</v>
      </c>
      <c r="KH152">
        <v>676.862</v>
      </c>
      <c r="KI152">
        <v>20.9616</v>
      </c>
      <c r="KJ152">
        <v>96.6589</v>
      </c>
      <c r="KK152">
        <v>94.6084</v>
      </c>
    </row>
    <row r="153" spans="1:297">
      <c r="A153">
        <v>137</v>
      </c>
      <c r="B153">
        <v>1759076703</v>
      </c>
      <c r="C153">
        <v>3591</v>
      </c>
      <c r="D153" t="s">
        <v>717</v>
      </c>
      <c r="E153" t="s">
        <v>718</v>
      </c>
      <c r="F153">
        <v>5</v>
      </c>
      <c r="G153" t="s">
        <v>638</v>
      </c>
      <c r="H153" t="s">
        <v>436</v>
      </c>
      <c r="I153">
        <v>1759076694.84615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673.460102019048</v>
      </c>
      <c r="AK153">
        <v>648.095909090909</v>
      </c>
      <c r="AL153">
        <v>3.29424826839825</v>
      </c>
      <c r="AM153">
        <v>66.03</v>
      </c>
      <c r="AN153">
        <f>(AP153 - AO153 + DY153*1E3/(8.314*(EA153+273.15)) * AR153/DX153 * AQ153) * DX153/(100*DL153) * 1000/(1000 - AP153)</f>
        <v>0</v>
      </c>
      <c r="AO153">
        <v>20.9080946442857</v>
      </c>
      <c r="AP153">
        <v>22.7154103030303</v>
      </c>
      <c r="AQ153">
        <v>-7.54412584130016e-06</v>
      </c>
      <c r="AR153">
        <v>114.36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2.96</v>
      </c>
      <c r="DM153">
        <v>0.5</v>
      </c>
      <c r="DN153" t="s">
        <v>438</v>
      </c>
      <c r="DO153">
        <v>2</v>
      </c>
      <c r="DP153" t="b">
        <v>1</v>
      </c>
      <c r="DQ153">
        <v>1759076694.84615</v>
      </c>
      <c r="DR153">
        <v>609.660461538462</v>
      </c>
      <c r="DS153">
        <v>642.891384615385</v>
      </c>
      <c r="DT153">
        <v>22.7125076923077</v>
      </c>
      <c r="DU153">
        <v>20.9053615384615</v>
      </c>
      <c r="DV153">
        <v>606.698692307692</v>
      </c>
      <c r="DW153">
        <v>22.3934076923077</v>
      </c>
      <c r="DX153">
        <v>500.024384615385</v>
      </c>
      <c r="DY153">
        <v>90.8137076923077</v>
      </c>
      <c r="DZ153">
        <v>0.0338505076923077</v>
      </c>
      <c r="EA153">
        <v>29.5466769230769</v>
      </c>
      <c r="EB153">
        <v>30.0197846153846</v>
      </c>
      <c r="EC153">
        <v>999.9</v>
      </c>
      <c r="ED153">
        <v>0</v>
      </c>
      <c r="EE153">
        <v>0</v>
      </c>
      <c r="EF153">
        <v>9996.96692307692</v>
      </c>
      <c r="EG153">
        <v>0</v>
      </c>
      <c r="EH153">
        <v>12.4829076923077</v>
      </c>
      <c r="EI153">
        <v>-33.2309461538461</v>
      </c>
      <c r="EJ153">
        <v>623.829230769231</v>
      </c>
      <c r="EK153">
        <v>656.618307692308</v>
      </c>
      <c r="EL153">
        <v>1.80714846153846</v>
      </c>
      <c r="EM153">
        <v>642.891384615385</v>
      </c>
      <c r="EN153">
        <v>20.9053615384615</v>
      </c>
      <c r="EO153">
        <v>2.06260846153846</v>
      </c>
      <c r="EP153">
        <v>1.89849461538462</v>
      </c>
      <c r="EQ153">
        <v>17.9333076923077</v>
      </c>
      <c r="ER153">
        <v>16.6222307692308</v>
      </c>
      <c r="ES153">
        <v>1999.99153846154</v>
      </c>
      <c r="ET153">
        <v>0.980003</v>
      </c>
      <c r="EU153">
        <v>0.0199965</v>
      </c>
      <c r="EV153">
        <v>0</v>
      </c>
      <c r="EW153">
        <v>240.994461538462</v>
      </c>
      <c r="EX153">
        <v>5.00059</v>
      </c>
      <c r="EY153">
        <v>4962.22</v>
      </c>
      <c r="EZ153">
        <v>17360.2615384615</v>
      </c>
      <c r="FA153">
        <v>41.562</v>
      </c>
      <c r="FB153">
        <v>41.375</v>
      </c>
      <c r="FC153">
        <v>41</v>
      </c>
      <c r="FD153">
        <v>40.7643076923077</v>
      </c>
      <c r="FE153">
        <v>42.437</v>
      </c>
      <c r="FF153">
        <v>1955.10153846154</v>
      </c>
      <c r="FG153">
        <v>39.89</v>
      </c>
      <c r="FH153">
        <v>0</v>
      </c>
      <c r="FI153">
        <v>1759076688.9</v>
      </c>
      <c r="FJ153">
        <v>0</v>
      </c>
      <c r="FK153">
        <v>241.00104</v>
      </c>
      <c r="FL153">
        <v>-0.562307693303432</v>
      </c>
      <c r="FM153">
        <v>-0.654615374366339</v>
      </c>
      <c r="FN153">
        <v>4962.2072</v>
      </c>
      <c r="FO153">
        <v>15</v>
      </c>
      <c r="FP153">
        <v>0</v>
      </c>
      <c r="FQ153" t="s">
        <v>439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-33.39384</v>
      </c>
      <c r="GD153">
        <v>3.36498947368424</v>
      </c>
      <c r="GE153">
        <v>0.577368910143246</v>
      </c>
      <c r="GF153">
        <v>0</v>
      </c>
      <c r="GG153">
        <v>241.025529411765</v>
      </c>
      <c r="GH153">
        <v>-0.335553859075094</v>
      </c>
      <c r="GI153">
        <v>0.169186328764563</v>
      </c>
      <c r="GJ153">
        <v>-1</v>
      </c>
      <c r="GK153">
        <v>1.8088095</v>
      </c>
      <c r="GL153">
        <v>-0.0186816541353369</v>
      </c>
      <c r="GM153">
        <v>0.0063766687815818</v>
      </c>
      <c r="GN153">
        <v>1</v>
      </c>
      <c r="GO153">
        <v>1</v>
      </c>
      <c r="GP153">
        <v>2</v>
      </c>
      <c r="GQ153" t="s">
        <v>448</v>
      </c>
      <c r="GR153">
        <v>3.13193</v>
      </c>
      <c r="GS153">
        <v>2.71184</v>
      </c>
      <c r="GT153">
        <v>0.121833</v>
      </c>
      <c r="GU153">
        <v>0.12675</v>
      </c>
      <c r="GV153">
        <v>0.0993534</v>
      </c>
      <c r="GW153">
        <v>0.0942844</v>
      </c>
      <c r="GX153">
        <v>33083.3</v>
      </c>
      <c r="GY153">
        <v>35237.1</v>
      </c>
      <c r="GZ153">
        <v>34086.1</v>
      </c>
      <c r="HA153">
        <v>36536.4</v>
      </c>
      <c r="HB153">
        <v>43363</v>
      </c>
      <c r="HC153">
        <v>47513.1</v>
      </c>
      <c r="HD153">
        <v>53174.2</v>
      </c>
      <c r="HE153">
        <v>58392.6</v>
      </c>
      <c r="HF153">
        <v>1.95072</v>
      </c>
      <c r="HG153">
        <v>1.6507</v>
      </c>
      <c r="HH153">
        <v>0.123154</v>
      </c>
      <c r="HI153">
        <v>0</v>
      </c>
      <c r="HJ153">
        <v>28.0049</v>
      </c>
      <c r="HK153">
        <v>999.9</v>
      </c>
      <c r="HL153">
        <v>54.926</v>
      </c>
      <c r="HM153">
        <v>29.9</v>
      </c>
      <c r="HN153">
        <v>25.6187</v>
      </c>
      <c r="HO153">
        <v>54.7566</v>
      </c>
      <c r="HP153">
        <v>48.2973</v>
      </c>
      <c r="HQ153">
        <v>1</v>
      </c>
      <c r="HR153">
        <v>0.0855132</v>
      </c>
      <c r="HS153">
        <v>0.222361</v>
      </c>
      <c r="HT153">
        <v>20.1134</v>
      </c>
      <c r="HU153">
        <v>5.19767</v>
      </c>
      <c r="HV153">
        <v>12.004</v>
      </c>
      <c r="HW153">
        <v>4.9751</v>
      </c>
      <c r="HX153">
        <v>3.29395</v>
      </c>
      <c r="HY153">
        <v>9999</v>
      </c>
      <c r="HZ153">
        <v>32.1</v>
      </c>
      <c r="IA153">
        <v>9999</v>
      </c>
      <c r="IB153">
        <v>9999</v>
      </c>
      <c r="IC153">
        <v>1.86325</v>
      </c>
      <c r="ID153">
        <v>1.86813</v>
      </c>
      <c r="IE153">
        <v>1.86791</v>
      </c>
      <c r="IF153">
        <v>1.86906</v>
      </c>
      <c r="IG153">
        <v>1.86984</v>
      </c>
      <c r="IH153">
        <v>1.86594</v>
      </c>
      <c r="II153">
        <v>1.86697</v>
      </c>
      <c r="IJ153">
        <v>1.86844</v>
      </c>
      <c r="IK153">
        <v>5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3.053</v>
      </c>
      <c r="IY153">
        <v>0.3192</v>
      </c>
      <c r="IZ153">
        <v>0.744305887368214</v>
      </c>
      <c r="JA153">
        <v>0.00400708050939433</v>
      </c>
      <c r="JB153">
        <v>-7.0817227887937e-07</v>
      </c>
      <c r="JC153">
        <v>2.11393634800483e-10</v>
      </c>
      <c r="JD153">
        <v>-0.0902750961418796</v>
      </c>
      <c r="JE153">
        <v>-0.0199519798578536</v>
      </c>
      <c r="JF153">
        <v>0.00231849078142986</v>
      </c>
      <c r="JG153">
        <v>-2.72917625674962e-05</v>
      </c>
      <c r="JH153">
        <v>4</v>
      </c>
      <c r="JI153">
        <v>2436</v>
      </c>
      <c r="JJ153">
        <v>0</v>
      </c>
      <c r="JK153">
        <v>25</v>
      </c>
      <c r="JL153">
        <v>29317945.1</v>
      </c>
      <c r="JM153">
        <v>29317945.1</v>
      </c>
      <c r="JN153">
        <v>1.40381</v>
      </c>
      <c r="JO153">
        <v>2.62329</v>
      </c>
      <c r="JP153">
        <v>1.54785</v>
      </c>
      <c r="JQ153">
        <v>2.31079</v>
      </c>
      <c r="JR153">
        <v>1.64673</v>
      </c>
      <c r="JS153">
        <v>2.32788</v>
      </c>
      <c r="JT153">
        <v>34.0318</v>
      </c>
      <c r="JU153">
        <v>24.2013</v>
      </c>
      <c r="JV153">
        <v>18</v>
      </c>
      <c r="JW153">
        <v>504.319</v>
      </c>
      <c r="JX153">
        <v>329.542</v>
      </c>
      <c r="JY153">
        <v>26.9317</v>
      </c>
      <c r="JZ153">
        <v>28.4632</v>
      </c>
      <c r="KA153">
        <v>30.0001</v>
      </c>
      <c r="KB153">
        <v>28.4353</v>
      </c>
      <c r="KC153">
        <v>28.3929</v>
      </c>
      <c r="KD153">
        <v>28.1228</v>
      </c>
      <c r="KE153">
        <v>22.8726</v>
      </c>
      <c r="KF153">
        <v>84.4825</v>
      </c>
      <c r="KG153">
        <v>26.9198</v>
      </c>
      <c r="KH153">
        <v>690.379</v>
      </c>
      <c r="KI153">
        <v>20.9636</v>
      </c>
      <c r="KJ153">
        <v>96.6596</v>
      </c>
      <c r="KK153">
        <v>94.6092</v>
      </c>
    </row>
    <row r="154" spans="1:297">
      <c r="A154">
        <v>138</v>
      </c>
      <c r="B154">
        <v>1759076708</v>
      </c>
      <c r="C154">
        <v>3596</v>
      </c>
      <c r="D154" t="s">
        <v>719</v>
      </c>
      <c r="E154" t="s">
        <v>720</v>
      </c>
      <c r="F154">
        <v>5</v>
      </c>
      <c r="G154" t="s">
        <v>638</v>
      </c>
      <c r="H154" t="s">
        <v>436</v>
      </c>
      <c r="I154">
        <v>1759076699.84615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690.749447466667</v>
      </c>
      <c r="AK154">
        <v>665.105945454545</v>
      </c>
      <c r="AL154">
        <v>3.39288062770554</v>
      </c>
      <c r="AM154">
        <v>66.03</v>
      </c>
      <c r="AN154">
        <f>(AP154 - AO154 + DY154*1E3/(8.314*(EA154+273.15)) * AR154/DX154 * AQ154) * DX154/(100*DL154) * 1000/(1000 - AP154)</f>
        <v>0</v>
      </c>
      <c r="AO154">
        <v>20.9095548654004</v>
      </c>
      <c r="AP154">
        <v>22.7121248484848</v>
      </c>
      <c r="AQ154">
        <v>-2.6785020011648e-05</v>
      </c>
      <c r="AR154">
        <v>114.36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2.96</v>
      </c>
      <c r="DM154">
        <v>0.5</v>
      </c>
      <c r="DN154" t="s">
        <v>438</v>
      </c>
      <c r="DO154">
        <v>2</v>
      </c>
      <c r="DP154" t="b">
        <v>1</v>
      </c>
      <c r="DQ154">
        <v>1759076699.84615</v>
      </c>
      <c r="DR154">
        <v>626.331846153846</v>
      </c>
      <c r="DS154">
        <v>659.571538461538</v>
      </c>
      <c r="DT154">
        <v>22.7145692307692</v>
      </c>
      <c r="DU154">
        <v>20.9075692307692</v>
      </c>
      <c r="DV154">
        <v>623.314076923077</v>
      </c>
      <c r="DW154">
        <v>22.3953769230769</v>
      </c>
      <c r="DX154">
        <v>499.989384615385</v>
      </c>
      <c r="DY154">
        <v>90.8140615384615</v>
      </c>
      <c r="DZ154">
        <v>0.0340161307692308</v>
      </c>
      <c r="EA154">
        <v>29.5454692307692</v>
      </c>
      <c r="EB154">
        <v>30.0150230769231</v>
      </c>
      <c r="EC154">
        <v>999.9</v>
      </c>
      <c r="ED154">
        <v>0</v>
      </c>
      <c r="EE154">
        <v>0</v>
      </c>
      <c r="EF154">
        <v>9986.19615384615</v>
      </c>
      <c r="EG154">
        <v>0</v>
      </c>
      <c r="EH154">
        <v>12.4720769230769</v>
      </c>
      <c r="EI154">
        <v>-33.2395230769231</v>
      </c>
      <c r="EJ154">
        <v>640.889307692308</v>
      </c>
      <c r="EK154">
        <v>673.655923076923</v>
      </c>
      <c r="EL154">
        <v>1.80700923076923</v>
      </c>
      <c r="EM154">
        <v>659.571538461538</v>
      </c>
      <c r="EN154">
        <v>20.9075692307692</v>
      </c>
      <c r="EO154">
        <v>2.06280384615385</v>
      </c>
      <c r="EP154">
        <v>1.89870076923077</v>
      </c>
      <c r="EQ154">
        <v>17.9348153846154</v>
      </c>
      <c r="ER154">
        <v>16.6239384615385</v>
      </c>
      <c r="ES154">
        <v>1999.99461538462</v>
      </c>
      <c r="ET154">
        <v>0.980003</v>
      </c>
      <c r="EU154">
        <v>0.0199965</v>
      </c>
      <c r="EV154">
        <v>0</v>
      </c>
      <c r="EW154">
        <v>241.007461538462</v>
      </c>
      <c r="EX154">
        <v>5.00059</v>
      </c>
      <c r="EY154">
        <v>4962.14769230769</v>
      </c>
      <c r="EZ154">
        <v>17360.2846153846</v>
      </c>
      <c r="FA154">
        <v>41.5572307692308</v>
      </c>
      <c r="FB154">
        <v>41.375</v>
      </c>
      <c r="FC154">
        <v>41</v>
      </c>
      <c r="FD154">
        <v>40.7595384615385</v>
      </c>
      <c r="FE154">
        <v>42.437</v>
      </c>
      <c r="FF154">
        <v>1955.10461538462</v>
      </c>
      <c r="FG154">
        <v>39.89</v>
      </c>
      <c r="FH154">
        <v>0</v>
      </c>
      <c r="FI154">
        <v>1759076694.3</v>
      </c>
      <c r="FJ154">
        <v>0</v>
      </c>
      <c r="FK154">
        <v>240.989038461538</v>
      </c>
      <c r="FL154">
        <v>-0.25275213814522</v>
      </c>
      <c r="FM154">
        <v>0.116581205204386</v>
      </c>
      <c r="FN154">
        <v>4962.20115384615</v>
      </c>
      <c r="FO154">
        <v>15</v>
      </c>
      <c r="FP154">
        <v>0</v>
      </c>
      <c r="FQ154" t="s">
        <v>439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-33.2256761904762</v>
      </c>
      <c r="GD154">
        <v>1.31658701298698</v>
      </c>
      <c r="GE154">
        <v>0.484260853461243</v>
      </c>
      <c r="GF154">
        <v>0</v>
      </c>
      <c r="GG154">
        <v>240.997352941176</v>
      </c>
      <c r="GH154">
        <v>-0.120763943861298</v>
      </c>
      <c r="GI154">
        <v>0.173841862275994</v>
      </c>
      <c r="GJ154">
        <v>-1</v>
      </c>
      <c r="GK154">
        <v>1.80631285714286</v>
      </c>
      <c r="GL154">
        <v>0.00127168831168809</v>
      </c>
      <c r="GM154">
        <v>0.00253702890134472</v>
      </c>
      <c r="GN154">
        <v>1</v>
      </c>
      <c r="GO154">
        <v>1</v>
      </c>
      <c r="GP154">
        <v>2</v>
      </c>
      <c r="GQ154" t="s">
        <v>448</v>
      </c>
      <c r="GR154">
        <v>3.1321</v>
      </c>
      <c r="GS154">
        <v>2.71232</v>
      </c>
      <c r="GT154">
        <v>0.124041</v>
      </c>
      <c r="GU154">
        <v>0.128856</v>
      </c>
      <c r="GV154">
        <v>0.0993428</v>
      </c>
      <c r="GW154">
        <v>0.0942841</v>
      </c>
      <c r="GX154">
        <v>33000.2</v>
      </c>
      <c r="GY154">
        <v>35152</v>
      </c>
      <c r="GZ154">
        <v>34086.1</v>
      </c>
      <c r="HA154">
        <v>36536.3</v>
      </c>
      <c r="HB154">
        <v>43363.9</v>
      </c>
      <c r="HC154">
        <v>47513.2</v>
      </c>
      <c r="HD154">
        <v>53174.4</v>
      </c>
      <c r="HE154">
        <v>58392.3</v>
      </c>
      <c r="HF154">
        <v>1.95077</v>
      </c>
      <c r="HG154">
        <v>1.65062</v>
      </c>
      <c r="HH154">
        <v>0.122391</v>
      </c>
      <c r="HI154">
        <v>0</v>
      </c>
      <c r="HJ154">
        <v>28.0049</v>
      </c>
      <c r="HK154">
        <v>999.9</v>
      </c>
      <c r="HL154">
        <v>54.926</v>
      </c>
      <c r="HM154">
        <v>29.89</v>
      </c>
      <c r="HN154">
        <v>25.6038</v>
      </c>
      <c r="HO154">
        <v>55.0066</v>
      </c>
      <c r="HP154">
        <v>48.5256</v>
      </c>
      <c r="HQ154">
        <v>1</v>
      </c>
      <c r="HR154">
        <v>0.0855564</v>
      </c>
      <c r="HS154">
        <v>0.205863</v>
      </c>
      <c r="HT154">
        <v>20.1132</v>
      </c>
      <c r="HU154">
        <v>5.19782</v>
      </c>
      <c r="HV154">
        <v>12.004</v>
      </c>
      <c r="HW154">
        <v>4.97515</v>
      </c>
      <c r="HX154">
        <v>3.294</v>
      </c>
      <c r="HY154">
        <v>9999</v>
      </c>
      <c r="HZ154">
        <v>32.1</v>
      </c>
      <c r="IA154">
        <v>9999</v>
      </c>
      <c r="IB154">
        <v>9999</v>
      </c>
      <c r="IC154">
        <v>1.86325</v>
      </c>
      <c r="ID154">
        <v>1.86813</v>
      </c>
      <c r="IE154">
        <v>1.86791</v>
      </c>
      <c r="IF154">
        <v>1.86905</v>
      </c>
      <c r="IG154">
        <v>1.86984</v>
      </c>
      <c r="IH154">
        <v>1.86594</v>
      </c>
      <c r="II154">
        <v>1.86699</v>
      </c>
      <c r="IJ154">
        <v>1.86844</v>
      </c>
      <c r="IK154">
        <v>5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3.109</v>
      </c>
      <c r="IY154">
        <v>0.3191</v>
      </c>
      <c r="IZ154">
        <v>0.744305887368214</v>
      </c>
      <c r="JA154">
        <v>0.00400708050939433</v>
      </c>
      <c r="JB154">
        <v>-7.0817227887937e-07</v>
      </c>
      <c r="JC154">
        <v>2.11393634800483e-10</v>
      </c>
      <c r="JD154">
        <v>-0.0902750961418796</v>
      </c>
      <c r="JE154">
        <v>-0.0199519798578536</v>
      </c>
      <c r="JF154">
        <v>0.00231849078142986</v>
      </c>
      <c r="JG154">
        <v>-2.72917625674962e-05</v>
      </c>
      <c r="JH154">
        <v>4</v>
      </c>
      <c r="JI154">
        <v>2436</v>
      </c>
      <c r="JJ154">
        <v>0</v>
      </c>
      <c r="JK154">
        <v>25</v>
      </c>
      <c r="JL154">
        <v>29317945.1</v>
      </c>
      <c r="JM154">
        <v>29317945.1</v>
      </c>
      <c r="JN154">
        <v>1.42944</v>
      </c>
      <c r="JO154">
        <v>2.63916</v>
      </c>
      <c r="JP154">
        <v>1.54785</v>
      </c>
      <c r="JQ154">
        <v>2.31079</v>
      </c>
      <c r="JR154">
        <v>1.64673</v>
      </c>
      <c r="JS154">
        <v>2.27783</v>
      </c>
      <c r="JT154">
        <v>34.0318</v>
      </c>
      <c r="JU154">
        <v>24.1926</v>
      </c>
      <c r="JV154">
        <v>18</v>
      </c>
      <c r="JW154">
        <v>504.352</v>
      </c>
      <c r="JX154">
        <v>329.507</v>
      </c>
      <c r="JY154">
        <v>26.9124</v>
      </c>
      <c r="JZ154">
        <v>28.4632</v>
      </c>
      <c r="KA154">
        <v>30.0001</v>
      </c>
      <c r="KB154">
        <v>28.4353</v>
      </c>
      <c r="KC154">
        <v>28.3929</v>
      </c>
      <c r="KD154">
        <v>28.6338</v>
      </c>
      <c r="KE154">
        <v>22.5976</v>
      </c>
      <c r="KF154">
        <v>84.4825</v>
      </c>
      <c r="KG154">
        <v>26.9091</v>
      </c>
      <c r="KH154">
        <v>703.889</v>
      </c>
      <c r="KI154">
        <v>20.9712</v>
      </c>
      <c r="KJ154">
        <v>96.6598</v>
      </c>
      <c r="KK154">
        <v>94.6088</v>
      </c>
    </row>
    <row r="155" spans="1:297">
      <c r="A155">
        <v>139</v>
      </c>
      <c r="B155">
        <v>1759076713</v>
      </c>
      <c r="C155">
        <v>3601</v>
      </c>
      <c r="D155" t="s">
        <v>721</v>
      </c>
      <c r="E155" t="s">
        <v>722</v>
      </c>
      <c r="F155">
        <v>5</v>
      </c>
      <c r="G155" t="s">
        <v>638</v>
      </c>
      <c r="H155" t="s">
        <v>436</v>
      </c>
      <c r="I155">
        <v>1759076704.84615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707.260909790476</v>
      </c>
      <c r="AK155">
        <v>681.69156969697</v>
      </c>
      <c r="AL155">
        <v>3.31876093073587</v>
      </c>
      <c r="AM155">
        <v>66.03</v>
      </c>
      <c r="AN155">
        <f>(AP155 - AO155 + DY155*1E3/(8.314*(EA155+273.15)) * AR155/DX155 * AQ155) * DX155/(100*DL155) * 1000/(1000 - AP155)</f>
        <v>0</v>
      </c>
      <c r="AO155">
        <v>20.9121756614935</v>
      </c>
      <c r="AP155">
        <v>22.7074109090909</v>
      </c>
      <c r="AQ155">
        <v>-3.47650247650648e-05</v>
      </c>
      <c r="AR155">
        <v>114.36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2.96</v>
      </c>
      <c r="DM155">
        <v>0.5</v>
      </c>
      <c r="DN155" t="s">
        <v>438</v>
      </c>
      <c r="DO155">
        <v>2</v>
      </c>
      <c r="DP155" t="b">
        <v>1</v>
      </c>
      <c r="DQ155">
        <v>1759076704.84615</v>
      </c>
      <c r="DR155">
        <v>642.838923076923</v>
      </c>
      <c r="DS155">
        <v>675.818923076923</v>
      </c>
      <c r="DT155">
        <v>22.7127384615385</v>
      </c>
      <c r="DU155">
        <v>20.9090923076923</v>
      </c>
      <c r="DV155">
        <v>639.765692307692</v>
      </c>
      <c r="DW155">
        <v>22.3936307692308</v>
      </c>
      <c r="DX155">
        <v>499.994</v>
      </c>
      <c r="DY155">
        <v>90.8139615384616</v>
      </c>
      <c r="DZ155">
        <v>0.0341007230769231</v>
      </c>
      <c r="EA155">
        <v>29.5433769230769</v>
      </c>
      <c r="EB155">
        <v>30.0081846153846</v>
      </c>
      <c r="EC155">
        <v>999.9</v>
      </c>
      <c r="ED155">
        <v>0</v>
      </c>
      <c r="EE155">
        <v>0</v>
      </c>
      <c r="EF155">
        <v>9994.55692307692</v>
      </c>
      <c r="EG155">
        <v>0</v>
      </c>
      <c r="EH155">
        <v>12.4618846153846</v>
      </c>
      <c r="EI155">
        <v>-32.9798923076923</v>
      </c>
      <c r="EJ155">
        <v>657.778692307692</v>
      </c>
      <c r="EK155">
        <v>690.251230769231</v>
      </c>
      <c r="EL155">
        <v>1.80366384615385</v>
      </c>
      <c r="EM155">
        <v>675.818923076923</v>
      </c>
      <c r="EN155">
        <v>20.9090923076923</v>
      </c>
      <c r="EO155">
        <v>2.06263538461538</v>
      </c>
      <c r="EP155">
        <v>1.89883615384615</v>
      </c>
      <c r="EQ155">
        <v>17.9335153846154</v>
      </c>
      <c r="ER155">
        <v>16.6250769230769</v>
      </c>
      <c r="ES155">
        <v>1999.99923076923</v>
      </c>
      <c r="ET155">
        <v>0.980003</v>
      </c>
      <c r="EU155">
        <v>0.0199965</v>
      </c>
      <c r="EV155">
        <v>0</v>
      </c>
      <c r="EW155">
        <v>240.991769230769</v>
      </c>
      <c r="EX155">
        <v>5.00059</v>
      </c>
      <c r="EY155">
        <v>4962.19384615385</v>
      </c>
      <c r="EZ155">
        <v>17360.3307692308</v>
      </c>
      <c r="FA155">
        <v>41.5524615384615</v>
      </c>
      <c r="FB155">
        <v>41.375</v>
      </c>
      <c r="FC155">
        <v>40.9951538461538</v>
      </c>
      <c r="FD155">
        <v>40.7547692307692</v>
      </c>
      <c r="FE155">
        <v>42.437</v>
      </c>
      <c r="FF155">
        <v>1955.10923076923</v>
      </c>
      <c r="FG155">
        <v>39.89</v>
      </c>
      <c r="FH155">
        <v>0</v>
      </c>
      <c r="FI155">
        <v>1759076699.1</v>
      </c>
      <c r="FJ155">
        <v>0</v>
      </c>
      <c r="FK155">
        <v>240.997307692308</v>
      </c>
      <c r="FL155">
        <v>-0.0313162385525225</v>
      </c>
      <c r="FM155">
        <v>1.99965812690346</v>
      </c>
      <c r="FN155">
        <v>4962.25653846154</v>
      </c>
      <c r="FO155">
        <v>15</v>
      </c>
      <c r="FP155">
        <v>0</v>
      </c>
      <c r="FQ155" t="s">
        <v>439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-33.18035</v>
      </c>
      <c r="GD155">
        <v>2.14119699248123</v>
      </c>
      <c r="GE155">
        <v>0.488677717417113</v>
      </c>
      <c r="GF155">
        <v>0</v>
      </c>
      <c r="GG155">
        <v>240.984735294118</v>
      </c>
      <c r="GH155">
        <v>0.0301757090968058</v>
      </c>
      <c r="GI155">
        <v>0.165345682243834</v>
      </c>
      <c r="GJ155">
        <v>-1</v>
      </c>
      <c r="GK155">
        <v>1.8049705</v>
      </c>
      <c r="GL155">
        <v>-0.0411920300751871</v>
      </c>
      <c r="GM155">
        <v>0.00434639330364845</v>
      </c>
      <c r="GN155">
        <v>1</v>
      </c>
      <c r="GO155">
        <v>1</v>
      </c>
      <c r="GP155">
        <v>2</v>
      </c>
      <c r="GQ155" t="s">
        <v>448</v>
      </c>
      <c r="GR155">
        <v>3.13216</v>
      </c>
      <c r="GS155">
        <v>2.71216</v>
      </c>
      <c r="GT155">
        <v>0.126203</v>
      </c>
      <c r="GU155">
        <v>0.131102</v>
      </c>
      <c r="GV155">
        <v>0.099327</v>
      </c>
      <c r="GW155">
        <v>0.09431</v>
      </c>
      <c r="GX155">
        <v>32918.8</v>
      </c>
      <c r="GY155">
        <v>35061.4</v>
      </c>
      <c r="GZ155">
        <v>34086.2</v>
      </c>
      <c r="HA155">
        <v>36536.3</v>
      </c>
      <c r="HB155">
        <v>43365</v>
      </c>
      <c r="HC155">
        <v>47512.2</v>
      </c>
      <c r="HD155">
        <v>53174.5</v>
      </c>
      <c r="HE155">
        <v>58392.5</v>
      </c>
      <c r="HF155">
        <v>1.9512</v>
      </c>
      <c r="HG155">
        <v>1.65027</v>
      </c>
      <c r="HH155">
        <v>0.121608</v>
      </c>
      <c r="HI155">
        <v>0</v>
      </c>
      <c r="HJ155">
        <v>28.0049</v>
      </c>
      <c r="HK155">
        <v>999.9</v>
      </c>
      <c r="HL155">
        <v>54.926</v>
      </c>
      <c r="HM155">
        <v>29.9</v>
      </c>
      <c r="HN155">
        <v>25.6204</v>
      </c>
      <c r="HO155">
        <v>54.3266</v>
      </c>
      <c r="HP155">
        <v>48.137</v>
      </c>
      <c r="HQ155">
        <v>1</v>
      </c>
      <c r="HR155">
        <v>0.0849771</v>
      </c>
      <c r="HS155">
        <v>0.16158</v>
      </c>
      <c r="HT155">
        <v>20.1134</v>
      </c>
      <c r="HU155">
        <v>5.19842</v>
      </c>
      <c r="HV155">
        <v>12.004</v>
      </c>
      <c r="HW155">
        <v>4.97495</v>
      </c>
      <c r="HX155">
        <v>3.294</v>
      </c>
      <c r="HY155">
        <v>9999</v>
      </c>
      <c r="HZ155">
        <v>32.1</v>
      </c>
      <c r="IA155">
        <v>9999</v>
      </c>
      <c r="IB155">
        <v>9999</v>
      </c>
      <c r="IC155">
        <v>1.86325</v>
      </c>
      <c r="ID155">
        <v>1.86813</v>
      </c>
      <c r="IE155">
        <v>1.8679</v>
      </c>
      <c r="IF155">
        <v>1.86906</v>
      </c>
      <c r="IG155">
        <v>1.86984</v>
      </c>
      <c r="IH155">
        <v>1.86588</v>
      </c>
      <c r="II155">
        <v>1.86701</v>
      </c>
      <c r="IJ155">
        <v>1.86844</v>
      </c>
      <c r="IK155">
        <v>5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3.163</v>
      </c>
      <c r="IY155">
        <v>0.3188</v>
      </c>
      <c r="IZ155">
        <v>0.744305887368214</v>
      </c>
      <c r="JA155">
        <v>0.00400708050939433</v>
      </c>
      <c r="JB155">
        <v>-7.0817227887937e-07</v>
      </c>
      <c r="JC155">
        <v>2.11393634800483e-10</v>
      </c>
      <c r="JD155">
        <v>-0.0902750961418796</v>
      </c>
      <c r="JE155">
        <v>-0.0199519798578536</v>
      </c>
      <c r="JF155">
        <v>0.00231849078142986</v>
      </c>
      <c r="JG155">
        <v>-2.72917625674962e-05</v>
      </c>
      <c r="JH155">
        <v>4</v>
      </c>
      <c r="JI155">
        <v>2436</v>
      </c>
      <c r="JJ155">
        <v>0</v>
      </c>
      <c r="JK155">
        <v>25</v>
      </c>
      <c r="JL155">
        <v>29317945.2</v>
      </c>
      <c r="JM155">
        <v>29317945.2</v>
      </c>
      <c r="JN155">
        <v>1.45996</v>
      </c>
      <c r="JO155">
        <v>2.62695</v>
      </c>
      <c r="JP155">
        <v>1.54785</v>
      </c>
      <c r="JQ155">
        <v>2.31201</v>
      </c>
      <c r="JR155">
        <v>1.64551</v>
      </c>
      <c r="JS155">
        <v>2.34985</v>
      </c>
      <c r="JT155">
        <v>34.0318</v>
      </c>
      <c r="JU155">
        <v>24.2013</v>
      </c>
      <c r="JV155">
        <v>18</v>
      </c>
      <c r="JW155">
        <v>504.633</v>
      </c>
      <c r="JX155">
        <v>329.342</v>
      </c>
      <c r="JY155">
        <v>26.901</v>
      </c>
      <c r="JZ155">
        <v>28.4632</v>
      </c>
      <c r="KA155">
        <v>30.0001</v>
      </c>
      <c r="KB155">
        <v>28.4353</v>
      </c>
      <c r="KC155">
        <v>28.3929</v>
      </c>
      <c r="KD155">
        <v>29.2479</v>
      </c>
      <c r="KE155">
        <v>22.5976</v>
      </c>
      <c r="KF155">
        <v>84.4825</v>
      </c>
      <c r="KG155">
        <v>26.9078</v>
      </c>
      <c r="KH155">
        <v>723.997</v>
      </c>
      <c r="KI155">
        <v>20.9794</v>
      </c>
      <c r="KJ155">
        <v>96.6599</v>
      </c>
      <c r="KK155">
        <v>94.609</v>
      </c>
    </row>
    <row r="156" spans="1:297">
      <c r="A156">
        <v>140</v>
      </c>
      <c r="B156">
        <v>1759076718</v>
      </c>
      <c r="C156">
        <v>3606</v>
      </c>
      <c r="D156" t="s">
        <v>723</v>
      </c>
      <c r="E156" t="s">
        <v>724</v>
      </c>
      <c r="F156">
        <v>5</v>
      </c>
      <c r="G156" t="s">
        <v>638</v>
      </c>
      <c r="H156" t="s">
        <v>436</v>
      </c>
      <c r="I156">
        <v>1759076709.84615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725.528404876191</v>
      </c>
      <c r="AK156">
        <v>699.286327272727</v>
      </c>
      <c r="AL156">
        <v>3.5497769480519</v>
      </c>
      <c r="AM156">
        <v>66.03</v>
      </c>
      <c r="AN156">
        <f>(AP156 - AO156 + DY156*1E3/(8.314*(EA156+273.15)) * AR156/DX156 * AQ156) * DX156/(100*DL156) * 1000/(1000 - AP156)</f>
        <v>0</v>
      </c>
      <c r="AO156">
        <v>20.9259373108874</v>
      </c>
      <c r="AP156">
        <v>22.703276969697</v>
      </c>
      <c r="AQ156">
        <v>-3.13042245112273e-05</v>
      </c>
      <c r="AR156">
        <v>114.36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2.96</v>
      </c>
      <c r="DM156">
        <v>0.5</v>
      </c>
      <c r="DN156" t="s">
        <v>438</v>
      </c>
      <c r="DO156">
        <v>2</v>
      </c>
      <c r="DP156" t="b">
        <v>1</v>
      </c>
      <c r="DQ156">
        <v>1759076709.84615</v>
      </c>
      <c r="DR156">
        <v>659.359846153846</v>
      </c>
      <c r="DS156">
        <v>692.819153846154</v>
      </c>
      <c r="DT156">
        <v>22.7093230769231</v>
      </c>
      <c r="DU156">
        <v>20.9142384615385</v>
      </c>
      <c r="DV156">
        <v>656.231230769231</v>
      </c>
      <c r="DW156">
        <v>22.3903461538462</v>
      </c>
      <c r="DX156">
        <v>500.030846153846</v>
      </c>
      <c r="DY156">
        <v>90.8134692307692</v>
      </c>
      <c r="DZ156">
        <v>0.0339439307692308</v>
      </c>
      <c r="EA156">
        <v>29.5420307692308</v>
      </c>
      <c r="EB156">
        <v>30.0002230769231</v>
      </c>
      <c r="EC156">
        <v>999.9</v>
      </c>
      <c r="ED156">
        <v>0</v>
      </c>
      <c r="EE156">
        <v>0</v>
      </c>
      <c r="EF156">
        <v>10003.3630769231</v>
      </c>
      <c r="EG156">
        <v>0</v>
      </c>
      <c r="EH156">
        <v>12.4665461538462</v>
      </c>
      <c r="EI156">
        <v>-33.4593</v>
      </c>
      <c r="EJ156">
        <v>674.681076923077</v>
      </c>
      <c r="EK156">
        <v>707.618307692308</v>
      </c>
      <c r="EL156">
        <v>1.79510461538462</v>
      </c>
      <c r="EM156">
        <v>692.819153846154</v>
      </c>
      <c r="EN156">
        <v>20.9142384615385</v>
      </c>
      <c r="EO156">
        <v>2.06231307692308</v>
      </c>
      <c r="EP156">
        <v>1.89929230769231</v>
      </c>
      <c r="EQ156">
        <v>17.9310307692308</v>
      </c>
      <c r="ER156">
        <v>16.6288538461538</v>
      </c>
      <c r="ES156">
        <v>2000.00461538462</v>
      </c>
      <c r="ET156">
        <v>0.980003</v>
      </c>
      <c r="EU156">
        <v>0.0199965</v>
      </c>
      <c r="EV156">
        <v>0</v>
      </c>
      <c r="EW156">
        <v>241.028461538462</v>
      </c>
      <c r="EX156">
        <v>5.00059</v>
      </c>
      <c r="EY156">
        <v>4962.23230769231</v>
      </c>
      <c r="EZ156">
        <v>17360.3692307692</v>
      </c>
      <c r="FA156">
        <v>41.5476923076923</v>
      </c>
      <c r="FB156">
        <v>41.375</v>
      </c>
      <c r="FC156">
        <v>40.9903076923077</v>
      </c>
      <c r="FD156">
        <v>40.7547692307692</v>
      </c>
      <c r="FE156">
        <v>42.437</v>
      </c>
      <c r="FF156">
        <v>1955.11461538462</v>
      </c>
      <c r="FG156">
        <v>39.89</v>
      </c>
      <c r="FH156">
        <v>0</v>
      </c>
      <c r="FI156">
        <v>1759076703.9</v>
      </c>
      <c r="FJ156">
        <v>0</v>
      </c>
      <c r="FK156">
        <v>241.000115384615</v>
      </c>
      <c r="FL156">
        <v>0.346017087060273</v>
      </c>
      <c r="FM156">
        <v>1.5822222301838</v>
      </c>
      <c r="FN156">
        <v>4962.38692307692</v>
      </c>
      <c r="FO156">
        <v>15</v>
      </c>
      <c r="FP156">
        <v>0</v>
      </c>
      <c r="FQ156" t="s">
        <v>439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-33.2743714285714</v>
      </c>
      <c r="GD156">
        <v>-4.49103116883121</v>
      </c>
      <c r="GE156">
        <v>0.592678629808172</v>
      </c>
      <c r="GF156">
        <v>0</v>
      </c>
      <c r="GG156">
        <v>241.009088235294</v>
      </c>
      <c r="GH156">
        <v>0.0968831166648626</v>
      </c>
      <c r="GI156">
        <v>0.15821790031232</v>
      </c>
      <c r="GJ156">
        <v>-1</v>
      </c>
      <c r="GK156">
        <v>1.79886380952381</v>
      </c>
      <c r="GL156">
        <v>-0.093777662337662</v>
      </c>
      <c r="GM156">
        <v>0.0102093302220452</v>
      </c>
      <c r="GN156">
        <v>1</v>
      </c>
      <c r="GO156">
        <v>1</v>
      </c>
      <c r="GP156">
        <v>2</v>
      </c>
      <c r="GQ156" t="s">
        <v>448</v>
      </c>
      <c r="GR156">
        <v>3.13195</v>
      </c>
      <c r="GS156">
        <v>2.7114</v>
      </c>
      <c r="GT156">
        <v>0.128458</v>
      </c>
      <c r="GU156">
        <v>0.133242</v>
      </c>
      <c r="GV156">
        <v>0.0993163</v>
      </c>
      <c r="GW156">
        <v>0.0943416</v>
      </c>
      <c r="GX156">
        <v>32833.9</v>
      </c>
      <c r="GY156">
        <v>34975.6</v>
      </c>
      <c r="GZ156">
        <v>34086.2</v>
      </c>
      <c r="HA156">
        <v>36536.7</v>
      </c>
      <c r="HB156">
        <v>43366</v>
      </c>
      <c r="HC156">
        <v>47511.1</v>
      </c>
      <c r="HD156">
        <v>53174.8</v>
      </c>
      <c r="HE156">
        <v>58392.8</v>
      </c>
      <c r="HF156">
        <v>1.95075</v>
      </c>
      <c r="HG156">
        <v>1.6508</v>
      </c>
      <c r="HH156">
        <v>0.121847</v>
      </c>
      <c r="HI156">
        <v>0</v>
      </c>
      <c r="HJ156">
        <v>28.0049</v>
      </c>
      <c r="HK156">
        <v>999.9</v>
      </c>
      <c r="HL156">
        <v>54.926</v>
      </c>
      <c r="HM156">
        <v>29.9</v>
      </c>
      <c r="HN156">
        <v>25.6198</v>
      </c>
      <c r="HO156">
        <v>54.6066</v>
      </c>
      <c r="HP156">
        <v>48.5216</v>
      </c>
      <c r="HQ156">
        <v>1</v>
      </c>
      <c r="HR156">
        <v>0.0850915</v>
      </c>
      <c r="HS156">
        <v>0.0441612</v>
      </c>
      <c r="HT156">
        <v>20.1135</v>
      </c>
      <c r="HU156">
        <v>5.19782</v>
      </c>
      <c r="HV156">
        <v>12.004</v>
      </c>
      <c r="HW156">
        <v>4.9751</v>
      </c>
      <c r="HX156">
        <v>3.29395</v>
      </c>
      <c r="HY156">
        <v>9999</v>
      </c>
      <c r="HZ156">
        <v>32.1</v>
      </c>
      <c r="IA156">
        <v>9999</v>
      </c>
      <c r="IB156">
        <v>9999</v>
      </c>
      <c r="IC156">
        <v>1.86326</v>
      </c>
      <c r="ID156">
        <v>1.86813</v>
      </c>
      <c r="IE156">
        <v>1.86793</v>
      </c>
      <c r="IF156">
        <v>1.86905</v>
      </c>
      <c r="IG156">
        <v>1.86984</v>
      </c>
      <c r="IH156">
        <v>1.8659</v>
      </c>
      <c r="II156">
        <v>1.86703</v>
      </c>
      <c r="IJ156">
        <v>1.86844</v>
      </c>
      <c r="IK156">
        <v>5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3.22</v>
      </c>
      <c r="IY156">
        <v>0.3186</v>
      </c>
      <c r="IZ156">
        <v>0.744305887368214</v>
      </c>
      <c r="JA156">
        <v>0.00400708050939433</v>
      </c>
      <c r="JB156">
        <v>-7.0817227887937e-07</v>
      </c>
      <c r="JC156">
        <v>2.11393634800483e-10</v>
      </c>
      <c r="JD156">
        <v>-0.0902750961418796</v>
      </c>
      <c r="JE156">
        <v>-0.0199519798578536</v>
      </c>
      <c r="JF156">
        <v>0.00231849078142986</v>
      </c>
      <c r="JG156">
        <v>-2.72917625674962e-05</v>
      </c>
      <c r="JH156">
        <v>4</v>
      </c>
      <c r="JI156">
        <v>2436</v>
      </c>
      <c r="JJ156">
        <v>0</v>
      </c>
      <c r="JK156">
        <v>25</v>
      </c>
      <c r="JL156">
        <v>29317945.3</v>
      </c>
      <c r="JM156">
        <v>29317945.3</v>
      </c>
      <c r="JN156">
        <v>1.48315</v>
      </c>
      <c r="JO156">
        <v>2.63794</v>
      </c>
      <c r="JP156">
        <v>1.54785</v>
      </c>
      <c r="JQ156">
        <v>2.31079</v>
      </c>
      <c r="JR156">
        <v>1.64673</v>
      </c>
      <c r="JS156">
        <v>2.22534</v>
      </c>
      <c r="JT156">
        <v>34.0318</v>
      </c>
      <c r="JU156">
        <v>24.1926</v>
      </c>
      <c r="JV156">
        <v>18</v>
      </c>
      <c r="JW156">
        <v>504.335</v>
      </c>
      <c r="JX156">
        <v>329.59</v>
      </c>
      <c r="JY156">
        <v>26.9028</v>
      </c>
      <c r="JZ156">
        <v>28.4632</v>
      </c>
      <c r="KA156">
        <v>30</v>
      </c>
      <c r="KB156">
        <v>28.4353</v>
      </c>
      <c r="KC156">
        <v>28.3929</v>
      </c>
      <c r="KD156">
        <v>29.7099</v>
      </c>
      <c r="KE156">
        <v>22.5976</v>
      </c>
      <c r="KF156">
        <v>84.4825</v>
      </c>
      <c r="KG156">
        <v>26.942</v>
      </c>
      <c r="KH156">
        <v>737.552</v>
      </c>
      <c r="KI156">
        <v>20.9868</v>
      </c>
      <c r="KJ156">
        <v>96.6602</v>
      </c>
      <c r="KK156">
        <v>94.6098</v>
      </c>
    </row>
    <row r="157" spans="1:297">
      <c r="A157">
        <v>141</v>
      </c>
      <c r="B157">
        <v>1759076723</v>
      </c>
      <c r="C157">
        <v>3611</v>
      </c>
      <c r="D157" t="s">
        <v>725</v>
      </c>
      <c r="E157" t="s">
        <v>726</v>
      </c>
      <c r="F157">
        <v>5</v>
      </c>
      <c r="G157" t="s">
        <v>638</v>
      </c>
      <c r="H157" t="s">
        <v>436</v>
      </c>
      <c r="I157">
        <v>1759076714.84615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741.515662933333</v>
      </c>
      <c r="AK157">
        <v>716.10126060606</v>
      </c>
      <c r="AL157">
        <v>3.32537456709955</v>
      </c>
      <c r="AM157">
        <v>66.03</v>
      </c>
      <c r="AN157">
        <f>(AP157 - AO157 + DY157*1E3/(8.314*(EA157+273.15)) * AR157/DX157 * AQ157) * DX157/(100*DL157) * 1000/(1000 - AP157)</f>
        <v>0</v>
      </c>
      <c r="AO157">
        <v>20.9278580300216</v>
      </c>
      <c r="AP157">
        <v>22.699856969697</v>
      </c>
      <c r="AQ157">
        <v>-2.39713069302445e-05</v>
      </c>
      <c r="AR157">
        <v>114.36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2.96</v>
      </c>
      <c r="DM157">
        <v>0.5</v>
      </c>
      <c r="DN157" t="s">
        <v>438</v>
      </c>
      <c r="DO157">
        <v>2</v>
      </c>
      <c r="DP157" t="b">
        <v>1</v>
      </c>
      <c r="DQ157">
        <v>1759076714.84615</v>
      </c>
      <c r="DR157">
        <v>676.010230769231</v>
      </c>
      <c r="DS157">
        <v>709.272615384616</v>
      </c>
      <c r="DT157">
        <v>22.7053769230769</v>
      </c>
      <c r="DU157">
        <v>20.9199769230769</v>
      </c>
      <c r="DV157">
        <v>672.825923076923</v>
      </c>
      <c r="DW157">
        <v>22.3865692307692</v>
      </c>
      <c r="DX157">
        <v>500.030923076923</v>
      </c>
      <c r="DY157">
        <v>90.8130769230769</v>
      </c>
      <c r="DZ157">
        <v>0.0338404</v>
      </c>
      <c r="EA157">
        <v>29.5398923076923</v>
      </c>
      <c r="EB157">
        <v>29.9983846153846</v>
      </c>
      <c r="EC157">
        <v>999.9</v>
      </c>
      <c r="ED157">
        <v>0</v>
      </c>
      <c r="EE157">
        <v>0</v>
      </c>
      <c r="EF157">
        <v>10000.7223076923</v>
      </c>
      <c r="EG157">
        <v>0</v>
      </c>
      <c r="EH157">
        <v>12.4678230769231</v>
      </c>
      <c r="EI157">
        <v>-33.2624384615385</v>
      </c>
      <c r="EJ157">
        <v>691.715692307692</v>
      </c>
      <c r="EK157">
        <v>724.427615384615</v>
      </c>
      <c r="EL157">
        <v>1.78541</v>
      </c>
      <c r="EM157">
        <v>709.272615384616</v>
      </c>
      <c r="EN157">
        <v>20.9199769230769</v>
      </c>
      <c r="EO157">
        <v>2.06194538461538</v>
      </c>
      <c r="EP157">
        <v>1.89980615384615</v>
      </c>
      <c r="EQ157">
        <v>17.9281923076923</v>
      </c>
      <c r="ER157">
        <v>16.6331153846154</v>
      </c>
      <c r="ES157">
        <v>2000.00769230769</v>
      </c>
      <c r="ET157">
        <v>0.980003</v>
      </c>
      <c r="EU157">
        <v>0.0199965</v>
      </c>
      <c r="EV157">
        <v>0</v>
      </c>
      <c r="EW157">
        <v>240.99</v>
      </c>
      <c r="EX157">
        <v>5.00059</v>
      </c>
      <c r="EY157">
        <v>4962.51230769231</v>
      </c>
      <c r="EZ157">
        <v>17360.3923076923</v>
      </c>
      <c r="FA157">
        <v>41.5381538461538</v>
      </c>
      <c r="FB157">
        <v>41.375</v>
      </c>
      <c r="FC157">
        <v>40.9757692307692</v>
      </c>
      <c r="FD157">
        <v>40.75</v>
      </c>
      <c r="FE157">
        <v>42.437</v>
      </c>
      <c r="FF157">
        <v>1955.11769230769</v>
      </c>
      <c r="FG157">
        <v>39.89</v>
      </c>
      <c r="FH157">
        <v>0</v>
      </c>
      <c r="FI157">
        <v>1759076709.3</v>
      </c>
      <c r="FJ157">
        <v>0</v>
      </c>
      <c r="FK157">
        <v>240.99776</v>
      </c>
      <c r="FL157">
        <v>-0.412384621510988</v>
      </c>
      <c r="FM157">
        <v>0.543076929569561</v>
      </c>
      <c r="FN157">
        <v>4962.5588</v>
      </c>
      <c r="FO157">
        <v>15</v>
      </c>
      <c r="FP157">
        <v>0</v>
      </c>
      <c r="FQ157" t="s">
        <v>439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-33.28448</v>
      </c>
      <c r="GD157">
        <v>0.396712781954909</v>
      </c>
      <c r="GE157">
        <v>0.63545178935935</v>
      </c>
      <c r="GF157">
        <v>1</v>
      </c>
      <c r="GG157">
        <v>240.998617647059</v>
      </c>
      <c r="GH157">
        <v>0.0735981616826233</v>
      </c>
      <c r="GI157">
        <v>0.148090992438848</v>
      </c>
      <c r="GJ157">
        <v>-1</v>
      </c>
      <c r="GK157">
        <v>1.7898125</v>
      </c>
      <c r="GL157">
        <v>-0.127296992481206</v>
      </c>
      <c r="GM157">
        <v>0.0125256256829749</v>
      </c>
      <c r="GN157">
        <v>0</v>
      </c>
      <c r="GO157">
        <v>1</v>
      </c>
      <c r="GP157">
        <v>2</v>
      </c>
      <c r="GQ157" t="s">
        <v>448</v>
      </c>
      <c r="GR157">
        <v>3.13202</v>
      </c>
      <c r="GS157">
        <v>2.71158</v>
      </c>
      <c r="GT157">
        <v>0.130549</v>
      </c>
      <c r="GU157">
        <v>0.135049</v>
      </c>
      <c r="GV157">
        <v>0.0993027</v>
      </c>
      <c r="GW157">
        <v>0.0943443</v>
      </c>
      <c r="GX157">
        <v>32755</v>
      </c>
      <c r="GY157">
        <v>34902.9</v>
      </c>
      <c r="GZ157">
        <v>34086.1</v>
      </c>
      <c r="HA157">
        <v>36537</v>
      </c>
      <c r="HB157">
        <v>43366.9</v>
      </c>
      <c r="HC157">
        <v>47511.4</v>
      </c>
      <c r="HD157">
        <v>53174.7</v>
      </c>
      <c r="HE157">
        <v>58393.1</v>
      </c>
      <c r="HF157">
        <v>1.95045</v>
      </c>
      <c r="HG157">
        <v>1.65105</v>
      </c>
      <c r="HH157">
        <v>0.122905</v>
      </c>
      <c r="HI157">
        <v>0</v>
      </c>
      <c r="HJ157">
        <v>28.0049</v>
      </c>
      <c r="HK157">
        <v>999.9</v>
      </c>
      <c r="HL157">
        <v>54.926</v>
      </c>
      <c r="HM157">
        <v>29.9</v>
      </c>
      <c r="HN157">
        <v>25.6184</v>
      </c>
      <c r="HO157">
        <v>54.4366</v>
      </c>
      <c r="HP157">
        <v>48.2412</v>
      </c>
      <c r="HQ157">
        <v>1</v>
      </c>
      <c r="HR157">
        <v>0.0847053</v>
      </c>
      <c r="HS157">
        <v>0.0198448</v>
      </c>
      <c r="HT157">
        <v>20.1134</v>
      </c>
      <c r="HU157">
        <v>5.19752</v>
      </c>
      <c r="HV157">
        <v>12.004</v>
      </c>
      <c r="HW157">
        <v>4.97515</v>
      </c>
      <c r="HX157">
        <v>3.29395</v>
      </c>
      <c r="HY157">
        <v>9999</v>
      </c>
      <c r="HZ157">
        <v>32.1</v>
      </c>
      <c r="IA157">
        <v>9999</v>
      </c>
      <c r="IB157">
        <v>9999</v>
      </c>
      <c r="IC157">
        <v>1.86325</v>
      </c>
      <c r="ID157">
        <v>1.86813</v>
      </c>
      <c r="IE157">
        <v>1.86788</v>
      </c>
      <c r="IF157">
        <v>1.86906</v>
      </c>
      <c r="IG157">
        <v>1.86984</v>
      </c>
      <c r="IH157">
        <v>1.86589</v>
      </c>
      <c r="II157">
        <v>1.867</v>
      </c>
      <c r="IJ157">
        <v>1.86844</v>
      </c>
      <c r="IK157">
        <v>5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3.274</v>
      </c>
      <c r="IY157">
        <v>0.3185</v>
      </c>
      <c r="IZ157">
        <v>0.744305887368214</v>
      </c>
      <c r="JA157">
        <v>0.00400708050939433</v>
      </c>
      <c r="JB157">
        <v>-7.0817227887937e-07</v>
      </c>
      <c r="JC157">
        <v>2.11393634800483e-10</v>
      </c>
      <c r="JD157">
        <v>-0.0902750961418796</v>
      </c>
      <c r="JE157">
        <v>-0.0199519798578536</v>
      </c>
      <c r="JF157">
        <v>0.00231849078142986</v>
      </c>
      <c r="JG157">
        <v>-2.72917625674962e-05</v>
      </c>
      <c r="JH157">
        <v>4</v>
      </c>
      <c r="JI157">
        <v>2436</v>
      </c>
      <c r="JJ157">
        <v>0</v>
      </c>
      <c r="JK157">
        <v>25</v>
      </c>
      <c r="JL157">
        <v>29317945.4</v>
      </c>
      <c r="JM157">
        <v>29317945.4</v>
      </c>
      <c r="JN157">
        <v>1.51245</v>
      </c>
      <c r="JO157">
        <v>2.62939</v>
      </c>
      <c r="JP157">
        <v>1.54785</v>
      </c>
      <c r="JQ157">
        <v>2.31079</v>
      </c>
      <c r="JR157">
        <v>1.64673</v>
      </c>
      <c r="JS157">
        <v>2.33154</v>
      </c>
      <c r="JT157">
        <v>34.0318</v>
      </c>
      <c r="JU157">
        <v>24.2013</v>
      </c>
      <c r="JV157">
        <v>18</v>
      </c>
      <c r="JW157">
        <v>504.138</v>
      </c>
      <c r="JX157">
        <v>329.708</v>
      </c>
      <c r="JY157">
        <v>26.9353</v>
      </c>
      <c r="JZ157">
        <v>28.4632</v>
      </c>
      <c r="KA157">
        <v>29.9998</v>
      </c>
      <c r="KB157">
        <v>28.4353</v>
      </c>
      <c r="KC157">
        <v>28.3929</v>
      </c>
      <c r="KD157">
        <v>30.2832</v>
      </c>
      <c r="KE157">
        <v>22.5976</v>
      </c>
      <c r="KF157">
        <v>84.4825</v>
      </c>
      <c r="KG157">
        <v>26.9431</v>
      </c>
      <c r="KH157">
        <v>757.828</v>
      </c>
      <c r="KI157">
        <v>20.9991</v>
      </c>
      <c r="KJ157">
        <v>96.6601</v>
      </c>
      <c r="KK157">
        <v>94.6103</v>
      </c>
    </row>
    <row r="158" spans="1:297">
      <c r="A158">
        <v>142</v>
      </c>
      <c r="B158">
        <v>1759076728</v>
      </c>
      <c r="C158">
        <v>3616</v>
      </c>
      <c r="D158" t="s">
        <v>727</v>
      </c>
      <c r="E158" t="s">
        <v>728</v>
      </c>
      <c r="F158">
        <v>5</v>
      </c>
      <c r="G158" t="s">
        <v>638</v>
      </c>
      <c r="H158" t="s">
        <v>436</v>
      </c>
      <c r="I158">
        <v>1759076719.84615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756.581107657143</v>
      </c>
      <c r="AK158">
        <v>731.906096969697</v>
      </c>
      <c r="AL158">
        <v>3.146095021645</v>
      </c>
      <c r="AM158">
        <v>66.03</v>
      </c>
      <c r="AN158">
        <f>(AP158 - AO158 + DY158*1E3/(8.314*(EA158+273.15)) * AR158/DX158 * AQ158) * DX158/(100*DL158) * 1000/(1000 - AP158)</f>
        <v>0</v>
      </c>
      <c r="AO158">
        <v>20.9289425452165</v>
      </c>
      <c r="AP158">
        <v>22.6901975757576</v>
      </c>
      <c r="AQ158">
        <v>-7.00148423006559e-05</v>
      </c>
      <c r="AR158">
        <v>114.36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2.96</v>
      </c>
      <c r="DM158">
        <v>0.5</v>
      </c>
      <c r="DN158" t="s">
        <v>438</v>
      </c>
      <c r="DO158">
        <v>2</v>
      </c>
      <c r="DP158" t="b">
        <v>1</v>
      </c>
      <c r="DQ158">
        <v>1759076719.84615</v>
      </c>
      <c r="DR158">
        <v>692.444615384615</v>
      </c>
      <c r="DS158">
        <v>725.418384615385</v>
      </c>
      <c r="DT158">
        <v>22.7003307692308</v>
      </c>
      <c r="DU158">
        <v>20.9257846153846</v>
      </c>
      <c r="DV158">
        <v>689.205615384615</v>
      </c>
      <c r="DW158">
        <v>22.3817307692308</v>
      </c>
      <c r="DX158">
        <v>500.050615384615</v>
      </c>
      <c r="DY158">
        <v>90.8131461538462</v>
      </c>
      <c r="DZ158">
        <v>0.0334793923076923</v>
      </c>
      <c r="EA158">
        <v>29.5400461538462</v>
      </c>
      <c r="EB158">
        <v>29.9956384615385</v>
      </c>
      <c r="EC158">
        <v>999.9</v>
      </c>
      <c r="ED158">
        <v>0</v>
      </c>
      <c r="EE158">
        <v>0</v>
      </c>
      <c r="EF158">
        <v>10008.2784615385</v>
      </c>
      <c r="EG158">
        <v>0</v>
      </c>
      <c r="EH158">
        <v>12.4802384615385</v>
      </c>
      <c r="EI158">
        <v>-32.9740076923077</v>
      </c>
      <c r="EJ158">
        <v>708.528230769231</v>
      </c>
      <c r="EK158">
        <v>740.922846153846</v>
      </c>
      <c r="EL158">
        <v>1.77456846153846</v>
      </c>
      <c r="EM158">
        <v>725.418384615385</v>
      </c>
      <c r="EN158">
        <v>20.9257846153846</v>
      </c>
      <c r="EO158">
        <v>2.06149</v>
      </c>
      <c r="EP158">
        <v>1.90033538461538</v>
      </c>
      <c r="EQ158">
        <v>17.9246846153846</v>
      </c>
      <c r="ER158">
        <v>16.6374846153846</v>
      </c>
      <c r="ES158">
        <v>2000.01384615385</v>
      </c>
      <c r="ET158">
        <v>0.980003</v>
      </c>
      <c r="EU158">
        <v>0.0199965</v>
      </c>
      <c r="EV158">
        <v>0</v>
      </c>
      <c r="EW158">
        <v>241.032692307692</v>
      </c>
      <c r="EX158">
        <v>5.00059</v>
      </c>
      <c r="EY158">
        <v>4962.33153846154</v>
      </c>
      <c r="EZ158">
        <v>17360.4461538462</v>
      </c>
      <c r="FA158">
        <v>41.5238461538462</v>
      </c>
      <c r="FB158">
        <v>41.375</v>
      </c>
      <c r="FC158">
        <v>40.9709230769231</v>
      </c>
      <c r="FD158">
        <v>40.75</v>
      </c>
      <c r="FE158">
        <v>42.4322307692308</v>
      </c>
      <c r="FF158">
        <v>1955.12307692308</v>
      </c>
      <c r="FG158">
        <v>39.89</v>
      </c>
      <c r="FH158">
        <v>0</v>
      </c>
      <c r="FI158">
        <v>1759076714.1</v>
      </c>
      <c r="FJ158">
        <v>0</v>
      </c>
      <c r="FK158">
        <v>241.02884</v>
      </c>
      <c r="FL158">
        <v>0.396923069009339</v>
      </c>
      <c r="FM158">
        <v>-4.23769231301292</v>
      </c>
      <c r="FN158">
        <v>4962.3784</v>
      </c>
      <c r="FO158">
        <v>15</v>
      </c>
      <c r="FP158">
        <v>0</v>
      </c>
      <c r="FQ158" t="s">
        <v>439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-32.978519047619</v>
      </c>
      <c r="GD158">
        <v>4.64220779220781</v>
      </c>
      <c r="GE158">
        <v>0.89910619671456</v>
      </c>
      <c r="GF158">
        <v>0</v>
      </c>
      <c r="GG158">
        <v>241.011764705882</v>
      </c>
      <c r="GH158">
        <v>0.243697475845168</v>
      </c>
      <c r="GI158">
        <v>0.149353520375124</v>
      </c>
      <c r="GJ158">
        <v>-1</v>
      </c>
      <c r="GK158">
        <v>1.78134619047619</v>
      </c>
      <c r="GL158">
        <v>-0.127791428571431</v>
      </c>
      <c r="GM158">
        <v>0.0131393768338824</v>
      </c>
      <c r="GN158">
        <v>0</v>
      </c>
      <c r="GO158">
        <v>0</v>
      </c>
      <c r="GP158">
        <v>2</v>
      </c>
      <c r="GQ158" t="s">
        <v>455</v>
      </c>
      <c r="GR158">
        <v>3.13201</v>
      </c>
      <c r="GS158">
        <v>2.71105</v>
      </c>
      <c r="GT158">
        <v>0.132547</v>
      </c>
      <c r="GU158">
        <v>0.137236</v>
      </c>
      <c r="GV158">
        <v>0.0992718</v>
      </c>
      <c r="GW158">
        <v>0.0943483</v>
      </c>
      <c r="GX158">
        <v>32680.1</v>
      </c>
      <c r="GY158">
        <v>34814.5</v>
      </c>
      <c r="GZ158">
        <v>34086.5</v>
      </c>
      <c r="HA158">
        <v>36536.8</v>
      </c>
      <c r="HB158">
        <v>43368.7</v>
      </c>
      <c r="HC158">
        <v>47511.7</v>
      </c>
      <c r="HD158">
        <v>53174.9</v>
      </c>
      <c r="HE158">
        <v>58393.4</v>
      </c>
      <c r="HF158">
        <v>1.95082</v>
      </c>
      <c r="HG158">
        <v>1.65058</v>
      </c>
      <c r="HH158">
        <v>0.121839</v>
      </c>
      <c r="HI158">
        <v>0</v>
      </c>
      <c r="HJ158">
        <v>28.0049</v>
      </c>
      <c r="HK158">
        <v>999.9</v>
      </c>
      <c r="HL158">
        <v>54.926</v>
      </c>
      <c r="HM158">
        <v>29.9</v>
      </c>
      <c r="HN158">
        <v>25.6192</v>
      </c>
      <c r="HO158">
        <v>54.6266</v>
      </c>
      <c r="HP158">
        <v>48.3293</v>
      </c>
      <c r="HQ158">
        <v>1</v>
      </c>
      <c r="HR158">
        <v>0.0846723</v>
      </c>
      <c r="HS158">
        <v>0.0643464</v>
      </c>
      <c r="HT158">
        <v>20.1135</v>
      </c>
      <c r="HU158">
        <v>5.19782</v>
      </c>
      <c r="HV158">
        <v>12.004</v>
      </c>
      <c r="HW158">
        <v>4.975</v>
      </c>
      <c r="HX158">
        <v>3.29395</v>
      </c>
      <c r="HY158">
        <v>9999</v>
      </c>
      <c r="HZ158">
        <v>32.1</v>
      </c>
      <c r="IA158">
        <v>9999</v>
      </c>
      <c r="IB158">
        <v>9999</v>
      </c>
      <c r="IC158">
        <v>1.86325</v>
      </c>
      <c r="ID158">
        <v>1.86813</v>
      </c>
      <c r="IE158">
        <v>1.86785</v>
      </c>
      <c r="IF158">
        <v>1.86906</v>
      </c>
      <c r="IG158">
        <v>1.86982</v>
      </c>
      <c r="IH158">
        <v>1.8659</v>
      </c>
      <c r="II158">
        <v>1.86701</v>
      </c>
      <c r="IJ158">
        <v>1.86844</v>
      </c>
      <c r="IK158">
        <v>5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3.326</v>
      </c>
      <c r="IY158">
        <v>0.3181</v>
      </c>
      <c r="IZ158">
        <v>0.744305887368214</v>
      </c>
      <c r="JA158">
        <v>0.00400708050939433</v>
      </c>
      <c r="JB158">
        <v>-7.0817227887937e-07</v>
      </c>
      <c r="JC158">
        <v>2.11393634800483e-10</v>
      </c>
      <c r="JD158">
        <v>-0.0902750961418796</v>
      </c>
      <c r="JE158">
        <v>-0.0199519798578536</v>
      </c>
      <c r="JF158">
        <v>0.00231849078142986</v>
      </c>
      <c r="JG158">
        <v>-2.72917625674962e-05</v>
      </c>
      <c r="JH158">
        <v>4</v>
      </c>
      <c r="JI158">
        <v>2436</v>
      </c>
      <c r="JJ158">
        <v>0</v>
      </c>
      <c r="JK158">
        <v>25</v>
      </c>
      <c r="JL158">
        <v>29317945.5</v>
      </c>
      <c r="JM158">
        <v>29317945.5</v>
      </c>
      <c r="JN158">
        <v>1.53931</v>
      </c>
      <c r="JO158">
        <v>2.62939</v>
      </c>
      <c r="JP158">
        <v>1.54785</v>
      </c>
      <c r="JQ158">
        <v>2.31079</v>
      </c>
      <c r="JR158">
        <v>1.64673</v>
      </c>
      <c r="JS158">
        <v>2.30469</v>
      </c>
      <c r="JT158">
        <v>34.0545</v>
      </c>
      <c r="JU158">
        <v>24.2013</v>
      </c>
      <c r="JV158">
        <v>18</v>
      </c>
      <c r="JW158">
        <v>504.385</v>
      </c>
      <c r="JX158">
        <v>329.483</v>
      </c>
      <c r="JY158">
        <v>26.9462</v>
      </c>
      <c r="JZ158">
        <v>28.4626</v>
      </c>
      <c r="KA158">
        <v>29.9998</v>
      </c>
      <c r="KB158">
        <v>28.4353</v>
      </c>
      <c r="KC158">
        <v>28.3929</v>
      </c>
      <c r="KD158">
        <v>30.8178</v>
      </c>
      <c r="KE158">
        <v>22.3254</v>
      </c>
      <c r="KF158">
        <v>84.4825</v>
      </c>
      <c r="KG158">
        <v>26.9429</v>
      </c>
      <c r="KH158">
        <v>771.364</v>
      </c>
      <c r="KI158">
        <v>21.0181</v>
      </c>
      <c r="KJ158">
        <v>96.6607</v>
      </c>
      <c r="KK158">
        <v>94.6104</v>
      </c>
    </row>
    <row r="159" spans="1:297">
      <c r="A159">
        <v>143</v>
      </c>
      <c r="B159">
        <v>1759076733</v>
      </c>
      <c r="C159">
        <v>3621</v>
      </c>
      <c r="D159" t="s">
        <v>729</v>
      </c>
      <c r="E159" t="s">
        <v>730</v>
      </c>
      <c r="F159">
        <v>5</v>
      </c>
      <c r="G159" t="s">
        <v>638</v>
      </c>
      <c r="H159" t="s">
        <v>436</v>
      </c>
      <c r="I159">
        <v>1759076724.84615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775.152768</v>
      </c>
      <c r="AK159">
        <v>749.306945454545</v>
      </c>
      <c r="AL159">
        <v>3.51867110389609</v>
      </c>
      <c r="AM159">
        <v>66.03</v>
      </c>
      <c r="AN159">
        <f>(AP159 - AO159 + DY159*1E3/(8.314*(EA159+273.15)) * AR159/DX159 * AQ159) * DX159/(100*DL159) * 1000/(1000 - AP159)</f>
        <v>0</v>
      </c>
      <c r="AO159">
        <v>20.9441219218182</v>
      </c>
      <c r="AP159">
        <v>22.6794218181818</v>
      </c>
      <c r="AQ159">
        <v>-6.70405472389882e-05</v>
      </c>
      <c r="AR159">
        <v>114.36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2.96</v>
      </c>
      <c r="DM159">
        <v>0.5</v>
      </c>
      <c r="DN159" t="s">
        <v>438</v>
      </c>
      <c r="DO159">
        <v>2</v>
      </c>
      <c r="DP159" t="b">
        <v>1</v>
      </c>
      <c r="DQ159">
        <v>1759076724.84615</v>
      </c>
      <c r="DR159">
        <v>708.820692307692</v>
      </c>
      <c r="DS159">
        <v>741.706384615385</v>
      </c>
      <c r="DT159">
        <v>22.6932461538462</v>
      </c>
      <c r="DU159">
        <v>20.9308461538462</v>
      </c>
      <c r="DV159">
        <v>705.527384615385</v>
      </c>
      <c r="DW159">
        <v>22.3749307692308</v>
      </c>
      <c r="DX159">
        <v>499.997461538461</v>
      </c>
      <c r="DY159">
        <v>90.8135923076923</v>
      </c>
      <c r="DZ159">
        <v>0.0335061615384615</v>
      </c>
      <c r="EA159">
        <v>29.5391</v>
      </c>
      <c r="EB159">
        <v>29.9998769230769</v>
      </c>
      <c r="EC159">
        <v>999.9</v>
      </c>
      <c r="ED159">
        <v>0</v>
      </c>
      <c r="EE159">
        <v>0</v>
      </c>
      <c r="EF159">
        <v>9993.75615384616</v>
      </c>
      <c r="EG159">
        <v>0</v>
      </c>
      <c r="EH159">
        <v>12.4840538461538</v>
      </c>
      <c r="EI159">
        <v>-32.8858692307692</v>
      </c>
      <c r="EJ159">
        <v>725.279384615385</v>
      </c>
      <c r="EK159">
        <v>757.562846153846</v>
      </c>
      <c r="EL159">
        <v>1.76240538461538</v>
      </c>
      <c r="EM159">
        <v>741.706384615385</v>
      </c>
      <c r="EN159">
        <v>20.9308461538462</v>
      </c>
      <c r="EO159">
        <v>2.06085615384615</v>
      </c>
      <c r="EP159">
        <v>1.90080615384615</v>
      </c>
      <c r="EQ159">
        <v>17.9198</v>
      </c>
      <c r="ER159">
        <v>16.6413769230769</v>
      </c>
      <c r="ES159">
        <v>2000.01692307692</v>
      </c>
      <c r="ET159">
        <v>0.980003</v>
      </c>
      <c r="EU159">
        <v>0.0199965</v>
      </c>
      <c r="EV159">
        <v>0</v>
      </c>
      <c r="EW159">
        <v>240.981846153846</v>
      </c>
      <c r="EX159">
        <v>5.00059</v>
      </c>
      <c r="EY159">
        <v>4962.32538461538</v>
      </c>
      <c r="EZ159">
        <v>17360.4692307692</v>
      </c>
      <c r="FA159">
        <v>41.5095384615385</v>
      </c>
      <c r="FB159">
        <v>41.375</v>
      </c>
      <c r="FC159">
        <v>40.9515384615385</v>
      </c>
      <c r="FD159">
        <v>40.75</v>
      </c>
      <c r="FE159">
        <v>42.4226923076923</v>
      </c>
      <c r="FF159">
        <v>1955.12615384615</v>
      </c>
      <c r="FG159">
        <v>39.89</v>
      </c>
      <c r="FH159">
        <v>0</v>
      </c>
      <c r="FI159">
        <v>1759076718.9</v>
      </c>
      <c r="FJ159">
        <v>0</v>
      </c>
      <c r="FK159">
        <v>240.99032</v>
      </c>
      <c r="FL159">
        <v>-0.418769234098346</v>
      </c>
      <c r="FM159">
        <v>-2.97769229691862</v>
      </c>
      <c r="FN159">
        <v>4962.336</v>
      </c>
      <c r="FO159">
        <v>15</v>
      </c>
      <c r="FP159">
        <v>0</v>
      </c>
      <c r="FQ159" t="s">
        <v>439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-33.165825</v>
      </c>
      <c r="GD159">
        <v>2.28841353383459</v>
      </c>
      <c r="GE159">
        <v>0.983713048543629</v>
      </c>
      <c r="GF159">
        <v>0</v>
      </c>
      <c r="GG159">
        <v>241.004235294118</v>
      </c>
      <c r="GH159">
        <v>-0.291153555845837</v>
      </c>
      <c r="GI159">
        <v>0.154093947436875</v>
      </c>
      <c r="GJ159">
        <v>-1</v>
      </c>
      <c r="GK159">
        <v>1.767603</v>
      </c>
      <c r="GL159">
        <v>-0.138388872180455</v>
      </c>
      <c r="GM159">
        <v>0.0144483722612618</v>
      </c>
      <c r="GN159">
        <v>0</v>
      </c>
      <c r="GO159">
        <v>0</v>
      </c>
      <c r="GP159">
        <v>2</v>
      </c>
      <c r="GQ159" t="s">
        <v>455</v>
      </c>
      <c r="GR159">
        <v>3.13203</v>
      </c>
      <c r="GS159">
        <v>2.71171</v>
      </c>
      <c r="GT159">
        <v>0.1347</v>
      </c>
      <c r="GU159">
        <v>0.139279</v>
      </c>
      <c r="GV159">
        <v>0.0992444</v>
      </c>
      <c r="GW159">
        <v>0.0945029</v>
      </c>
      <c r="GX159">
        <v>32599.4</v>
      </c>
      <c r="GY159">
        <v>34732.1</v>
      </c>
      <c r="GZ159">
        <v>34086.8</v>
      </c>
      <c r="HA159">
        <v>36536.8</v>
      </c>
      <c r="HB159">
        <v>43370.7</v>
      </c>
      <c r="HC159">
        <v>47503.8</v>
      </c>
      <c r="HD159">
        <v>53175.4</v>
      </c>
      <c r="HE159">
        <v>58393.5</v>
      </c>
      <c r="HF159">
        <v>1.95072</v>
      </c>
      <c r="HG159">
        <v>1.6509</v>
      </c>
      <c r="HH159">
        <v>0.122894</v>
      </c>
      <c r="HI159">
        <v>0</v>
      </c>
      <c r="HJ159">
        <v>28.0043</v>
      </c>
      <c r="HK159">
        <v>999.9</v>
      </c>
      <c r="HL159">
        <v>54.902</v>
      </c>
      <c r="HM159">
        <v>29.89</v>
      </c>
      <c r="HN159">
        <v>25.5945</v>
      </c>
      <c r="HO159">
        <v>54.8466</v>
      </c>
      <c r="HP159">
        <v>48.4535</v>
      </c>
      <c r="HQ159">
        <v>1</v>
      </c>
      <c r="HR159">
        <v>0.0843928</v>
      </c>
      <c r="HS159">
        <v>0.0830501</v>
      </c>
      <c r="HT159">
        <v>20.1133</v>
      </c>
      <c r="HU159">
        <v>5.19692</v>
      </c>
      <c r="HV159">
        <v>12.004</v>
      </c>
      <c r="HW159">
        <v>4.9748</v>
      </c>
      <c r="HX159">
        <v>3.29393</v>
      </c>
      <c r="HY159">
        <v>9999</v>
      </c>
      <c r="HZ159">
        <v>32.1</v>
      </c>
      <c r="IA159">
        <v>9999</v>
      </c>
      <c r="IB159">
        <v>9999</v>
      </c>
      <c r="IC159">
        <v>1.86325</v>
      </c>
      <c r="ID159">
        <v>1.86813</v>
      </c>
      <c r="IE159">
        <v>1.86786</v>
      </c>
      <c r="IF159">
        <v>1.86905</v>
      </c>
      <c r="IG159">
        <v>1.86985</v>
      </c>
      <c r="IH159">
        <v>1.86591</v>
      </c>
      <c r="II159">
        <v>1.867</v>
      </c>
      <c r="IJ159">
        <v>1.86844</v>
      </c>
      <c r="IK159">
        <v>5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3.382</v>
      </c>
      <c r="IY159">
        <v>0.3177</v>
      </c>
      <c r="IZ159">
        <v>0.744305887368214</v>
      </c>
      <c r="JA159">
        <v>0.00400708050939433</v>
      </c>
      <c r="JB159">
        <v>-7.0817227887937e-07</v>
      </c>
      <c r="JC159">
        <v>2.11393634800483e-10</v>
      </c>
      <c r="JD159">
        <v>-0.0902750961418796</v>
      </c>
      <c r="JE159">
        <v>-0.0199519798578536</v>
      </c>
      <c r="JF159">
        <v>0.00231849078142986</v>
      </c>
      <c r="JG159">
        <v>-2.72917625674962e-05</v>
      </c>
      <c r="JH159">
        <v>4</v>
      </c>
      <c r="JI159">
        <v>2436</v>
      </c>
      <c r="JJ159">
        <v>0</v>
      </c>
      <c r="JK159">
        <v>25</v>
      </c>
      <c r="JL159">
        <v>29317945.6</v>
      </c>
      <c r="JM159">
        <v>29317945.6</v>
      </c>
      <c r="JN159">
        <v>1.5686</v>
      </c>
      <c r="JO159">
        <v>2.63184</v>
      </c>
      <c r="JP159">
        <v>1.54785</v>
      </c>
      <c r="JQ159">
        <v>2.31079</v>
      </c>
      <c r="JR159">
        <v>1.64673</v>
      </c>
      <c r="JS159">
        <v>2.2937</v>
      </c>
      <c r="JT159">
        <v>34.0318</v>
      </c>
      <c r="JU159">
        <v>24.1926</v>
      </c>
      <c r="JV159">
        <v>18</v>
      </c>
      <c r="JW159">
        <v>504.319</v>
      </c>
      <c r="JX159">
        <v>329.637</v>
      </c>
      <c r="JY159">
        <v>26.9472</v>
      </c>
      <c r="JZ159">
        <v>28.4608</v>
      </c>
      <c r="KA159">
        <v>30.0001</v>
      </c>
      <c r="KB159">
        <v>28.4353</v>
      </c>
      <c r="KC159">
        <v>28.3929</v>
      </c>
      <c r="KD159">
        <v>31.4014</v>
      </c>
      <c r="KE159">
        <v>22.3254</v>
      </c>
      <c r="KF159">
        <v>84.4825</v>
      </c>
      <c r="KG159">
        <v>26.945</v>
      </c>
      <c r="KH159">
        <v>791.572</v>
      </c>
      <c r="KI159">
        <v>21.0345</v>
      </c>
      <c r="KJ159">
        <v>96.6616</v>
      </c>
      <c r="KK159">
        <v>94.6105</v>
      </c>
    </row>
    <row r="160" spans="1:297">
      <c r="A160">
        <v>144</v>
      </c>
      <c r="B160">
        <v>1759076738</v>
      </c>
      <c r="C160">
        <v>3626</v>
      </c>
      <c r="D160" t="s">
        <v>731</v>
      </c>
      <c r="E160" t="s">
        <v>732</v>
      </c>
      <c r="F160">
        <v>5</v>
      </c>
      <c r="G160" t="s">
        <v>638</v>
      </c>
      <c r="H160" t="s">
        <v>436</v>
      </c>
      <c r="I160">
        <v>1759076729.84615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791.850360990476</v>
      </c>
      <c r="AK160">
        <v>766.141703030303</v>
      </c>
      <c r="AL160">
        <v>3.3502525974025</v>
      </c>
      <c r="AM160">
        <v>66.03</v>
      </c>
      <c r="AN160">
        <f>(AP160 - AO160 + DY160*1E3/(8.314*(EA160+273.15)) * AR160/DX160 * AQ160) * DX160/(100*DL160) * 1000/(1000 - AP160)</f>
        <v>0</v>
      </c>
      <c r="AO160">
        <v>21.0328193744264</v>
      </c>
      <c r="AP160">
        <v>22.6958654545454</v>
      </c>
      <c r="AQ160">
        <v>0.0052289567099524</v>
      </c>
      <c r="AR160">
        <v>114.36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2.96</v>
      </c>
      <c r="DM160">
        <v>0.5</v>
      </c>
      <c r="DN160" t="s">
        <v>438</v>
      </c>
      <c r="DO160">
        <v>2</v>
      </c>
      <c r="DP160" t="b">
        <v>1</v>
      </c>
      <c r="DQ160">
        <v>1759076729.84615</v>
      </c>
      <c r="DR160">
        <v>725.118461538462</v>
      </c>
      <c r="DS160">
        <v>758.091769230769</v>
      </c>
      <c r="DT160">
        <v>22.6890153846154</v>
      </c>
      <c r="DU160">
        <v>20.9595230769231</v>
      </c>
      <c r="DV160">
        <v>721.771307692308</v>
      </c>
      <c r="DW160">
        <v>22.3708769230769</v>
      </c>
      <c r="DX160">
        <v>499.989769230769</v>
      </c>
      <c r="DY160">
        <v>90.8134461538461</v>
      </c>
      <c r="DZ160">
        <v>0.0335179692307692</v>
      </c>
      <c r="EA160">
        <v>29.5416</v>
      </c>
      <c r="EB160">
        <v>30.0018384615385</v>
      </c>
      <c r="EC160">
        <v>999.9</v>
      </c>
      <c r="ED160">
        <v>0</v>
      </c>
      <c r="EE160">
        <v>0</v>
      </c>
      <c r="EF160">
        <v>10003.2315384615</v>
      </c>
      <c r="EG160">
        <v>0</v>
      </c>
      <c r="EH160">
        <v>12.4863846153846</v>
      </c>
      <c r="EI160">
        <v>-32.9735</v>
      </c>
      <c r="EJ160">
        <v>741.952538461538</v>
      </c>
      <c r="EK160">
        <v>774.321769230769</v>
      </c>
      <c r="EL160">
        <v>1.72950307692308</v>
      </c>
      <c r="EM160">
        <v>758.091769230769</v>
      </c>
      <c r="EN160">
        <v>20.9595230769231</v>
      </c>
      <c r="EO160">
        <v>2.06046769230769</v>
      </c>
      <c r="EP160">
        <v>1.90340692307692</v>
      </c>
      <c r="EQ160">
        <v>17.9168153846154</v>
      </c>
      <c r="ER160">
        <v>16.6628615384615</v>
      </c>
      <c r="ES160">
        <v>2000.02</v>
      </c>
      <c r="ET160">
        <v>0.980003</v>
      </c>
      <c r="EU160">
        <v>0.0199965</v>
      </c>
      <c r="EV160">
        <v>0</v>
      </c>
      <c r="EW160">
        <v>240.975384615385</v>
      </c>
      <c r="EX160">
        <v>5.00059</v>
      </c>
      <c r="EY160">
        <v>4962.06076923077</v>
      </c>
      <c r="EZ160">
        <v>17360.5</v>
      </c>
      <c r="FA160">
        <v>41.5095384615385</v>
      </c>
      <c r="FB160">
        <v>41.3701538461538</v>
      </c>
      <c r="FC160">
        <v>40.9466923076923</v>
      </c>
      <c r="FD160">
        <v>40.75</v>
      </c>
      <c r="FE160">
        <v>42.4179230769231</v>
      </c>
      <c r="FF160">
        <v>1955.12923076923</v>
      </c>
      <c r="FG160">
        <v>39.89</v>
      </c>
      <c r="FH160">
        <v>0</v>
      </c>
      <c r="FI160">
        <v>1759076724.3</v>
      </c>
      <c r="FJ160">
        <v>0</v>
      </c>
      <c r="FK160">
        <v>240.977076923077</v>
      </c>
      <c r="FL160">
        <v>-0.667213668844603</v>
      </c>
      <c r="FM160">
        <v>-1.11658118638511</v>
      </c>
      <c r="FN160">
        <v>4962.05</v>
      </c>
      <c r="FO160">
        <v>15</v>
      </c>
      <c r="FP160">
        <v>0</v>
      </c>
      <c r="FQ160" t="s">
        <v>439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-32.9777761904762</v>
      </c>
      <c r="GD160">
        <v>-2.68253766233765</v>
      </c>
      <c r="GE160">
        <v>0.846016123849929</v>
      </c>
      <c r="GF160">
        <v>0</v>
      </c>
      <c r="GG160">
        <v>240.981205882353</v>
      </c>
      <c r="GH160">
        <v>-0.303483575760808</v>
      </c>
      <c r="GI160">
        <v>0.16408584184752</v>
      </c>
      <c r="GJ160">
        <v>-1</v>
      </c>
      <c r="GK160">
        <v>1.74249857142857</v>
      </c>
      <c r="GL160">
        <v>-0.352348831168827</v>
      </c>
      <c r="GM160">
        <v>0.0402268296261178</v>
      </c>
      <c r="GN160">
        <v>0</v>
      </c>
      <c r="GO160">
        <v>0</v>
      </c>
      <c r="GP160">
        <v>2</v>
      </c>
      <c r="GQ160" t="s">
        <v>455</v>
      </c>
      <c r="GR160">
        <v>3.13204</v>
      </c>
      <c r="GS160">
        <v>2.71187</v>
      </c>
      <c r="GT160">
        <v>0.136765</v>
      </c>
      <c r="GU160">
        <v>0.141476</v>
      </c>
      <c r="GV160">
        <v>0.0993086</v>
      </c>
      <c r="GW160">
        <v>0.0947004</v>
      </c>
      <c r="GX160">
        <v>32521.6</v>
      </c>
      <c r="GY160">
        <v>34643.3</v>
      </c>
      <c r="GZ160">
        <v>34086.8</v>
      </c>
      <c r="HA160">
        <v>36536.6</v>
      </c>
      <c r="HB160">
        <v>43367.9</v>
      </c>
      <c r="HC160">
        <v>47493.3</v>
      </c>
      <c r="HD160">
        <v>53175.5</v>
      </c>
      <c r="HE160">
        <v>58393.2</v>
      </c>
      <c r="HF160">
        <v>1.95075</v>
      </c>
      <c r="HG160">
        <v>1.65095</v>
      </c>
      <c r="HH160">
        <v>0.122428</v>
      </c>
      <c r="HI160">
        <v>0</v>
      </c>
      <c r="HJ160">
        <v>28.0048</v>
      </c>
      <c r="HK160">
        <v>999.9</v>
      </c>
      <c r="HL160">
        <v>54.926</v>
      </c>
      <c r="HM160">
        <v>29.9</v>
      </c>
      <c r="HN160">
        <v>25.6204</v>
      </c>
      <c r="HO160">
        <v>54.7066</v>
      </c>
      <c r="HP160">
        <v>48.1651</v>
      </c>
      <c r="HQ160">
        <v>1</v>
      </c>
      <c r="HR160">
        <v>0.0846367</v>
      </c>
      <c r="HS160">
        <v>0.0894526</v>
      </c>
      <c r="HT160">
        <v>20.1134</v>
      </c>
      <c r="HU160">
        <v>5.19812</v>
      </c>
      <c r="HV160">
        <v>12.004</v>
      </c>
      <c r="HW160">
        <v>4.9753</v>
      </c>
      <c r="HX160">
        <v>3.2939</v>
      </c>
      <c r="HY160">
        <v>9999</v>
      </c>
      <c r="HZ160">
        <v>32.1</v>
      </c>
      <c r="IA160">
        <v>9999</v>
      </c>
      <c r="IB160">
        <v>9999</v>
      </c>
      <c r="IC160">
        <v>1.86325</v>
      </c>
      <c r="ID160">
        <v>1.86813</v>
      </c>
      <c r="IE160">
        <v>1.86792</v>
      </c>
      <c r="IF160">
        <v>1.86905</v>
      </c>
      <c r="IG160">
        <v>1.86984</v>
      </c>
      <c r="IH160">
        <v>1.86594</v>
      </c>
      <c r="II160">
        <v>1.86706</v>
      </c>
      <c r="IJ160">
        <v>1.86844</v>
      </c>
      <c r="IK160">
        <v>5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3.437</v>
      </c>
      <c r="IY160">
        <v>0.3186</v>
      </c>
      <c r="IZ160">
        <v>0.744305887368214</v>
      </c>
      <c r="JA160">
        <v>0.00400708050939433</v>
      </c>
      <c r="JB160">
        <v>-7.0817227887937e-07</v>
      </c>
      <c r="JC160">
        <v>2.11393634800483e-10</v>
      </c>
      <c r="JD160">
        <v>-0.0902750961418796</v>
      </c>
      <c r="JE160">
        <v>-0.0199519798578536</v>
      </c>
      <c r="JF160">
        <v>0.00231849078142986</v>
      </c>
      <c r="JG160">
        <v>-2.72917625674962e-05</v>
      </c>
      <c r="JH160">
        <v>4</v>
      </c>
      <c r="JI160">
        <v>2436</v>
      </c>
      <c r="JJ160">
        <v>0</v>
      </c>
      <c r="JK160">
        <v>25</v>
      </c>
      <c r="JL160">
        <v>29317945.6</v>
      </c>
      <c r="JM160">
        <v>29317945.6</v>
      </c>
      <c r="JN160">
        <v>1.59424</v>
      </c>
      <c r="JO160">
        <v>2.61963</v>
      </c>
      <c r="JP160">
        <v>1.54785</v>
      </c>
      <c r="JQ160">
        <v>2.31079</v>
      </c>
      <c r="JR160">
        <v>1.64673</v>
      </c>
      <c r="JS160">
        <v>2.36694</v>
      </c>
      <c r="JT160">
        <v>34.0318</v>
      </c>
      <c r="JU160">
        <v>24.2013</v>
      </c>
      <c r="JV160">
        <v>18</v>
      </c>
      <c r="JW160">
        <v>504.335</v>
      </c>
      <c r="JX160">
        <v>329.661</v>
      </c>
      <c r="JY160">
        <v>26.9478</v>
      </c>
      <c r="JZ160">
        <v>28.4608</v>
      </c>
      <c r="KA160">
        <v>30.0001</v>
      </c>
      <c r="KB160">
        <v>28.4353</v>
      </c>
      <c r="KC160">
        <v>28.3929</v>
      </c>
      <c r="KD160">
        <v>31.9232</v>
      </c>
      <c r="KE160">
        <v>22.3254</v>
      </c>
      <c r="KF160">
        <v>84.4825</v>
      </c>
      <c r="KG160">
        <v>26.9462</v>
      </c>
      <c r="KH160">
        <v>805.025</v>
      </c>
      <c r="KI160">
        <v>21.0258</v>
      </c>
      <c r="KJ160">
        <v>96.6617</v>
      </c>
      <c r="KK160">
        <v>94.6101</v>
      </c>
    </row>
    <row r="161" spans="1:297">
      <c r="A161">
        <v>145</v>
      </c>
      <c r="B161">
        <v>1759076743</v>
      </c>
      <c r="C161">
        <v>3631</v>
      </c>
      <c r="D161" t="s">
        <v>733</v>
      </c>
      <c r="E161" t="s">
        <v>734</v>
      </c>
      <c r="F161">
        <v>5</v>
      </c>
      <c r="G161" t="s">
        <v>638</v>
      </c>
      <c r="H161" t="s">
        <v>436</v>
      </c>
      <c r="I161">
        <v>1759076734.84615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810.524170514286</v>
      </c>
      <c r="AK161">
        <v>784.208048484848</v>
      </c>
      <c r="AL161">
        <v>3.6441058441558</v>
      </c>
      <c r="AM161">
        <v>66.03</v>
      </c>
      <c r="AN161">
        <f>(AP161 - AO161 + DY161*1E3/(8.314*(EA161+273.15)) * AR161/DX161 * AQ161) * DX161/(100*DL161) * 1000/(1000 - AP161)</f>
        <v>0</v>
      </c>
      <c r="AO161">
        <v>21.0432120000649</v>
      </c>
      <c r="AP161">
        <v>22.7117909090909</v>
      </c>
      <c r="AQ161">
        <v>0.00163105339105211</v>
      </c>
      <c r="AR161">
        <v>114.36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2.96</v>
      </c>
      <c r="DM161">
        <v>0.5</v>
      </c>
      <c r="DN161" t="s">
        <v>438</v>
      </c>
      <c r="DO161">
        <v>2</v>
      </c>
      <c r="DP161" t="b">
        <v>1</v>
      </c>
      <c r="DQ161">
        <v>1759076734.84615</v>
      </c>
      <c r="DR161">
        <v>741.801538461538</v>
      </c>
      <c r="DS161">
        <v>775.597307692308</v>
      </c>
      <c r="DT161">
        <v>22.6928615384615</v>
      </c>
      <c r="DU161">
        <v>20.9946769230769</v>
      </c>
      <c r="DV161">
        <v>738.399384615385</v>
      </c>
      <c r="DW161">
        <v>22.3745615384615</v>
      </c>
      <c r="DX161">
        <v>500.001</v>
      </c>
      <c r="DY161">
        <v>90.8133307692308</v>
      </c>
      <c r="DZ161">
        <v>0.0335977307692308</v>
      </c>
      <c r="EA161">
        <v>29.5430153846154</v>
      </c>
      <c r="EB161">
        <v>30.0071461538462</v>
      </c>
      <c r="EC161">
        <v>999.9</v>
      </c>
      <c r="ED161">
        <v>0</v>
      </c>
      <c r="EE161">
        <v>0</v>
      </c>
      <c r="EF161">
        <v>10005.87</v>
      </c>
      <c r="EG161">
        <v>0</v>
      </c>
      <c r="EH161">
        <v>12.4870230769231</v>
      </c>
      <c r="EI161">
        <v>-33.7958076923077</v>
      </c>
      <c r="EJ161">
        <v>759.026153846154</v>
      </c>
      <c r="EK161">
        <v>792.230692307692</v>
      </c>
      <c r="EL161">
        <v>1.69818307692308</v>
      </c>
      <c r="EM161">
        <v>775.597307692308</v>
      </c>
      <c r="EN161">
        <v>20.9946769230769</v>
      </c>
      <c r="EO161">
        <v>2.06081384615385</v>
      </c>
      <c r="EP161">
        <v>1.90659769230769</v>
      </c>
      <c r="EQ161">
        <v>17.9194846153846</v>
      </c>
      <c r="ER161">
        <v>16.6892153846154</v>
      </c>
      <c r="ES161">
        <v>1999.99615384615</v>
      </c>
      <c r="ET161">
        <v>0.980002769230769</v>
      </c>
      <c r="EU161">
        <v>0.0199967384615385</v>
      </c>
      <c r="EV161">
        <v>0</v>
      </c>
      <c r="EW161">
        <v>240.998615384615</v>
      </c>
      <c r="EX161">
        <v>5.00059</v>
      </c>
      <c r="EY161">
        <v>4961.82538461538</v>
      </c>
      <c r="EZ161">
        <v>17360.2923076923</v>
      </c>
      <c r="FA161">
        <v>41.5047692307692</v>
      </c>
      <c r="FB161">
        <v>41.3653076923077</v>
      </c>
      <c r="FC161">
        <v>40.937</v>
      </c>
      <c r="FD161">
        <v>40.75</v>
      </c>
      <c r="FE161">
        <v>42.4036153846154</v>
      </c>
      <c r="FF161">
        <v>1955.10538461538</v>
      </c>
      <c r="FG161">
        <v>39.89</v>
      </c>
      <c r="FH161">
        <v>0</v>
      </c>
      <c r="FI161">
        <v>1759076729.1</v>
      </c>
      <c r="FJ161">
        <v>0</v>
      </c>
      <c r="FK161">
        <v>240.977692307692</v>
      </c>
      <c r="FL161">
        <v>0.614769233504192</v>
      </c>
      <c r="FM161">
        <v>-5.54427349956821</v>
      </c>
      <c r="FN161">
        <v>4961.85807692308</v>
      </c>
      <c r="FO161">
        <v>15</v>
      </c>
      <c r="FP161">
        <v>0</v>
      </c>
      <c r="FQ161" t="s">
        <v>439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-33.356845</v>
      </c>
      <c r="GD161">
        <v>-8.35159849624067</v>
      </c>
      <c r="GE161">
        <v>1.01659003559695</v>
      </c>
      <c r="GF161">
        <v>0</v>
      </c>
      <c r="GG161">
        <v>240.996882352941</v>
      </c>
      <c r="GH161">
        <v>-0.0696103875466343</v>
      </c>
      <c r="GI161">
        <v>0.170489910811698</v>
      </c>
      <c r="GJ161">
        <v>-1</v>
      </c>
      <c r="GK161">
        <v>1.7135675</v>
      </c>
      <c r="GL161">
        <v>-0.441738496240601</v>
      </c>
      <c r="GM161">
        <v>0.045275717319</v>
      </c>
      <c r="GN161">
        <v>0</v>
      </c>
      <c r="GO161">
        <v>0</v>
      </c>
      <c r="GP161">
        <v>2</v>
      </c>
      <c r="GQ161" t="s">
        <v>455</v>
      </c>
      <c r="GR161">
        <v>3.13217</v>
      </c>
      <c r="GS161">
        <v>2.71155</v>
      </c>
      <c r="GT161">
        <v>0.138935</v>
      </c>
      <c r="GU161">
        <v>0.143458</v>
      </c>
      <c r="GV161">
        <v>0.0993449</v>
      </c>
      <c r="GW161">
        <v>0.0947229</v>
      </c>
      <c r="GX161">
        <v>32439.8</v>
      </c>
      <c r="GY161">
        <v>34563.5</v>
      </c>
      <c r="GZ161">
        <v>34086.7</v>
      </c>
      <c r="HA161">
        <v>36536.8</v>
      </c>
      <c r="HB161">
        <v>43366.3</v>
      </c>
      <c r="HC161">
        <v>47492.8</v>
      </c>
      <c r="HD161">
        <v>53175.4</v>
      </c>
      <c r="HE161">
        <v>58393.8</v>
      </c>
      <c r="HF161">
        <v>1.9509</v>
      </c>
      <c r="HG161">
        <v>1.65077</v>
      </c>
      <c r="HH161">
        <v>0.123251</v>
      </c>
      <c r="HI161">
        <v>0</v>
      </c>
      <c r="HJ161">
        <v>28.0049</v>
      </c>
      <c r="HK161">
        <v>999.9</v>
      </c>
      <c r="HL161">
        <v>54.902</v>
      </c>
      <c r="HM161">
        <v>29.89</v>
      </c>
      <c r="HN161">
        <v>25.5956</v>
      </c>
      <c r="HO161">
        <v>54.3566</v>
      </c>
      <c r="HP161">
        <v>48.5296</v>
      </c>
      <c r="HQ161">
        <v>1</v>
      </c>
      <c r="HR161">
        <v>0.0846926</v>
      </c>
      <c r="HS161">
        <v>0.120272</v>
      </c>
      <c r="HT161">
        <v>20.1134</v>
      </c>
      <c r="HU161">
        <v>5.19692</v>
      </c>
      <c r="HV161">
        <v>12.004</v>
      </c>
      <c r="HW161">
        <v>4.97475</v>
      </c>
      <c r="HX161">
        <v>3.29385</v>
      </c>
      <c r="HY161">
        <v>9999</v>
      </c>
      <c r="HZ161">
        <v>32.1</v>
      </c>
      <c r="IA161">
        <v>9999</v>
      </c>
      <c r="IB161">
        <v>9999</v>
      </c>
      <c r="IC161">
        <v>1.86325</v>
      </c>
      <c r="ID161">
        <v>1.86813</v>
      </c>
      <c r="IE161">
        <v>1.86791</v>
      </c>
      <c r="IF161">
        <v>1.86905</v>
      </c>
      <c r="IG161">
        <v>1.86984</v>
      </c>
      <c r="IH161">
        <v>1.86592</v>
      </c>
      <c r="II161">
        <v>1.86702</v>
      </c>
      <c r="IJ161">
        <v>1.86844</v>
      </c>
      <c r="IK161">
        <v>5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3.494</v>
      </c>
      <c r="IY161">
        <v>0.3191</v>
      </c>
      <c r="IZ161">
        <v>0.744305887368214</v>
      </c>
      <c r="JA161">
        <v>0.00400708050939433</v>
      </c>
      <c r="JB161">
        <v>-7.0817227887937e-07</v>
      </c>
      <c r="JC161">
        <v>2.11393634800483e-10</v>
      </c>
      <c r="JD161">
        <v>-0.0902750961418796</v>
      </c>
      <c r="JE161">
        <v>-0.0199519798578536</v>
      </c>
      <c r="JF161">
        <v>0.00231849078142986</v>
      </c>
      <c r="JG161">
        <v>-2.72917625674962e-05</v>
      </c>
      <c r="JH161">
        <v>4</v>
      </c>
      <c r="JI161">
        <v>2436</v>
      </c>
      <c r="JJ161">
        <v>0</v>
      </c>
      <c r="JK161">
        <v>25</v>
      </c>
      <c r="JL161">
        <v>29317945.7</v>
      </c>
      <c r="JM161">
        <v>29317945.7</v>
      </c>
      <c r="JN161">
        <v>1.62231</v>
      </c>
      <c r="JO161">
        <v>2.63306</v>
      </c>
      <c r="JP161">
        <v>1.54785</v>
      </c>
      <c r="JQ161">
        <v>2.31079</v>
      </c>
      <c r="JR161">
        <v>1.64673</v>
      </c>
      <c r="JS161">
        <v>2.2644</v>
      </c>
      <c r="JT161">
        <v>34.0318</v>
      </c>
      <c r="JU161">
        <v>24.1926</v>
      </c>
      <c r="JV161">
        <v>18</v>
      </c>
      <c r="JW161">
        <v>504.435</v>
      </c>
      <c r="JX161">
        <v>329.578</v>
      </c>
      <c r="JY161">
        <v>26.9474</v>
      </c>
      <c r="JZ161">
        <v>28.4608</v>
      </c>
      <c r="KA161">
        <v>30.0002</v>
      </c>
      <c r="KB161">
        <v>28.4353</v>
      </c>
      <c r="KC161">
        <v>28.3929</v>
      </c>
      <c r="KD161">
        <v>32.4776</v>
      </c>
      <c r="KE161">
        <v>22.3254</v>
      </c>
      <c r="KF161">
        <v>84.4825</v>
      </c>
      <c r="KG161">
        <v>26.9364</v>
      </c>
      <c r="KH161">
        <v>825.247</v>
      </c>
      <c r="KI161">
        <v>21.0252</v>
      </c>
      <c r="KJ161">
        <v>96.6615</v>
      </c>
      <c r="KK161">
        <v>94.6108</v>
      </c>
    </row>
    <row r="162" spans="1:297">
      <c r="A162">
        <v>146</v>
      </c>
      <c r="B162">
        <v>1759076748</v>
      </c>
      <c r="C162">
        <v>3636</v>
      </c>
      <c r="D162" t="s">
        <v>735</v>
      </c>
      <c r="E162" t="s">
        <v>736</v>
      </c>
      <c r="F162">
        <v>5</v>
      </c>
      <c r="G162" t="s">
        <v>638</v>
      </c>
      <c r="H162" t="s">
        <v>436</v>
      </c>
      <c r="I162">
        <v>1759076739.84615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826.785601904762</v>
      </c>
      <c r="AK162">
        <v>801.057442424242</v>
      </c>
      <c r="AL162">
        <v>3.33873874458859</v>
      </c>
      <c r="AM162">
        <v>66.03</v>
      </c>
      <c r="AN162">
        <f>(AP162 - AO162 + DY162*1E3/(8.314*(EA162+273.15)) * AR162/DX162 * AQ162) * DX162/(100*DL162) * 1000/(1000 - AP162)</f>
        <v>0</v>
      </c>
      <c r="AO162">
        <v>21.0467097069589</v>
      </c>
      <c r="AP162">
        <v>22.7093921212121</v>
      </c>
      <c r="AQ162">
        <v>-0.000502188902008984</v>
      </c>
      <c r="AR162">
        <v>114.36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2.96</v>
      </c>
      <c r="DM162">
        <v>0.5</v>
      </c>
      <c r="DN162" t="s">
        <v>438</v>
      </c>
      <c r="DO162">
        <v>2</v>
      </c>
      <c r="DP162" t="b">
        <v>1</v>
      </c>
      <c r="DQ162">
        <v>1759076739.84615</v>
      </c>
      <c r="DR162">
        <v>758.760538461538</v>
      </c>
      <c r="DS162">
        <v>792.403615384615</v>
      </c>
      <c r="DT162">
        <v>22.7008923076923</v>
      </c>
      <c r="DU162">
        <v>21.0300615384615</v>
      </c>
      <c r="DV162">
        <v>755.302692307692</v>
      </c>
      <c r="DW162">
        <v>22.3822615384615</v>
      </c>
      <c r="DX162">
        <v>500.033846153846</v>
      </c>
      <c r="DY162">
        <v>90.8128923076923</v>
      </c>
      <c r="DZ162">
        <v>0.0336426230769231</v>
      </c>
      <c r="EA162">
        <v>29.5439</v>
      </c>
      <c r="EB162">
        <v>30.0144230769231</v>
      </c>
      <c r="EC162">
        <v>999.9</v>
      </c>
      <c r="ED162">
        <v>0</v>
      </c>
      <c r="EE162">
        <v>0</v>
      </c>
      <c r="EF162">
        <v>10009.5276923077</v>
      </c>
      <c r="EG162">
        <v>0</v>
      </c>
      <c r="EH162">
        <v>12.4925384615385</v>
      </c>
      <c r="EI162">
        <v>-33.6430538461538</v>
      </c>
      <c r="EJ162">
        <v>776.385461538462</v>
      </c>
      <c r="EK162">
        <v>809.426153846154</v>
      </c>
      <c r="EL162">
        <v>1.67083153846154</v>
      </c>
      <c r="EM162">
        <v>792.403615384615</v>
      </c>
      <c r="EN162">
        <v>21.0300615384615</v>
      </c>
      <c r="EO162">
        <v>2.06153230769231</v>
      </c>
      <c r="EP162">
        <v>1.90980076923077</v>
      </c>
      <c r="EQ162">
        <v>17.9250384615385</v>
      </c>
      <c r="ER162">
        <v>16.7156692307692</v>
      </c>
      <c r="ES162">
        <v>1999.99384615385</v>
      </c>
      <c r="ET162">
        <v>0.980002769230769</v>
      </c>
      <c r="EU162">
        <v>0.0199967384615385</v>
      </c>
      <c r="EV162">
        <v>0</v>
      </c>
      <c r="EW162">
        <v>241.015230769231</v>
      </c>
      <c r="EX162">
        <v>5.00059</v>
      </c>
      <c r="EY162">
        <v>4961.61230769231</v>
      </c>
      <c r="EZ162">
        <v>17360.2769230769</v>
      </c>
      <c r="FA162">
        <v>41.5047692307692</v>
      </c>
      <c r="FB162">
        <v>41.3653076923077</v>
      </c>
      <c r="FC162">
        <v>40.9466923076923</v>
      </c>
      <c r="FD162">
        <v>40.75</v>
      </c>
      <c r="FE162">
        <v>42.4036153846154</v>
      </c>
      <c r="FF162">
        <v>1955.10307692308</v>
      </c>
      <c r="FG162">
        <v>39.89</v>
      </c>
      <c r="FH162">
        <v>0</v>
      </c>
      <c r="FI162">
        <v>1759076733.9</v>
      </c>
      <c r="FJ162">
        <v>0</v>
      </c>
      <c r="FK162">
        <v>240.992538461538</v>
      </c>
      <c r="FL162">
        <v>0.318495731146562</v>
      </c>
      <c r="FM162">
        <v>-4.00888889392083</v>
      </c>
      <c r="FN162">
        <v>4961.58923076923</v>
      </c>
      <c r="FO162">
        <v>15</v>
      </c>
      <c r="FP162">
        <v>0</v>
      </c>
      <c r="FQ162" t="s">
        <v>439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-33.6537476190476</v>
      </c>
      <c r="GD162">
        <v>-0.283901298701267</v>
      </c>
      <c r="GE162">
        <v>0.602086687018411</v>
      </c>
      <c r="GF162">
        <v>1</v>
      </c>
      <c r="GG162">
        <v>240.979264705882</v>
      </c>
      <c r="GH162">
        <v>0.204110009690477</v>
      </c>
      <c r="GI162">
        <v>0.176172427037951</v>
      </c>
      <c r="GJ162">
        <v>-1</v>
      </c>
      <c r="GK162">
        <v>1.69189</v>
      </c>
      <c r="GL162">
        <v>-0.321370129870131</v>
      </c>
      <c r="GM162">
        <v>0.0384393594168913</v>
      </c>
      <c r="GN162">
        <v>0</v>
      </c>
      <c r="GO162">
        <v>1</v>
      </c>
      <c r="GP162">
        <v>2</v>
      </c>
      <c r="GQ162" t="s">
        <v>448</v>
      </c>
      <c r="GR162">
        <v>3.13205</v>
      </c>
      <c r="GS162">
        <v>2.71171</v>
      </c>
      <c r="GT162">
        <v>0.140952</v>
      </c>
      <c r="GU162">
        <v>0.145513</v>
      </c>
      <c r="GV162">
        <v>0.0993282</v>
      </c>
      <c r="GW162">
        <v>0.0947325</v>
      </c>
      <c r="GX162">
        <v>32363.8</v>
      </c>
      <c r="GY162">
        <v>34480.9</v>
      </c>
      <c r="GZ162">
        <v>34086.8</v>
      </c>
      <c r="HA162">
        <v>36537.1</v>
      </c>
      <c r="HB162">
        <v>43367.3</v>
      </c>
      <c r="HC162">
        <v>47492.8</v>
      </c>
      <c r="HD162">
        <v>53175.4</v>
      </c>
      <c r="HE162">
        <v>58394.1</v>
      </c>
      <c r="HF162">
        <v>1.95065</v>
      </c>
      <c r="HG162">
        <v>1.65112</v>
      </c>
      <c r="HH162">
        <v>0.123944</v>
      </c>
      <c r="HI162">
        <v>0</v>
      </c>
      <c r="HJ162">
        <v>28.0049</v>
      </c>
      <c r="HK162">
        <v>999.9</v>
      </c>
      <c r="HL162">
        <v>54.902</v>
      </c>
      <c r="HM162">
        <v>29.9</v>
      </c>
      <c r="HN162">
        <v>25.6122</v>
      </c>
      <c r="HO162">
        <v>54.8466</v>
      </c>
      <c r="HP162">
        <v>48.1771</v>
      </c>
      <c r="HQ162">
        <v>1</v>
      </c>
      <c r="HR162">
        <v>0.0846926</v>
      </c>
      <c r="HS162">
        <v>0.172416</v>
      </c>
      <c r="HT162">
        <v>20.1136</v>
      </c>
      <c r="HU162">
        <v>5.19812</v>
      </c>
      <c r="HV162">
        <v>12.004</v>
      </c>
      <c r="HW162">
        <v>4.9753</v>
      </c>
      <c r="HX162">
        <v>3.29395</v>
      </c>
      <c r="HY162">
        <v>9999</v>
      </c>
      <c r="HZ162">
        <v>32.1</v>
      </c>
      <c r="IA162">
        <v>9999</v>
      </c>
      <c r="IB162">
        <v>9999</v>
      </c>
      <c r="IC162">
        <v>1.86325</v>
      </c>
      <c r="ID162">
        <v>1.86813</v>
      </c>
      <c r="IE162">
        <v>1.86788</v>
      </c>
      <c r="IF162">
        <v>1.86905</v>
      </c>
      <c r="IG162">
        <v>1.86981</v>
      </c>
      <c r="IH162">
        <v>1.86591</v>
      </c>
      <c r="II162">
        <v>1.86699</v>
      </c>
      <c r="IJ162">
        <v>1.86844</v>
      </c>
      <c r="IK162">
        <v>5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3.548</v>
      </c>
      <c r="IY162">
        <v>0.3189</v>
      </c>
      <c r="IZ162">
        <v>0.744305887368214</v>
      </c>
      <c r="JA162">
        <v>0.00400708050939433</v>
      </c>
      <c r="JB162">
        <v>-7.0817227887937e-07</v>
      </c>
      <c r="JC162">
        <v>2.11393634800483e-10</v>
      </c>
      <c r="JD162">
        <v>-0.0902750961418796</v>
      </c>
      <c r="JE162">
        <v>-0.0199519798578536</v>
      </c>
      <c r="JF162">
        <v>0.00231849078142986</v>
      </c>
      <c r="JG162">
        <v>-2.72917625674962e-05</v>
      </c>
      <c r="JH162">
        <v>4</v>
      </c>
      <c r="JI162">
        <v>2436</v>
      </c>
      <c r="JJ162">
        <v>0</v>
      </c>
      <c r="JK162">
        <v>25</v>
      </c>
      <c r="JL162">
        <v>29317945.8</v>
      </c>
      <c r="JM162">
        <v>29317945.8</v>
      </c>
      <c r="JN162">
        <v>1.64795</v>
      </c>
      <c r="JO162">
        <v>2.62939</v>
      </c>
      <c r="JP162">
        <v>1.54785</v>
      </c>
      <c r="JQ162">
        <v>2.31201</v>
      </c>
      <c r="JR162">
        <v>1.64673</v>
      </c>
      <c r="JS162">
        <v>2.34131</v>
      </c>
      <c r="JT162">
        <v>34.0545</v>
      </c>
      <c r="JU162">
        <v>24.2013</v>
      </c>
      <c r="JV162">
        <v>18</v>
      </c>
      <c r="JW162">
        <v>504.27</v>
      </c>
      <c r="JX162">
        <v>329.743</v>
      </c>
      <c r="JY162">
        <v>26.9371</v>
      </c>
      <c r="JZ162">
        <v>28.4608</v>
      </c>
      <c r="KA162">
        <v>30.0001</v>
      </c>
      <c r="KB162">
        <v>28.4353</v>
      </c>
      <c r="KC162">
        <v>28.3929</v>
      </c>
      <c r="KD162">
        <v>33.0052</v>
      </c>
      <c r="KE162">
        <v>22.3254</v>
      </c>
      <c r="KF162">
        <v>84.4825</v>
      </c>
      <c r="KG162">
        <v>26.9176</v>
      </c>
      <c r="KH162">
        <v>838.719</v>
      </c>
      <c r="KI162">
        <v>21.0353</v>
      </c>
      <c r="KJ162">
        <v>96.6616</v>
      </c>
      <c r="KK162">
        <v>94.6114</v>
      </c>
    </row>
    <row r="163" spans="1:297">
      <c r="A163">
        <v>147</v>
      </c>
      <c r="B163">
        <v>1759076753</v>
      </c>
      <c r="C163">
        <v>3641</v>
      </c>
      <c r="D163" t="s">
        <v>737</v>
      </c>
      <c r="E163" t="s">
        <v>738</v>
      </c>
      <c r="F163">
        <v>5</v>
      </c>
      <c r="G163" t="s">
        <v>638</v>
      </c>
      <c r="H163" t="s">
        <v>436</v>
      </c>
      <c r="I163">
        <v>1759076744.84615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844.855770666666</v>
      </c>
      <c r="AK163">
        <v>818.678575757576</v>
      </c>
      <c r="AL163">
        <v>3.54123993506492</v>
      </c>
      <c r="AM163">
        <v>66.03</v>
      </c>
      <c r="AN163">
        <f>(AP163 - AO163 + DY163*1E3/(8.314*(EA163+273.15)) * AR163/DX163 * AQ163) * DX163/(100*DL163) * 1000/(1000 - AP163)</f>
        <v>0</v>
      </c>
      <c r="AO163">
        <v>21.0483797865801</v>
      </c>
      <c r="AP163">
        <v>22.6977963636364</v>
      </c>
      <c r="AQ163">
        <v>-0.000629508658009498</v>
      </c>
      <c r="AR163">
        <v>114.36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2.96</v>
      </c>
      <c r="DM163">
        <v>0.5</v>
      </c>
      <c r="DN163" t="s">
        <v>438</v>
      </c>
      <c r="DO163">
        <v>2</v>
      </c>
      <c r="DP163" t="b">
        <v>1</v>
      </c>
      <c r="DQ163">
        <v>1759076744.84615</v>
      </c>
      <c r="DR163">
        <v>775.728769230769</v>
      </c>
      <c r="DS163">
        <v>809.701538461539</v>
      </c>
      <c r="DT163">
        <v>22.7061615384615</v>
      </c>
      <c r="DU163">
        <v>21.0447384615385</v>
      </c>
      <c r="DV163">
        <v>772.215076923077</v>
      </c>
      <c r="DW163">
        <v>22.3873153846154</v>
      </c>
      <c r="DX163">
        <v>500.029461538462</v>
      </c>
      <c r="DY163">
        <v>90.8127384615385</v>
      </c>
      <c r="DZ163">
        <v>0.0337779153846154</v>
      </c>
      <c r="EA163">
        <v>29.5443153846154</v>
      </c>
      <c r="EB163">
        <v>30.0135384615385</v>
      </c>
      <c r="EC163">
        <v>999.9</v>
      </c>
      <c r="ED163">
        <v>0</v>
      </c>
      <c r="EE163">
        <v>0</v>
      </c>
      <c r="EF163">
        <v>9990.97076923077</v>
      </c>
      <c r="EG163">
        <v>0</v>
      </c>
      <c r="EH163">
        <v>12.4986769230769</v>
      </c>
      <c r="EI163">
        <v>-33.9727846153846</v>
      </c>
      <c r="EJ163">
        <v>793.751769230769</v>
      </c>
      <c r="EK163">
        <v>827.107769230769</v>
      </c>
      <c r="EL163">
        <v>1.66142230769231</v>
      </c>
      <c r="EM163">
        <v>809.701538461539</v>
      </c>
      <c r="EN163">
        <v>21.0447384615385</v>
      </c>
      <c r="EO163">
        <v>2.06200769230769</v>
      </c>
      <c r="EP163">
        <v>1.91112923076923</v>
      </c>
      <c r="EQ163">
        <v>17.9287</v>
      </c>
      <c r="ER163">
        <v>16.7266384615385</v>
      </c>
      <c r="ES163">
        <v>1999.99153846154</v>
      </c>
      <c r="ET163">
        <v>0.980002769230769</v>
      </c>
      <c r="EU163">
        <v>0.0199967384615385</v>
      </c>
      <c r="EV163">
        <v>0</v>
      </c>
      <c r="EW163">
        <v>241.075153846154</v>
      </c>
      <c r="EX163">
        <v>5.00059</v>
      </c>
      <c r="EY163">
        <v>4961.27615384615</v>
      </c>
      <c r="EZ163">
        <v>17360.2769230769</v>
      </c>
      <c r="FA163">
        <v>41.5</v>
      </c>
      <c r="FB163">
        <v>41.3701538461538</v>
      </c>
      <c r="FC163">
        <v>40.9466923076923</v>
      </c>
      <c r="FD163">
        <v>40.75</v>
      </c>
      <c r="FE163">
        <v>42.4083846153846</v>
      </c>
      <c r="FF163">
        <v>1955.10076923077</v>
      </c>
      <c r="FG163">
        <v>39.89</v>
      </c>
      <c r="FH163">
        <v>0</v>
      </c>
      <c r="FI163">
        <v>1759076739.3</v>
      </c>
      <c r="FJ163">
        <v>0</v>
      </c>
      <c r="FK163">
        <v>241.02184</v>
      </c>
      <c r="FL163">
        <v>-0.375538461053975</v>
      </c>
      <c r="FM163">
        <v>-2.85692309102607</v>
      </c>
      <c r="FN163">
        <v>4961.2192</v>
      </c>
      <c r="FO163">
        <v>15</v>
      </c>
      <c r="FP163">
        <v>0</v>
      </c>
      <c r="FQ163" t="s">
        <v>439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-33.785825</v>
      </c>
      <c r="GD163">
        <v>-2.08190526315791</v>
      </c>
      <c r="GE163">
        <v>0.639545779342651</v>
      </c>
      <c r="GF163">
        <v>0</v>
      </c>
      <c r="GG163">
        <v>241.001411764706</v>
      </c>
      <c r="GH163">
        <v>0.572834228928395</v>
      </c>
      <c r="GI163">
        <v>0.180367780748611</v>
      </c>
      <c r="GJ163">
        <v>-1</v>
      </c>
      <c r="GK163">
        <v>1.665061</v>
      </c>
      <c r="GL163">
        <v>-0.0805200000000018</v>
      </c>
      <c r="GM163">
        <v>0.0109389327175918</v>
      </c>
      <c r="GN163">
        <v>1</v>
      </c>
      <c r="GO163">
        <v>1</v>
      </c>
      <c r="GP163">
        <v>2</v>
      </c>
      <c r="GQ163" t="s">
        <v>448</v>
      </c>
      <c r="GR163">
        <v>3.13198</v>
      </c>
      <c r="GS163">
        <v>2.71146</v>
      </c>
      <c r="GT163">
        <v>0.143032</v>
      </c>
      <c r="GU163">
        <v>0.147461</v>
      </c>
      <c r="GV163">
        <v>0.0992947</v>
      </c>
      <c r="GW163">
        <v>0.0947362</v>
      </c>
      <c r="GX163">
        <v>32285.4</v>
      </c>
      <c r="GY163">
        <v>34402.4</v>
      </c>
      <c r="GZ163">
        <v>34086.7</v>
      </c>
      <c r="HA163">
        <v>36537.2</v>
      </c>
      <c r="HB163">
        <v>43369.3</v>
      </c>
      <c r="HC163">
        <v>47493</v>
      </c>
      <c r="HD163">
        <v>53175.6</v>
      </c>
      <c r="HE163">
        <v>58394.3</v>
      </c>
      <c r="HF163">
        <v>1.95058</v>
      </c>
      <c r="HG163">
        <v>1.65095</v>
      </c>
      <c r="HH163">
        <v>0.121329</v>
      </c>
      <c r="HI163">
        <v>0</v>
      </c>
      <c r="HJ163">
        <v>28.0049</v>
      </c>
      <c r="HK163">
        <v>999.9</v>
      </c>
      <c r="HL163">
        <v>54.902</v>
      </c>
      <c r="HM163">
        <v>29.9</v>
      </c>
      <c r="HN163">
        <v>25.6108</v>
      </c>
      <c r="HO163">
        <v>54.6766</v>
      </c>
      <c r="HP163">
        <v>48.4255</v>
      </c>
      <c r="HQ163">
        <v>1</v>
      </c>
      <c r="HR163">
        <v>0.0849695</v>
      </c>
      <c r="HS163">
        <v>0.209218</v>
      </c>
      <c r="HT163">
        <v>20.1133</v>
      </c>
      <c r="HU163">
        <v>5.19737</v>
      </c>
      <c r="HV163">
        <v>12.004</v>
      </c>
      <c r="HW163">
        <v>4.97505</v>
      </c>
      <c r="HX163">
        <v>3.294</v>
      </c>
      <c r="HY163">
        <v>9999</v>
      </c>
      <c r="HZ163">
        <v>32.1</v>
      </c>
      <c r="IA163">
        <v>9999</v>
      </c>
      <c r="IB163">
        <v>9999</v>
      </c>
      <c r="IC163">
        <v>1.86325</v>
      </c>
      <c r="ID163">
        <v>1.86813</v>
      </c>
      <c r="IE163">
        <v>1.86788</v>
      </c>
      <c r="IF163">
        <v>1.86905</v>
      </c>
      <c r="IG163">
        <v>1.86982</v>
      </c>
      <c r="IH163">
        <v>1.86595</v>
      </c>
      <c r="II163">
        <v>1.86705</v>
      </c>
      <c r="IJ163">
        <v>1.86843</v>
      </c>
      <c r="IK163">
        <v>5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3.604</v>
      </c>
      <c r="IY163">
        <v>0.3184</v>
      </c>
      <c r="IZ163">
        <v>0.744305887368214</v>
      </c>
      <c r="JA163">
        <v>0.00400708050939433</v>
      </c>
      <c r="JB163">
        <v>-7.0817227887937e-07</v>
      </c>
      <c r="JC163">
        <v>2.11393634800483e-10</v>
      </c>
      <c r="JD163">
        <v>-0.0902750961418796</v>
      </c>
      <c r="JE163">
        <v>-0.0199519798578536</v>
      </c>
      <c r="JF163">
        <v>0.00231849078142986</v>
      </c>
      <c r="JG163">
        <v>-2.72917625674962e-05</v>
      </c>
      <c r="JH163">
        <v>4</v>
      </c>
      <c r="JI163">
        <v>2436</v>
      </c>
      <c r="JJ163">
        <v>0</v>
      </c>
      <c r="JK163">
        <v>25</v>
      </c>
      <c r="JL163">
        <v>29317945.9</v>
      </c>
      <c r="JM163">
        <v>29317945.9</v>
      </c>
      <c r="JN163">
        <v>1.66992</v>
      </c>
      <c r="JO163">
        <v>2.61597</v>
      </c>
      <c r="JP163">
        <v>1.54785</v>
      </c>
      <c r="JQ163">
        <v>2.31079</v>
      </c>
      <c r="JR163">
        <v>1.64673</v>
      </c>
      <c r="JS163">
        <v>2.25708</v>
      </c>
      <c r="JT163">
        <v>34.0545</v>
      </c>
      <c r="JU163">
        <v>24.1926</v>
      </c>
      <c r="JV163">
        <v>18</v>
      </c>
      <c r="JW163">
        <v>504.22</v>
      </c>
      <c r="JX163">
        <v>329.661</v>
      </c>
      <c r="JY163">
        <v>26.9177</v>
      </c>
      <c r="JZ163">
        <v>28.4608</v>
      </c>
      <c r="KA163">
        <v>30.0002</v>
      </c>
      <c r="KB163">
        <v>28.4353</v>
      </c>
      <c r="KC163">
        <v>28.3929</v>
      </c>
      <c r="KD163">
        <v>33.5596</v>
      </c>
      <c r="KE163">
        <v>22.3254</v>
      </c>
      <c r="KF163">
        <v>84.4825</v>
      </c>
      <c r="KG163">
        <v>26.9008</v>
      </c>
      <c r="KH163">
        <v>858.855</v>
      </c>
      <c r="KI163">
        <v>21.0503</v>
      </c>
      <c r="KJ163">
        <v>96.6617</v>
      </c>
      <c r="KK163">
        <v>94.6117</v>
      </c>
    </row>
    <row r="164" spans="1:297">
      <c r="A164">
        <v>148</v>
      </c>
      <c r="B164">
        <v>1759076758</v>
      </c>
      <c r="C164">
        <v>3646</v>
      </c>
      <c r="D164" t="s">
        <v>739</v>
      </c>
      <c r="E164" t="s">
        <v>740</v>
      </c>
      <c r="F164">
        <v>5</v>
      </c>
      <c r="G164" t="s">
        <v>638</v>
      </c>
      <c r="H164" t="s">
        <v>436</v>
      </c>
      <c r="I164">
        <v>1759076749.84615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861.153386209524</v>
      </c>
      <c r="AK164">
        <v>835.490024242424</v>
      </c>
      <c r="AL164">
        <v>3.3275433982683</v>
      </c>
      <c r="AM164">
        <v>66.03</v>
      </c>
      <c r="AN164">
        <f>(AP164 - AO164 + DY164*1E3/(8.314*(EA164+273.15)) * AR164/DX164 * AQ164) * DX164/(100*DL164) * 1000/(1000 - AP164)</f>
        <v>0</v>
      </c>
      <c r="AO164">
        <v>21.0495285438203</v>
      </c>
      <c r="AP164">
        <v>22.6817557575758</v>
      </c>
      <c r="AQ164">
        <v>-0.000721230674088594</v>
      </c>
      <c r="AR164">
        <v>114.36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2.96</v>
      </c>
      <c r="DM164">
        <v>0.5</v>
      </c>
      <c r="DN164" t="s">
        <v>438</v>
      </c>
      <c r="DO164">
        <v>2</v>
      </c>
      <c r="DP164" t="b">
        <v>1</v>
      </c>
      <c r="DQ164">
        <v>1759076749.84615</v>
      </c>
      <c r="DR164">
        <v>792.664461538461</v>
      </c>
      <c r="DS164">
        <v>826.221230769231</v>
      </c>
      <c r="DT164">
        <v>22.7009384615385</v>
      </c>
      <c r="DU164">
        <v>21.0475846153846</v>
      </c>
      <c r="DV164">
        <v>789.095307692308</v>
      </c>
      <c r="DW164">
        <v>22.3823</v>
      </c>
      <c r="DX164">
        <v>500.027846153846</v>
      </c>
      <c r="DY164">
        <v>90.8127076923077</v>
      </c>
      <c r="DZ164">
        <v>0.0336635461538462</v>
      </c>
      <c r="EA164">
        <v>29.5462923076923</v>
      </c>
      <c r="EB164">
        <v>30.0061</v>
      </c>
      <c r="EC164">
        <v>999.9</v>
      </c>
      <c r="ED164">
        <v>0</v>
      </c>
      <c r="EE164">
        <v>0</v>
      </c>
      <c r="EF164">
        <v>9985.63230769231</v>
      </c>
      <c r="EG164">
        <v>0</v>
      </c>
      <c r="EH164">
        <v>12.5124538461538</v>
      </c>
      <c r="EI164">
        <v>-33.5567846153846</v>
      </c>
      <c r="EJ164">
        <v>811.076461538462</v>
      </c>
      <c r="EK164">
        <v>843.985</v>
      </c>
      <c r="EL164">
        <v>1.65334307692308</v>
      </c>
      <c r="EM164">
        <v>826.221230769231</v>
      </c>
      <c r="EN164">
        <v>21.0475846153846</v>
      </c>
      <c r="EO164">
        <v>2.06153230769231</v>
      </c>
      <c r="EP164">
        <v>1.91138846153846</v>
      </c>
      <c r="EQ164">
        <v>17.9250384615385</v>
      </c>
      <c r="ER164">
        <v>16.7287615384615</v>
      </c>
      <c r="ES164">
        <v>1999.96615384615</v>
      </c>
      <c r="ET164">
        <v>0.980002538461539</v>
      </c>
      <c r="EU164">
        <v>0.0199969846153846</v>
      </c>
      <c r="EV164">
        <v>0</v>
      </c>
      <c r="EW164">
        <v>241.041076923077</v>
      </c>
      <c r="EX164">
        <v>5.00059</v>
      </c>
      <c r="EY164">
        <v>4960.96923076923</v>
      </c>
      <c r="EZ164">
        <v>17360.0692307692</v>
      </c>
      <c r="FA164">
        <v>41.5</v>
      </c>
      <c r="FB164">
        <v>41.375</v>
      </c>
      <c r="FC164">
        <v>40.9466923076923</v>
      </c>
      <c r="FD164">
        <v>40.75</v>
      </c>
      <c r="FE164">
        <v>42.4036153846154</v>
      </c>
      <c r="FF164">
        <v>1955.07615384615</v>
      </c>
      <c r="FG164">
        <v>39.89</v>
      </c>
      <c r="FH164">
        <v>0</v>
      </c>
      <c r="FI164">
        <v>1759076744.1</v>
      </c>
      <c r="FJ164">
        <v>0</v>
      </c>
      <c r="FK164">
        <v>240.9958</v>
      </c>
      <c r="FL164">
        <v>0.0486153881321598</v>
      </c>
      <c r="FM164">
        <v>-3.7300000035359</v>
      </c>
      <c r="FN164">
        <v>4961.0352</v>
      </c>
      <c r="FO164">
        <v>15</v>
      </c>
      <c r="FP164">
        <v>0</v>
      </c>
      <c r="FQ164" t="s">
        <v>439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-33.7822333333333</v>
      </c>
      <c r="GD164">
        <v>3.04898961038963</v>
      </c>
      <c r="GE164">
        <v>0.628246590450516</v>
      </c>
      <c r="GF164">
        <v>0</v>
      </c>
      <c r="GG164">
        <v>241.006705882353</v>
      </c>
      <c r="GH164">
        <v>-0.108265851814641</v>
      </c>
      <c r="GI164">
        <v>0.17731320401577</v>
      </c>
      <c r="GJ164">
        <v>-1</v>
      </c>
      <c r="GK164">
        <v>1.65655619047619</v>
      </c>
      <c r="GL164">
        <v>-0.0936124675324674</v>
      </c>
      <c r="GM164">
        <v>0.0107872214861979</v>
      </c>
      <c r="GN164">
        <v>1</v>
      </c>
      <c r="GO164">
        <v>1</v>
      </c>
      <c r="GP164">
        <v>2</v>
      </c>
      <c r="GQ164" t="s">
        <v>448</v>
      </c>
      <c r="GR164">
        <v>3.13215</v>
      </c>
      <c r="GS164">
        <v>2.71129</v>
      </c>
      <c r="GT164">
        <v>0.144995</v>
      </c>
      <c r="GU164">
        <v>0.149466</v>
      </c>
      <c r="GV164">
        <v>0.0992391</v>
      </c>
      <c r="GW164">
        <v>0.0947398</v>
      </c>
      <c r="GX164">
        <v>32211.5</v>
      </c>
      <c r="GY164">
        <v>34321.4</v>
      </c>
      <c r="GZ164">
        <v>34086.7</v>
      </c>
      <c r="HA164">
        <v>36537.1</v>
      </c>
      <c r="HB164">
        <v>43372.4</v>
      </c>
      <c r="HC164">
        <v>47492.8</v>
      </c>
      <c r="HD164">
        <v>53175.8</v>
      </c>
      <c r="HE164">
        <v>58394.1</v>
      </c>
      <c r="HF164">
        <v>1.95077</v>
      </c>
      <c r="HG164">
        <v>1.65095</v>
      </c>
      <c r="HH164">
        <v>0.121351</v>
      </c>
      <c r="HI164">
        <v>0</v>
      </c>
      <c r="HJ164">
        <v>28.0071</v>
      </c>
      <c r="HK164">
        <v>999.9</v>
      </c>
      <c r="HL164">
        <v>54.902</v>
      </c>
      <c r="HM164">
        <v>29.9</v>
      </c>
      <c r="HN164">
        <v>25.6104</v>
      </c>
      <c r="HO164">
        <v>54.9566</v>
      </c>
      <c r="HP164">
        <v>48.3213</v>
      </c>
      <c r="HQ164">
        <v>1</v>
      </c>
      <c r="HR164">
        <v>0.0849594</v>
      </c>
      <c r="HS164">
        <v>0.117176</v>
      </c>
      <c r="HT164">
        <v>20.1137</v>
      </c>
      <c r="HU164">
        <v>5.19767</v>
      </c>
      <c r="HV164">
        <v>12.004</v>
      </c>
      <c r="HW164">
        <v>4.97525</v>
      </c>
      <c r="HX164">
        <v>3.294</v>
      </c>
      <c r="HY164">
        <v>9999</v>
      </c>
      <c r="HZ164">
        <v>32.1</v>
      </c>
      <c r="IA164">
        <v>9999</v>
      </c>
      <c r="IB164">
        <v>9999</v>
      </c>
      <c r="IC164">
        <v>1.86325</v>
      </c>
      <c r="ID164">
        <v>1.86813</v>
      </c>
      <c r="IE164">
        <v>1.86786</v>
      </c>
      <c r="IF164">
        <v>1.86905</v>
      </c>
      <c r="IG164">
        <v>1.86981</v>
      </c>
      <c r="IH164">
        <v>1.86592</v>
      </c>
      <c r="II164">
        <v>1.86705</v>
      </c>
      <c r="IJ164">
        <v>1.86843</v>
      </c>
      <c r="IK164">
        <v>5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3.659</v>
      </c>
      <c r="IY164">
        <v>0.3177</v>
      </c>
      <c r="IZ164">
        <v>0.744305887368214</v>
      </c>
      <c r="JA164">
        <v>0.00400708050939433</v>
      </c>
      <c r="JB164">
        <v>-7.0817227887937e-07</v>
      </c>
      <c r="JC164">
        <v>2.11393634800483e-10</v>
      </c>
      <c r="JD164">
        <v>-0.0902750961418796</v>
      </c>
      <c r="JE164">
        <v>-0.0199519798578536</v>
      </c>
      <c r="JF164">
        <v>0.00231849078142986</v>
      </c>
      <c r="JG164">
        <v>-2.72917625674962e-05</v>
      </c>
      <c r="JH164">
        <v>4</v>
      </c>
      <c r="JI164">
        <v>2436</v>
      </c>
      <c r="JJ164">
        <v>0</v>
      </c>
      <c r="JK164">
        <v>25</v>
      </c>
      <c r="JL164">
        <v>29317946</v>
      </c>
      <c r="JM164">
        <v>29317946</v>
      </c>
      <c r="JN164">
        <v>1.70166</v>
      </c>
      <c r="JO164">
        <v>2.62207</v>
      </c>
      <c r="JP164">
        <v>1.54785</v>
      </c>
      <c r="JQ164">
        <v>2.31201</v>
      </c>
      <c r="JR164">
        <v>1.64673</v>
      </c>
      <c r="JS164">
        <v>2.34131</v>
      </c>
      <c r="JT164">
        <v>34.0545</v>
      </c>
      <c r="JU164">
        <v>24.2013</v>
      </c>
      <c r="JV164">
        <v>18</v>
      </c>
      <c r="JW164">
        <v>504.352</v>
      </c>
      <c r="JX164">
        <v>329.661</v>
      </c>
      <c r="JY164">
        <v>26.8994</v>
      </c>
      <c r="JZ164">
        <v>28.4608</v>
      </c>
      <c r="KA164">
        <v>30.0001</v>
      </c>
      <c r="KB164">
        <v>28.4353</v>
      </c>
      <c r="KC164">
        <v>28.3929</v>
      </c>
      <c r="KD164">
        <v>34.0629</v>
      </c>
      <c r="KE164">
        <v>22.3254</v>
      </c>
      <c r="KF164">
        <v>84.4825</v>
      </c>
      <c r="KG164">
        <v>26.9256</v>
      </c>
      <c r="KH164">
        <v>872.393</v>
      </c>
      <c r="KI164">
        <v>21.0801</v>
      </c>
      <c r="KJ164">
        <v>96.6619</v>
      </c>
      <c r="KK164">
        <v>94.6114</v>
      </c>
    </row>
    <row r="165" spans="1:297">
      <c r="A165">
        <v>149</v>
      </c>
      <c r="B165">
        <v>1759076763</v>
      </c>
      <c r="C165">
        <v>3651</v>
      </c>
      <c r="D165" t="s">
        <v>741</v>
      </c>
      <c r="E165" t="s">
        <v>742</v>
      </c>
      <c r="F165">
        <v>5</v>
      </c>
      <c r="G165" t="s">
        <v>638</v>
      </c>
      <c r="H165" t="s">
        <v>436</v>
      </c>
      <c r="I165">
        <v>1759076754.84615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878.911222857143</v>
      </c>
      <c r="AK165">
        <v>853.001436363636</v>
      </c>
      <c r="AL165">
        <v>3.52037878787865</v>
      </c>
      <c r="AM165">
        <v>66.03</v>
      </c>
      <c r="AN165">
        <f>(AP165 - AO165 + DY165*1E3/(8.314*(EA165+273.15)) * AR165/DX165 * AQ165) * DX165/(100*DL165) * 1000/(1000 - AP165)</f>
        <v>0</v>
      </c>
      <c r="AO165">
        <v>21.0499080947944</v>
      </c>
      <c r="AP165">
        <v>22.6628709090909</v>
      </c>
      <c r="AQ165">
        <v>-0.000593921744922262</v>
      </c>
      <c r="AR165">
        <v>114.36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2.96</v>
      </c>
      <c r="DM165">
        <v>0.5</v>
      </c>
      <c r="DN165" t="s">
        <v>438</v>
      </c>
      <c r="DO165">
        <v>2</v>
      </c>
      <c r="DP165" t="b">
        <v>1</v>
      </c>
      <c r="DQ165">
        <v>1759076754.84615</v>
      </c>
      <c r="DR165">
        <v>809.473076923077</v>
      </c>
      <c r="DS165">
        <v>843.211923076923</v>
      </c>
      <c r="DT165">
        <v>22.6876307692308</v>
      </c>
      <c r="DU165">
        <v>21.0488692307692</v>
      </c>
      <c r="DV165">
        <v>805.848846153846</v>
      </c>
      <c r="DW165">
        <v>22.3695538461538</v>
      </c>
      <c r="DX165">
        <v>499.989153846154</v>
      </c>
      <c r="DY165">
        <v>90.8124538461538</v>
      </c>
      <c r="DZ165">
        <v>0.0337537538461539</v>
      </c>
      <c r="EA165">
        <v>29.5489307692308</v>
      </c>
      <c r="EB165">
        <v>29.9976461538462</v>
      </c>
      <c r="EC165">
        <v>999.9</v>
      </c>
      <c r="ED165">
        <v>0</v>
      </c>
      <c r="EE165">
        <v>0</v>
      </c>
      <c r="EF165">
        <v>9975.29153846154</v>
      </c>
      <c r="EG165">
        <v>0</v>
      </c>
      <c r="EH165">
        <v>12.5096923076923</v>
      </c>
      <c r="EI165">
        <v>-33.7388923076923</v>
      </c>
      <c r="EJ165">
        <v>828.264076923077</v>
      </c>
      <c r="EK165">
        <v>861.342230769231</v>
      </c>
      <c r="EL165">
        <v>1.63876307692308</v>
      </c>
      <c r="EM165">
        <v>843.211923076923</v>
      </c>
      <c r="EN165">
        <v>21.0488692307692</v>
      </c>
      <c r="EO165">
        <v>2.06031923076923</v>
      </c>
      <c r="EP165">
        <v>1.91149923076923</v>
      </c>
      <c r="EQ165">
        <v>17.9156692307692</v>
      </c>
      <c r="ER165">
        <v>16.7296769230769</v>
      </c>
      <c r="ES165">
        <v>1999.99307692308</v>
      </c>
      <c r="ET165">
        <v>0.980002769230769</v>
      </c>
      <c r="EU165">
        <v>0.0199967461538462</v>
      </c>
      <c r="EV165">
        <v>0</v>
      </c>
      <c r="EW165">
        <v>240.967692307692</v>
      </c>
      <c r="EX165">
        <v>5.00059</v>
      </c>
      <c r="EY165">
        <v>4960.92538461538</v>
      </c>
      <c r="EZ165">
        <v>17360.3</v>
      </c>
      <c r="FA165">
        <v>41.5</v>
      </c>
      <c r="FB165">
        <v>41.375</v>
      </c>
      <c r="FC165">
        <v>40.937</v>
      </c>
      <c r="FD165">
        <v>40.75</v>
      </c>
      <c r="FE165">
        <v>42.3988461538462</v>
      </c>
      <c r="FF165">
        <v>1955.10230769231</v>
      </c>
      <c r="FG165">
        <v>39.89</v>
      </c>
      <c r="FH165">
        <v>0</v>
      </c>
      <c r="FI165">
        <v>1759076748.9</v>
      </c>
      <c r="FJ165">
        <v>0</v>
      </c>
      <c r="FK165">
        <v>240.9524</v>
      </c>
      <c r="FL165">
        <v>-1.20315384347191</v>
      </c>
      <c r="FM165">
        <v>0.567692328899332</v>
      </c>
      <c r="FN165">
        <v>4960.9524</v>
      </c>
      <c r="FO165">
        <v>15</v>
      </c>
      <c r="FP165">
        <v>0</v>
      </c>
      <c r="FQ165" t="s">
        <v>439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-33.623975</v>
      </c>
      <c r="GD165">
        <v>-1.09035338345865</v>
      </c>
      <c r="GE165">
        <v>0.518032089618973</v>
      </c>
      <c r="GF165">
        <v>0</v>
      </c>
      <c r="GG165">
        <v>240.967205882353</v>
      </c>
      <c r="GH165">
        <v>-0.546417112063101</v>
      </c>
      <c r="GI165">
        <v>0.208683799564535</v>
      </c>
      <c r="GJ165">
        <v>-1</v>
      </c>
      <c r="GK165">
        <v>1.6452015</v>
      </c>
      <c r="GL165">
        <v>-0.178502706766915</v>
      </c>
      <c r="GM165">
        <v>0.0173456525605121</v>
      </c>
      <c r="GN165">
        <v>0</v>
      </c>
      <c r="GO165">
        <v>0</v>
      </c>
      <c r="GP165">
        <v>2</v>
      </c>
      <c r="GQ165" t="s">
        <v>455</v>
      </c>
      <c r="GR165">
        <v>3.13197</v>
      </c>
      <c r="GS165">
        <v>2.71178</v>
      </c>
      <c r="GT165">
        <v>0.147009</v>
      </c>
      <c r="GU165">
        <v>0.151327</v>
      </c>
      <c r="GV165">
        <v>0.0991765</v>
      </c>
      <c r="GW165">
        <v>0.094737</v>
      </c>
      <c r="GX165">
        <v>32135.7</v>
      </c>
      <c r="GY165">
        <v>34246.6</v>
      </c>
      <c r="GZ165">
        <v>34086.8</v>
      </c>
      <c r="HA165">
        <v>36537.5</v>
      </c>
      <c r="HB165">
        <v>43375.2</v>
      </c>
      <c r="HC165">
        <v>47493.7</v>
      </c>
      <c r="HD165">
        <v>53175.2</v>
      </c>
      <c r="HE165">
        <v>58394.7</v>
      </c>
      <c r="HF165">
        <v>1.95058</v>
      </c>
      <c r="HG165">
        <v>1.65128</v>
      </c>
      <c r="HH165">
        <v>0.122324</v>
      </c>
      <c r="HI165">
        <v>0</v>
      </c>
      <c r="HJ165">
        <v>28.0095</v>
      </c>
      <c r="HK165">
        <v>999.9</v>
      </c>
      <c r="HL165">
        <v>54.902</v>
      </c>
      <c r="HM165">
        <v>29.89</v>
      </c>
      <c r="HN165">
        <v>25.5959</v>
      </c>
      <c r="HO165">
        <v>54.4266</v>
      </c>
      <c r="HP165">
        <v>48.2051</v>
      </c>
      <c r="HQ165">
        <v>1</v>
      </c>
      <c r="HR165">
        <v>0.0846773</v>
      </c>
      <c r="HS165">
        <v>0.0557734</v>
      </c>
      <c r="HT165">
        <v>20.1135</v>
      </c>
      <c r="HU165">
        <v>5.19722</v>
      </c>
      <c r="HV165">
        <v>12.004</v>
      </c>
      <c r="HW165">
        <v>4.97495</v>
      </c>
      <c r="HX165">
        <v>3.29395</v>
      </c>
      <c r="HY165">
        <v>9999</v>
      </c>
      <c r="HZ165">
        <v>32.1</v>
      </c>
      <c r="IA165">
        <v>9999</v>
      </c>
      <c r="IB165">
        <v>9999</v>
      </c>
      <c r="IC165">
        <v>1.86325</v>
      </c>
      <c r="ID165">
        <v>1.86813</v>
      </c>
      <c r="IE165">
        <v>1.86789</v>
      </c>
      <c r="IF165">
        <v>1.86905</v>
      </c>
      <c r="IG165">
        <v>1.86982</v>
      </c>
      <c r="IH165">
        <v>1.86596</v>
      </c>
      <c r="II165">
        <v>1.867</v>
      </c>
      <c r="IJ165">
        <v>1.86843</v>
      </c>
      <c r="IK165">
        <v>5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3.714</v>
      </c>
      <c r="IY165">
        <v>0.3169</v>
      </c>
      <c r="IZ165">
        <v>0.744305887368214</v>
      </c>
      <c r="JA165">
        <v>0.00400708050939433</v>
      </c>
      <c r="JB165">
        <v>-7.0817227887937e-07</v>
      </c>
      <c r="JC165">
        <v>2.11393634800483e-10</v>
      </c>
      <c r="JD165">
        <v>-0.0902750961418796</v>
      </c>
      <c r="JE165">
        <v>-0.0199519798578536</v>
      </c>
      <c r="JF165">
        <v>0.00231849078142986</v>
      </c>
      <c r="JG165">
        <v>-2.72917625674962e-05</v>
      </c>
      <c r="JH165">
        <v>4</v>
      </c>
      <c r="JI165">
        <v>2436</v>
      </c>
      <c r="JJ165">
        <v>0</v>
      </c>
      <c r="JK165">
        <v>25</v>
      </c>
      <c r="JL165">
        <v>29317946.1</v>
      </c>
      <c r="JM165">
        <v>29317946.1</v>
      </c>
      <c r="JN165">
        <v>1.72363</v>
      </c>
      <c r="JO165">
        <v>2.62085</v>
      </c>
      <c r="JP165">
        <v>1.54785</v>
      </c>
      <c r="JQ165">
        <v>2.31079</v>
      </c>
      <c r="JR165">
        <v>1.64551</v>
      </c>
      <c r="JS165">
        <v>2.33154</v>
      </c>
      <c r="JT165">
        <v>34.0318</v>
      </c>
      <c r="JU165">
        <v>24.2013</v>
      </c>
      <c r="JV165">
        <v>18</v>
      </c>
      <c r="JW165">
        <v>504.221</v>
      </c>
      <c r="JX165">
        <v>329.817</v>
      </c>
      <c r="JY165">
        <v>26.9184</v>
      </c>
      <c r="JZ165">
        <v>28.4608</v>
      </c>
      <c r="KA165">
        <v>29.9998</v>
      </c>
      <c r="KB165">
        <v>28.4353</v>
      </c>
      <c r="KC165">
        <v>28.3934</v>
      </c>
      <c r="KD165">
        <v>34.6408</v>
      </c>
      <c r="KE165">
        <v>22.3254</v>
      </c>
      <c r="KF165">
        <v>84.4825</v>
      </c>
      <c r="KG165">
        <v>26.9335</v>
      </c>
      <c r="KH165">
        <v>892.733</v>
      </c>
      <c r="KI165">
        <v>21.113</v>
      </c>
      <c r="KJ165">
        <v>96.6613</v>
      </c>
      <c r="KK165">
        <v>94.6124</v>
      </c>
    </row>
    <row r="166" spans="1:297">
      <c r="A166">
        <v>150</v>
      </c>
      <c r="B166">
        <v>1759076768</v>
      </c>
      <c r="C166">
        <v>3656</v>
      </c>
      <c r="D166" t="s">
        <v>743</v>
      </c>
      <c r="E166" t="s">
        <v>744</v>
      </c>
      <c r="F166">
        <v>5</v>
      </c>
      <c r="G166" t="s">
        <v>638</v>
      </c>
      <c r="H166" t="s">
        <v>436</v>
      </c>
      <c r="I166">
        <v>1759076759.84615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895.327495466667</v>
      </c>
      <c r="AK166">
        <v>869.726836363636</v>
      </c>
      <c r="AL166">
        <v>3.33145259740255</v>
      </c>
      <c r="AM166">
        <v>66.03</v>
      </c>
      <c r="AN166">
        <f>(AP166 - AO166 + DY166*1E3/(8.314*(EA166+273.15)) * AR166/DX166 * AQ166) * DX166/(100*DL166) * 1000/(1000 - AP166)</f>
        <v>0</v>
      </c>
      <c r="AO166">
        <v>21.0492726870454</v>
      </c>
      <c r="AP166">
        <v>22.6410793939394</v>
      </c>
      <c r="AQ166">
        <v>-0.000591114928083297</v>
      </c>
      <c r="AR166">
        <v>114.36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2.96</v>
      </c>
      <c r="DM166">
        <v>0.5</v>
      </c>
      <c r="DN166" t="s">
        <v>438</v>
      </c>
      <c r="DO166">
        <v>2</v>
      </c>
      <c r="DP166" t="b">
        <v>1</v>
      </c>
      <c r="DQ166">
        <v>1759076759.84615</v>
      </c>
      <c r="DR166">
        <v>826.264461538462</v>
      </c>
      <c r="DS166">
        <v>859.724307692308</v>
      </c>
      <c r="DT166">
        <v>22.6703615384615</v>
      </c>
      <c r="DU166">
        <v>21.0494076923077</v>
      </c>
      <c r="DV166">
        <v>822.585461538462</v>
      </c>
      <c r="DW166">
        <v>22.3529923076923</v>
      </c>
      <c r="DX166">
        <v>500.020923076923</v>
      </c>
      <c r="DY166">
        <v>90.812</v>
      </c>
      <c r="DZ166">
        <v>0.0336161461538462</v>
      </c>
      <c r="EA166">
        <v>29.5511769230769</v>
      </c>
      <c r="EB166">
        <v>29.9929076923077</v>
      </c>
      <c r="EC166">
        <v>999.9</v>
      </c>
      <c r="ED166">
        <v>0</v>
      </c>
      <c r="EE166">
        <v>0</v>
      </c>
      <c r="EF166">
        <v>9990.01076923077</v>
      </c>
      <c r="EG166">
        <v>0</v>
      </c>
      <c r="EH166">
        <v>12.5047153846154</v>
      </c>
      <c r="EI166">
        <v>-33.4599538461538</v>
      </c>
      <c r="EJ166">
        <v>845.430307692308</v>
      </c>
      <c r="EK166">
        <v>878.210230769231</v>
      </c>
      <c r="EL166">
        <v>1.62094923076923</v>
      </c>
      <c r="EM166">
        <v>859.724307692308</v>
      </c>
      <c r="EN166">
        <v>21.0494076923077</v>
      </c>
      <c r="EO166">
        <v>2.05874153846154</v>
      </c>
      <c r="EP166">
        <v>1.91154</v>
      </c>
      <c r="EQ166">
        <v>17.9034923076923</v>
      </c>
      <c r="ER166">
        <v>16.7300076923077</v>
      </c>
      <c r="ES166">
        <v>1999.99769230769</v>
      </c>
      <c r="ET166">
        <v>0.980002769230769</v>
      </c>
      <c r="EU166">
        <v>0.0199967461538462</v>
      </c>
      <c r="EV166">
        <v>0</v>
      </c>
      <c r="EW166">
        <v>240.905538461538</v>
      </c>
      <c r="EX166">
        <v>5.00059</v>
      </c>
      <c r="EY166">
        <v>4960.75</v>
      </c>
      <c r="EZ166">
        <v>17360.3307692308</v>
      </c>
      <c r="FA166">
        <v>41.5</v>
      </c>
      <c r="FB166">
        <v>41.3604615384615</v>
      </c>
      <c r="FC166">
        <v>40.937</v>
      </c>
      <c r="FD166">
        <v>40.75</v>
      </c>
      <c r="FE166">
        <v>42.3845384615385</v>
      </c>
      <c r="FF166">
        <v>1955.10461538462</v>
      </c>
      <c r="FG166">
        <v>39.89</v>
      </c>
      <c r="FH166">
        <v>0</v>
      </c>
      <c r="FI166">
        <v>1759076754.3</v>
      </c>
      <c r="FJ166">
        <v>0</v>
      </c>
      <c r="FK166">
        <v>240.926384615385</v>
      </c>
      <c r="FL166">
        <v>0.321709401957281</v>
      </c>
      <c r="FM166">
        <v>-3.92581196278459</v>
      </c>
      <c r="FN166">
        <v>4960.73961538461</v>
      </c>
      <c r="FO166">
        <v>15</v>
      </c>
      <c r="FP166">
        <v>0</v>
      </c>
      <c r="FQ166" t="s">
        <v>439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-33.63</v>
      </c>
      <c r="GD166">
        <v>2.04611688311693</v>
      </c>
      <c r="GE166">
        <v>0.529507078958032</v>
      </c>
      <c r="GF166">
        <v>0</v>
      </c>
      <c r="GG166">
        <v>240.950647058824</v>
      </c>
      <c r="GH166">
        <v>-0.519816653162825</v>
      </c>
      <c r="GI166">
        <v>0.194752615681737</v>
      </c>
      <c r="GJ166">
        <v>-1</v>
      </c>
      <c r="GK166">
        <v>1.63055428571429</v>
      </c>
      <c r="GL166">
        <v>-0.213362337662337</v>
      </c>
      <c r="GM166">
        <v>0.0216253613394372</v>
      </c>
      <c r="GN166">
        <v>0</v>
      </c>
      <c r="GO166">
        <v>0</v>
      </c>
      <c r="GP166">
        <v>2</v>
      </c>
      <c r="GQ166" t="s">
        <v>455</v>
      </c>
      <c r="GR166">
        <v>3.13202</v>
      </c>
      <c r="GS166">
        <v>2.71172</v>
      </c>
      <c r="GT166">
        <v>0.148943</v>
      </c>
      <c r="GU166">
        <v>0.153365</v>
      </c>
      <c r="GV166">
        <v>0.0991098</v>
      </c>
      <c r="GW166">
        <v>0.0947344</v>
      </c>
      <c r="GX166">
        <v>32063</v>
      </c>
      <c r="GY166">
        <v>34164.1</v>
      </c>
      <c r="GZ166">
        <v>34087</v>
      </c>
      <c r="HA166">
        <v>36537.1</v>
      </c>
      <c r="HB166">
        <v>43379.2</v>
      </c>
      <c r="HC166">
        <v>47493.8</v>
      </c>
      <c r="HD166">
        <v>53175.7</v>
      </c>
      <c r="HE166">
        <v>58394.2</v>
      </c>
      <c r="HF166">
        <v>1.95068</v>
      </c>
      <c r="HG166">
        <v>1.65132</v>
      </c>
      <c r="HH166">
        <v>0.1221</v>
      </c>
      <c r="HI166">
        <v>0</v>
      </c>
      <c r="HJ166">
        <v>28.0101</v>
      </c>
      <c r="HK166">
        <v>999.9</v>
      </c>
      <c r="HL166">
        <v>54.902</v>
      </c>
      <c r="HM166">
        <v>29.9</v>
      </c>
      <c r="HN166">
        <v>25.6097</v>
      </c>
      <c r="HO166">
        <v>54.5266</v>
      </c>
      <c r="HP166">
        <v>48.5657</v>
      </c>
      <c r="HQ166">
        <v>1</v>
      </c>
      <c r="HR166">
        <v>0.0841667</v>
      </c>
      <c r="HS166">
        <v>0.0874183</v>
      </c>
      <c r="HT166">
        <v>20.1136</v>
      </c>
      <c r="HU166">
        <v>5.19767</v>
      </c>
      <c r="HV166">
        <v>12.004</v>
      </c>
      <c r="HW166">
        <v>4.9753</v>
      </c>
      <c r="HX166">
        <v>3.294</v>
      </c>
      <c r="HY166">
        <v>9999</v>
      </c>
      <c r="HZ166">
        <v>32.1</v>
      </c>
      <c r="IA166">
        <v>9999</v>
      </c>
      <c r="IB166">
        <v>9999</v>
      </c>
      <c r="IC166">
        <v>1.86325</v>
      </c>
      <c r="ID166">
        <v>1.86813</v>
      </c>
      <c r="IE166">
        <v>1.86788</v>
      </c>
      <c r="IF166">
        <v>1.86905</v>
      </c>
      <c r="IG166">
        <v>1.86982</v>
      </c>
      <c r="IH166">
        <v>1.86597</v>
      </c>
      <c r="II166">
        <v>1.86701</v>
      </c>
      <c r="IJ166">
        <v>1.86844</v>
      </c>
      <c r="IK166">
        <v>5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3.768</v>
      </c>
      <c r="IY166">
        <v>0.3159</v>
      </c>
      <c r="IZ166">
        <v>0.744305887368214</v>
      </c>
      <c r="JA166">
        <v>0.00400708050939433</v>
      </c>
      <c r="JB166">
        <v>-7.0817227887937e-07</v>
      </c>
      <c r="JC166">
        <v>2.11393634800483e-10</v>
      </c>
      <c r="JD166">
        <v>-0.0902750961418796</v>
      </c>
      <c r="JE166">
        <v>-0.0199519798578536</v>
      </c>
      <c r="JF166">
        <v>0.00231849078142986</v>
      </c>
      <c r="JG166">
        <v>-2.72917625674962e-05</v>
      </c>
      <c r="JH166">
        <v>4</v>
      </c>
      <c r="JI166">
        <v>2436</v>
      </c>
      <c r="JJ166">
        <v>0</v>
      </c>
      <c r="JK166">
        <v>25</v>
      </c>
      <c r="JL166">
        <v>29317946.1</v>
      </c>
      <c r="JM166">
        <v>29317946.1</v>
      </c>
      <c r="JN166">
        <v>1.75537</v>
      </c>
      <c r="JO166">
        <v>2.63062</v>
      </c>
      <c r="JP166">
        <v>1.54785</v>
      </c>
      <c r="JQ166">
        <v>2.31079</v>
      </c>
      <c r="JR166">
        <v>1.64551</v>
      </c>
      <c r="JS166">
        <v>2.29736</v>
      </c>
      <c r="JT166">
        <v>34.0545</v>
      </c>
      <c r="JU166">
        <v>24.1926</v>
      </c>
      <c r="JV166">
        <v>18</v>
      </c>
      <c r="JW166">
        <v>504.287</v>
      </c>
      <c r="JX166">
        <v>329.85</v>
      </c>
      <c r="JY166">
        <v>26.9318</v>
      </c>
      <c r="JZ166">
        <v>28.4608</v>
      </c>
      <c r="KA166">
        <v>29.9999</v>
      </c>
      <c r="KB166">
        <v>28.4353</v>
      </c>
      <c r="KC166">
        <v>28.3952</v>
      </c>
      <c r="KD166">
        <v>35.1442</v>
      </c>
      <c r="KE166">
        <v>22.0486</v>
      </c>
      <c r="KF166">
        <v>84.4825</v>
      </c>
      <c r="KG166">
        <v>26.9264</v>
      </c>
      <c r="KH166">
        <v>906.256</v>
      </c>
      <c r="KI166">
        <v>21.1563</v>
      </c>
      <c r="KJ166">
        <v>96.6621</v>
      </c>
      <c r="KK166">
        <v>94.6116</v>
      </c>
    </row>
    <row r="167" spans="1:297">
      <c r="A167">
        <v>151</v>
      </c>
      <c r="B167">
        <v>1759076773</v>
      </c>
      <c r="C167">
        <v>3661</v>
      </c>
      <c r="D167" t="s">
        <v>745</v>
      </c>
      <c r="E167" t="s">
        <v>746</v>
      </c>
      <c r="F167">
        <v>5</v>
      </c>
      <c r="G167" t="s">
        <v>638</v>
      </c>
      <c r="H167" t="s">
        <v>436</v>
      </c>
      <c r="I167">
        <v>1759076764.84615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913.513187047619</v>
      </c>
      <c r="AK167">
        <v>887.379539393939</v>
      </c>
      <c r="AL167">
        <v>3.54035043290032</v>
      </c>
      <c r="AM167">
        <v>66.03</v>
      </c>
      <c r="AN167">
        <f>(AP167 - AO167 + DY167*1E3/(8.314*(EA167+273.15)) * AR167/DX167 * AQ167) * DX167/(100*DL167) * 1000/(1000 - AP167)</f>
        <v>0</v>
      </c>
      <c r="AO167">
        <v>21.0544975241126</v>
      </c>
      <c r="AP167">
        <v>22.6193987878788</v>
      </c>
      <c r="AQ167">
        <v>-0.000481025974026154</v>
      </c>
      <c r="AR167">
        <v>114.36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2.96</v>
      </c>
      <c r="DM167">
        <v>0.5</v>
      </c>
      <c r="DN167" t="s">
        <v>438</v>
      </c>
      <c r="DO167">
        <v>2</v>
      </c>
      <c r="DP167" t="b">
        <v>1</v>
      </c>
      <c r="DQ167">
        <v>1759076764.84615</v>
      </c>
      <c r="DR167">
        <v>843.044692307692</v>
      </c>
      <c r="DS167">
        <v>876.783615384615</v>
      </c>
      <c r="DT167">
        <v>22.6501769230769</v>
      </c>
      <c r="DU167">
        <v>21.0503230769231</v>
      </c>
      <c r="DV167">
        <v>839.311076923077</v>
      </c>
      <c r="DW167">
        <v>22.3336384615385</v>
      </c>
      <c r="DX167">
        <v>500.032153846154</v>
      </c>
      <c r="DY167">
        <v>90.8114307692308</v>
      </c>
      <c r="DZ167">
        <v>0.0336912307692308</v>
      </c>
      <c r="EA167">
        <v>29.5534153846154</v>
      </c>
      <c r="EB167">
        <v>29.9989615384615</v>
      </c>
      <c r="EC167">
        <v>999.9</v>
      </c>
      <c r="ED167">
        <v>0</v>
      </c>
      <c r="EE167">
        <v>0</v>
      </c>
      <c r="EF167">
        <v>9994.04153846154</v>
      </c>
      <c r="EG167">
        <v>0</v>
      </c>
      <c r="EH167">
        <v>12.4999461538462</v>
      </c>
      <c r="EI167">
        <v>-33.7390307692308</v>
      </c>
      <c r="EJ167">
        <v>862.581923076923</v>
      </c>
      <c r="EK167">
        <v>895.637230769231</v>
      </c>
      <c r="EL167">
        <v>1.59984384615385</v>
      </c>
      <c r="EM167">
        <v>876.783615384615</v>
      </c>
      <c r="EN167">
        <v>21.0503230769231</v>
      </c>
      <c r="EO167">
        <v>2.05689615384615</v>
      </c>
      <c r="EP167">
        <v>1.91161230769231</v>
      </c>
      <c r="EQ167">
        <v>17.8892307692308</v>
      </c>
      <c r="ER167">
        <v>16.7306076923077</v>
      </c>
      <c r="ES167">
        <v>2000.02615384615</v>
      </c>
      <c r="ET167">
        <v>0.980003</v>
      </c>
      <c r="EU167">
        <v>0.0199965076923077</v>
      </c>
      <c r="EV167">
        <v>0</v>
      </c>
      <c r="EW167">
        <v>240.868692307692</v>
      </c>
      <c r="EX167">
        <v>5.00059</v>
      </c>
      <c r="EY167">
        <v>4960.49384615385</v>
      </c>
      <c r="EZ167">
        <v>17360.5615384615</v>
      </c>
      <c r="FA167">
        <v>41.5</v>
      </c>
      <c r="FB167">
        <v>41.3410769230769</v>
      </c>
      <c r="FC167">
        <v>40.937</v>
      </c>
      <c r="FD167">
        <v>40.75</v>
      </c>
      <c r="FE167">
        <v>42.3797692307692</v>
      </c>
      <c r="FF167">
        <v>1955.13</v>
      </c>
      <c r="FG167">
        <v>39.89</v>
      </c>
      <c r="FH167">
        <v>0</v>
      </c>
      <c r="FI167">
        <v>1759076759.1</v>
      </c>
      <c r="FJ167">
        <v>0</v>
      </c>
      <c r="FK167">
        <v>240.890769230769</v>
      </c>
      <c r="FL167">
        <v>0.226461537117445</v>
      </c>
      <c r="FM167">
        <v>-6.69059828807862</v>
      </c>
      <c r="FN167">
        <v>4960.47076923077</v>
      </c>
      <c r="FO167">
        <v>15</v>
      </c>
      <c r="FP167">
        <v>0</v>
      </c>
      <c r="FQ167" t="s">
        <v>439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-33.6527571428571</v>
      </c>
      <c r="GD167">
        <v>-1.2765974025974</v>
      </c>
      <c r="GE167">
        <v>0.546240440318598</v>
      </c>
      <c r="GF167">
        <v>0</v>
      </c>
      <c r="GG167">
        <v>240.917441176471</v>
      </c>
      <c r="GH167">
        <v>-0.174805195735912</v>
      </c>
      <c r="GI167">
        <v>0.190978931880311</v>
      </c>
      <c r="GJ167">
        <v>-1</v>
      </c>
      <c r="GK167">
        <v>1.61581047619048</v>
      </c>
      <c r="GL167">
        <v>-0.237388051948049</v>
      </c>
      <c r="GM167">
        <v>0.024003356407404</v>
      </c>
      <c r="GN167">
        <v>0</v>
      </c>
      <c r="GO167">
        <v>0</v>
      </c>
      <c r="GP167">
        <v>2</v>
      </c>
      <c r="GQ167" t="s">
        <v>455</v>
      </c>
      <c r="GR167">
        <v>3.1321</v>
      </c>
      <c r="GS167">
        <v>2.71154</v>
      </c>
      <c r="GT167">
        <v>0.150931</v>
      </c>
      <c r="GU167">
        <v>0.155204</v>
      </c>
      <c r="GV167">
        <v>0.0990417</v>
      </c>
      <c r="GW167">
        <v>0.0947953</v>
      </c>
      <c r="GX167">
        <v>31988.3</v>
      </c>
      <c r="GY167">
        <v>34089.8</v>
      </c>
      <c r="GZ167">
        <v>34087.2</v>
      </c>
      <c r="HA167">
        <v>36537</v>
      </c>
      <c r="HB167">
        <v>43383</v>
      </c>
      <c r="HC167">
        <v>47490.4</v>
      </c>
      <c r="HD167">
        <v>53176.1</v>
      </c>
      <c r="HE167">
        <v>58393.8</v>
      </c>
      <c r="HF167">
        <v>1.95077</v>
      </c>
      <c r="HG167">
        <v>1.65125</v>
      </c>
      <c r="HH167">
        <v>0.122849</v>
      </c>
      <c r="HI167">
        <v>0</v>
      </c>
      <c r="HJ167">
        <v>28.012</v>
      </c>
      <c r="HK167">
        <v>999.9</v>
      </c>
      <c r="HL167">
        <v>54.877</v>
      </c>
      <c r="HM167">
        <v>29.9</v>
      </c>
      <c r="HN167">
        <v>25.5976</v>
      </c>
      <c r="HO167">
        <v>54.8366</v>
      </c>
      <c r="HP167">
        <v>48.2692</v>
      </c>
      <c r="HQ167">
        <v>1</v>
      </c>
      <c r="HR167">
        <v>0.084497</v>
      </c>
      <c r="HS167">
        <v>0.117669</v>
      </c>
      <c r="HT167">
        <v>20.1135</v>
      </c>
      <c r="HU167">
        <v>5.19782</v>
      </c>
      <c r="HV167">
        <v>12.004</v>
      </c>
      <c r="HW167">
        <v>4.97525</v>
      </c>
      <c r="HX167">
        <v>3.29395</v>
      </c>
      <c r="HY167">
        <v>9999</v>
      </c>
      <c r="HZ167">
        <v>32.1</v>
      </c>
      <c r="IA167">
        <v>9999</v>
      </c>
      <c r="IB167">
        <v>9999</v>
      </c>
      <c r="IC167">
        <v>1.86325</v>
      </c>
      <c r="ID167">
        <v>1.86813</v>
      </c>
      <c r="IE167">
        <v>1.86787</v>
      </c>
      <c r="IF167">
        <v>1.86905</v>
      </c>
      <c r="IG167">
        <v>1.86984</v>
      </c>
      <c r="IH167">
        <v>1.86596</v>
      </c>
      <c r="II167">
        <v>1.86704</v>
      </c>
      <c r="IJ167">
        <v>1.86844</v>
      </c>
      <c r="IK167">
        <v>5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3.823</v>
      </c>
      <c r="IY167">
        <v>0.3151</v>
      </c>
      <c r="IZ167">
        <v>0.744305887368214</v>
      </c>
      <c r="JA167">
        <v>0.00400708050939433</v>
      </c>
      <c r="JB167">
        <v>-7.0817227887937e-07</v>
      </c>
      <c r="JC167">
        <v>2.11393634800483e-10</v>
      </c>
      <c r="JD167">
        <v>-0.0902750961418796</v>
      </c>
      <c r="JE167">
        <v>-0.0199519798578536</v>
      </c>
      <c r="JF167">
        <v>0.00231849078142986</v>
      </c>
      <c r="JG167">
        <v>-2.72917625674962e-05</v>
      </c>
      <c r="JH167">
        <v>4</v>
      </c>
      <c r="JI167">
        <v>2436</v>
      </c>
      <c r="JJ167">
        <v>0</v>
      </c>
      <c r="JK167">
        <v>25</v>
      </c>
      <c r="JL167">
        <v>29317946.2</v>
      </c>
      <c r="JM167">
        <v>29317946.2</v>
      </c>
      <c r="JN167">
        <v>1.77979</v>
      </c>
      <c r="JO167">
        <v>2.61597</v>
      </c>
      <c r="JP167">
        <v>1.54785</v>
      </c>
      <c r="JQ167">
        <v>2.31201</v>
      </c>
      <c r="JR167">
        <v>1.64673</v>
      </c>
      <c r="JS167">
        <v>2.36328</v>
      </c>
      <c r="JT167">
        <v>34.0545</v>
      </c>
      <c r="JU167">
        <v>24.2013</v>
      </c>
      <c r="JV167">
        <v>18</v>
      </c>
      <c r="JW167">
        <v>504.352</v>
      </c>
      <c r="JX167">
        <v>329.811</v>
      </c>
      <c r="JY167">
        <v>26.9289</v>
      </c>
      <c r="JZ167">
        <v>28.4608</v>
      </c>
      <c r="KA167">
        <v>30.0002</v>
      </c>
      <c r="KB167">
        <v>28.4353</v>
      </c>
      <c r="KC167">
        <v>28.3945</v>
      </c>
      <c r="KD167">
        <v>35.6368</v>
      </c>
      <c r="KE167">
        <v>21.7603</v>
      </c>
      <c r="KF167">
        <v>84.4825</v>
      </c>
      <c r="KG167">
        <v>26.9234</v>
      </c>
      <c r="KH167">
        <v>926.579</v>
      </c>
      <c r="KI167">
        <v>21.2036</v>
      </c>
      <c r="KJ167">
        <v>96.6627</v>
      </c>
      <c r="KK167">
        <v>94.611</v>
      </c>
    </row>
    <row r="168" spans="1:297">
      <c r="A168">
        <v>152</v>
      </c>
      <c r="B168">
        <v>1759076778</v>
      </c>
      <c r="C168">
        <v>3666</v>
      </c>
      <c r="D168" t="s">
        <v>747</v>
      </c>
      <c r="E168" t="s">
        <v>748</v>
      </c>
      <c r="F168">
        <v>5</v>
      </c>
      <c r="G168" t="s">
        <v>638</v>
      </c>
      <c r="H168" t="s">
        <v>436</v>
      </c>
      <c r="I168">
        <v>1759076769.84615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929.954333714286</v>
      </c>
      <c r="AK168">
        <v>904.260654545454</v>
      </c>
      <c r="AL168">
        <v>3.36943841991328</v>
      </c>
      <c r="AM168">
        <v>66.03</v>
      </c>
      <c r="AN168">
        <f>(AP168 - AO168 + DY168*1E3/(8.314*(EA168+273.15)) * AR168/DX168 * AQ168) * DX168/(100*DL168) * 1000/(1000 - AP168)</f>
        <v>0</v>
      </c>
      <c r="AO168">
        <v>21.1087873130844</v>
      </c>
      <c r="AP168">
        <v>22.6089278787879</v>
      </c>
      <c r="AQ168">
        <v>-8.65579136313963e-05</v>
      </c>
      <c r="AR168">
        <v>114.36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2.96</v>
      </c>
      <c r="DM168">
        <v>0.5</v>
      </c>
      <c r="DN168" t="s">
        <v>438</v>
      </c>
      <c r="DO168">
        <v>2</v>
      </c>
      <c r="DP168" t="b">
        <v>1</v>
      </c>
      <c r="DQ168">
        <v>1759076769.84615</v>
      </c>
      <c r="DR168">
        <v>859.864</v>
      </c>
      <c r="DS168">
        <v>893.439076923077</v>
      </c>
      <c r="DT168">
        <v>22.6307769230769</v>
      </c>
      <c r="DU168">
        <v>21.0646846153846</v>
      </c>
      <c r="DV168">
        <v>856.075692307692</v>
      </c>
      <c r="DW168">
        <v>22.3150307692308</v>
      </c>
      <c r="DX168">
        <v>500.021153846154</v>
      </c>
      <c r="DY168">
        <v>90.8110076923077</v>
      </c>
      <c r="DZ168">
        <v>0.0337148076923077</v>
      </c>
      <c r="EA168">
        <v>29.5537846153846</v>
      </c>
      <c r="EB168">
        <v>30.0085538461538</v>
      </c>
      <c r="EC168">
        <v>999.9</v>
      </c>
      <c r="ED168">
        <v>0</v>
      </c>
      <c r="EE168">
        <v>0</v>
      </c>
      <c r="EF168">
        <v>9995.38692307692</v>
      </c>
      <c r="EG168">
        <v>0</v>
      </c>
      <c r="EH168">
        <v>12.4941230769231</v>
      </c>
      <c r="EI168">
        <v>-33.5752307692308</v>
      </c>
      <c r="EJ168">
        <v>879.773692307692</v>
      </c>
      <c r="EK168">
        <v>912.664615384615</v>
      </c>
      <c r="EL168">
        <v>1.56609153846154</v>
      </c>
      <c r="EM168">
        <v>893.439076923077</v>
      </c>
      <c r="EN168">
        <v>21.0646846153846</v>
      </c>
      <c r="EO168">
        <v>2.05512538461538</v>
      </c>
      <c r="EP168">
        <v>1.91290692307692</v>
      </c>
      <c r="EQ168">
        <v>17.8755538461538</v>
      </c>
      <c r="ER168">
        <v>16.7412692307692</v>
      </c>
      <c r="ES168">
        <v>2000.00230769231</v>
      </c>
      <c r="ET168">
        <v>0.980002769230769</v>
      </c>
      <c r="EU168">
        <v>0.0199967384615385</v>
      </c>
      <c r="EV168">
        <v>0</v>
      </c>
      <c r="EW168">
        <v>240.900615384615</v>
      </c>
      <c r="EX168">
        <v>5.00059</v>
      </c>
      <c r="EY168">
        <v>4960.12692307692</v>
      </c>
      <c r="EZ168">
        <v>17360.3538461538</v>
      </c>
      <c r="FA168">
        <v>41.5</v>
      </c>
      <c r="FB168">
        <v>41.3216923076923</v>
      </c>
      <c r="FC168">
        <v>40.937</v>
      </c>
      <c r="FD168">
        <v>40.75</v>
      </c>
      <c r="FE168">
        <v>42.375</v>
      </c>
      <c r="FF168">
        <v>1955.10615384615</v>
      </c>
      <c r="FG168">
        <v>39.89</v>
      </c>
      <c r="FH168">
        <v>0</v>
      </c>
      <c r="FI168">
        <v>1759076763.9</v>
      </c>
      <c r="FJ168">
        <v>0</v>
      </c>
      <c r="FK168">
        <v>240.936230769231</v>
      </c>
      <c r="FL168">
        <v>0.391111114135125</v>
      </c>
      <c r="FM168">
        <v>-5.01641026459614</v>
      </c>
      <c r="FN168">
        <v>4960.05730769231</v>
      </c>
      <c r="FO168">
        <v>15</v>
      </c>
      <c r="FP168">
        <v>0</v>
      </c>
      <c r="FQ168" t="s">
        <v>439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-33.6659238095238</v>
      </c>
      <c r="GD168">
        <v>0.621210389610354</v>
      </c>
      <c r="GE168">
        <v>0.464531950723124</v>
      </c>
      <c r="GF168">
        <v>0</v>
      </c>
      <c r="GG168">
        <v>240.911</v>
      </c>
      <c r="GH168">
        <v>0.0524369748699462</v>
      </c>
      <c r="GI168">
        <v>0.176571431970846</v>
      </c>
      <c r="GJ168">
        <v>-1</v>
      </c>
      <c r="GK168">
        <v>1.58217904761905</v>
      </c>
      <c r="GL168">
        <v>-0.378968571428572</v>
      </c>
      <c r="GM168">
        <v>0.0399528730601397</v>
      </c>
      <c r="GN168">
        <v>0</v>
      </c>
      <c r="GO168">
        <v>0</v>
      </c>
      <c r="GP168">
        <v>2</v>
      </c>
      <c r="GQ168" t="s">
        <v>455</v>
      </c>
      <c r="GR168">
        <v>3.13209</v>
      </c>
      <c r="GS168">
        <v>2.71168</v>
      </c>
      <c r="GT168">
        <v>0.15284</v>
      </c>
      <c r="GU168">
        <v>0.157159</v>
      </c>
      <c r="GV168">
        <v>0.0990284</v>
      </c>
      <c r="GW168">
        <v>0.0950233</v>
      </c>
      <c r="GX168">
        <v>31916.4</v>
      </c>
      <c r="GY168">
        <v>34011.2</v>
      </c>
      <c r="GZ168">
        <v>34087.1</v>
      </c>
      <c r="HA168">
        <v>36537.3</v>
      </c>
      <c r="HB168">
        <v>43383.6</v>
      </c>
      <c r="HC168">
        <v>47478.7</v>
      </c>
      <c r="HD168">
        <v>53175.8</v>
      </c>
      <c r="HE168">
        <v>58394.1</v>
      </c>
      <c r="HF168">
        <v>1.9507</v>
      </c>
      <c r="HG168">
        <v>1.6516</v>
      </c>
      <c r="HH168">
        <v>0.124138</v>
      </c>
      <c r="HI168">
        <v>0</v>
      </c>
      <c r="HJ168">
        <v>28.0137</v>
      </c>
      <c r="HK168">
        <v>999.9</v>
      </c>
      <c r="HL168">
        <v>54.877</v>
      </c>
      <c r="HM168">
        <v>29.9</v>
      </c>
      <c r="HN168">
        <v>25.5987</v>
      </c>
      <c r="HO168">
        <v>54.7866</v>
      </c>
      <c r="HP168">
        <v>48.4896</v>
      </c>
      <c r="HQ168">
        <v>1</v>
      </c>
      <c r="HR168">
        <v>0.0845503</v>
      </c>
      <c r="HS168">
        <v>0.158913</v>
      </c>
      <c r="HT168">
        <v>20.1135</v>
      </c>
      <c r="HU168">
        <v>5.19767</v>
      </c>
      <c r="HV168">
        <v>12.004</v>
      </c>
      <c r="HW168">
        <v>4.97525</v>
      </c>
      <c r="HX168">
        <v>3.294</v>
      </c>
      <c r="HY168">
        <v>9999</v>
      </c>
      <c r="HZ168">
        <v>32.1</v>
      </c>
      <c r="IA168">
        <v>9999</v>
      </c>
      <c r="IB168">
        <v>9999</v>
      </c>
      <c r="IC168">
        <v>1.86325</v>
      </c>
      <c r="ID168">
        <v>1.86813</v>
      </c>
      <c r="IE168">
        <v>1.86789</v>
      </c>
      <c r="IF168">
        <v>1.86905</v>
      </c>
      <c r="IG168">
        <v>1.86984</v>
      </c>
      <c r="IH168">
        <v>1.86597</v>
      </c>
      <c r="II168">
        <v>1.86703</v>
      </c>
      <c r="IJ168">
        <v>1.86844</v>
      </c>
      <c r="IK168">
        <v>5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3.877</v>
      </c>
      <c r="IY168">
        <v>0.3149</v>
      </c>
      <c r="IZ168">
        <v>0.744305887368214</v>
      </c>
      <c r="JA168">
        <v>0.00400708050939433</v>
      </c>
      <c r="JB168">
        <v>-7.0817227887937e-07</v>
      </c>
      <c r="JC168">
        <v>2.11393634800483e-10</v>
      </c>
      <c r="JD168">
        <v>-0.0902750961418796</v>
      </c>
      <c r="JE168">
        <v>-0.0199519798578536</v>
      </c>
      <c r="JF168">
        <v>0.00231849078142986</v>
      </c>
      <c r="JG168">
        <v>-2.72917625674962e-05</v>
      </c>
      <c r="JH168">
        <v>4</v>
      </c>
      <c r="JI168">
        <v>2436</v>
      </c>
      <c r="JJ168">
        <v>0</v>
      </c>
      <c r="JK168">
        <v>25</v>
      </c>
      <c r="JL168">
        <v>29317946.3</v>
      </c>
      <c r="JM168">
        <v>29317946.3</v>
      </c>
      <c r="JN168">
        <v>1.80786</v>
      </c>
      <c r="JO168">
        <v>2.62817</v>
      </c>
      <c r="JP168">
        <v>1.54785</v>
      </c>
      <c r="JQ168">
        <v>2.31079</v>
      </c>
      <c r="JR168">
        <v>1.64673</v>
      </c>
      <c r="JS168">
        <v>2.24365</v>
      </c>
      <c r="JT168">
        <v>34.0545</v>
      </c>
      <c r="JU168">
        <v>24.1926</v>
      </c>
      <c r="JV168">
        <v>18</v>
      </c>
      <c r="JW168">
        <v>504.302</v>
      </c>
      <c r="JX168">
        <v>329.981</v>
      </c>
      <c r="JY168">
        <v>26.924</v>
      </c>
      <c r="JZ168">
        <v>28.4608</v>
      </c>
      <c r="KA168">
        <v>30.0002</v>
      </c>
      <c r="KB168">
        <v>28.4353</v>
      </c>
      <c r="KC168">
        <v>28.3953</v>
      </c>
      <c r="KD168">
        <v>36.1796</v>
      </c>
      <c r="KE168">
        <v>21.7603</v>
      </c>
      <c r="KF168">
        <v>84.4825</v>
      </c>
      <c r="KG168">
        <v>26.9077</v>
      </c>
      <c r="KH168">
        <v>940.005</v>
      </c>
      <c r="KI168">
        <v>21.2391</v>
      </c>
      <c r="KJ168">
        <v>96.6623</v>
      </c>
      <c r="KK168">
        <v>94.6116</v>
      </c>
    </row>
    <row r="169" spans="1:297">
      <c r="A169">
        <v>153</v>
      </c>
      <c r="B169">
        <v>1759076783</v>
      </c>
      <c r="C169">
        <v>3671</v>
      </c>
      <c r="D169" t="s">
        <v>749</v>
      </c>
      <c r="E169" t="s">
        <v>750</v>
      </c>
      <c r="F169">
        <v>5</v>
      </c>
      <c r="G169" t="s">
        <v>638</v>
      </c>
      <c r="H169" t="s">
        <v>436</v>
      </c>
      <c r="I169">
        <v>1759076774.84615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947.686255466667</v>
      </c>
      <c r="AK169">
        <v>921.728593939394</v>
      </c>
      <c r="AL169">
        <v>3.49156861471867</v>
      </c>
      <c r="AM169">
        <v>66.03</v>
      </c>
      <c r="AN169">
        <f>(AP169 - AO169 + DY169*1E3/(8.314*(EA169+273.15)) * AR169/DX169 * AQ169) * DX169/(100*DL169) * 1000/(1000 - AP169)</f>
        <v>0</v>
      </c>
      <c r="AO169">
        <v>21.1758556976082</v>
      </c>
      <c r="AP169">
        <v>22.6247793939394</v>
      </c>
      <c r="AQ169">
        <v>0.000369913231695888</v>
      </c>
      <c r="AR169">
        <v>114.36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2.96</v>
      </c>
      <c r="DM169">
        <v>0.5</v>
      </c>
      <c r="DN169" t="s">
        <v>438</v>
      </c>
      <c r="DO169">
        <v>2</v>
      </c>
      <c r="DP169" t="b">
        <v>1</v>
      </c>
      <c r="DQ169">
        <v>1759076774.84615</v>
      </c>
      <c r="DR169">
        <v>876.699615384615</v>
      </c>
      <c r="DS169">
        <v>910.448153846154</v>
      </c>
      <c r="DT169">
        <v>22.6200769230769</v>
      </c>
      <c r="DU169">
        <v>21.1011307692308</v>
      </c>
      <c r="DV169">
        <v>872.856769230769</v>
      </c>
      <c r="DW169">
        <v>22.3047538461539</v>
      </c>
      <c r="DX169">
        <v>500.022769230769</v>
      </c>
      <c r="DY169">
        <v>90.8109615384615</v>
      </c>
      <c r="DZ169">
        <v>0.0337182846153846</v>
      </c>
      <c r="EA169">
        <v>29.5534076923077</v>
      </c>
      <c r="EB169">
        <v>30.0181692307692</v>
      </c>
      <c r="EC169">
        <v>999.9</v>
      </c>
      <c r="ED169">
        <v>0</v>
      </c>
      <c r="EE169">
        <v>0</v>
      </c>
      <c r="EF169">
        <v>9996.72923076923</v>
      </c>
      <c r="EG169">
        <v>0</v>
      </c>
      <c r="EH169">
        <v>12.4885153846154</v>
      </c>
      <c r="EI169">
        <v>-33.7484538461539</v>
      </c>
      <c r="EJ169">
        <v>896.989692307692</v>
      </c>
      <c r="EK169">
        <v>930.074615384616</v>
      </c>
      <c r="EL169">
        <v>1.51895</v>
      </c>
      <c r="EM169">
        <v>910.448153846154</v>
      </c>
      <c r="EN169">
        <v>21.1011307692308</v>
      </c>
      <c r="EO169">
        <v>2.05415307692308</v>
      </c>
      <c r="EP169">
        <v>1.91621538461538</v>
      </c>
      <c r="EQ169">
        <v>17.8680307692308</v>
      </c>
      <c r="ER169">
        <v>16.7684615384615</v>
      </c>
      <c r="ES169">
        <v>2000.00307692308</v>
      </c>
      <c r="ET169">
        <v>0.980002769230769</v>
      </c>
      <c r="EU169">
        <v>0.0199967384615385</v>
      </c>
      <c r="EV169">
        <v>0</v>
      </c>
      <c r="EW169">
        <v>240.927846153846</v>
      </c>
      <c r="EX169">
        <v>5.00059</v>
      </c>
      <c r="EY169">
        <v>4959.74076923077</v>
      </c>
      <c r="EZ169">
        <v>17360.3615384615</v>
      </c>
      <c r="FA169">
        <v>41.5</v>
      </c>
      <c r="FB169">
        <v>41.312</v>
      </c>
      <c r="FC169">
        <v>40.937</v>
      </c>
      <c r="FD169">
        <v>40.75</v>
      </c>
      <c r="FE169">
        <v>42.375</v>
      </c>
      <c r="FF169">
        <v>1955.10615384615</v>
      </c>
      <c r="FG169">
        <v>39.89</v>
      </c>
      <c r="FH169">
        <v>0</v>
      </c>
      <c r="FI169">
        <v>1759076769.3</v>
      </c>
      <c r="FJ169">
        <v>0</v>
      </c>
      <c r="FK169">
        <v>240.8936</v>
      </c>
      <c r="FL169">
        <v>-0.117076923562923</v>
      </c>
      <c r="FM169">
        <v>-1.38538461007119</v>
      </c>
      <c r="FN169">
        <v>4959.7952</v>
      </c>
      <c r="FO169">
        <v>15</v>
      </c>
      <c r="FP169">
        <v>0</v>
      </c>
      <c r="FQ169" t="s">
        <v>439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-33.6538333333333</v>
      </c>
      <c r="GD169">
        <v>-1.11847792207794</v>
      </c>
      <c r="GE169">
        <v>0.461403706440966</v>
      </c>
      <c r="GF169">
        <v>0</v>
      </c>
      <c r="GG169">
        <v>240.908441176471</v>
      </c>
      <c r="GH169">
        <v>0.156440032040243</v>
      </c>
      <c r="GI169">
        <v>0.169109117431957</v>
      </c>
      <c r="GJ169">
        <v>-1</v>
      </c>
      <c r="GK169">
        <v>1.54987428571429</v>
      </c>
      <c r="GL169">
        <v>-0.540144155844155</v>
      </c>
      <c r="GM169">
        <v>0.0564294928435923</v>
      </c>
      <c r="GN169">
        <v>0</v>
      </c>
      <c r="GO169">
        <v>0</v>
      </c>
      <c r="GP169">
        <v>2</v>
      </c>
      <c r="GQ169" t="s">
        <v>455</v>
      </c>
      <c r="GR169">
        <v>3.13213</v>
      </c>
      <c r="GS169">
        <v>2.71199</v>
      </c>
      <c r="GT169">
        <v>0.154765</v>
      </c>
      <c r="GU169">
        <v>0.158908</v>
      </c>
      <c r="GV169">
        <v>0.0990812</v>
      </c>
      <c r="GW169">
        <v>0.0951539</v>
      </c>
      <c r="GX169">
        <v>31843.7</v>
      </c>
      <c r="GY169">
        <v>33940.5</v>
      </c>
      <c r="GZ169">
        <v>34086.9</v>
      </c>
      <c r="HA169">
        <v>36537.2</v>
      </c>
      <c r="HB169">
        <v>43381.1</v>
      </c>
      <c r="HC169">
        <v>47471.6</v>
      </c>
      <c r="HD169">
        <v>53175.6</v>
      </c>
      <c r="HE169">
        <v>58393.6</v>
      </c>
      <c r="HF169">
        <v>1.95063</v>
      </c>
      <c r="HG169">
        <v>1.6517</v>
      </c>
      <c r="HH169">
        <v>0.12394</v>
      </c>
      <c r="HI169">
        <v>0</v>
      </c>
      <c r="HJ169">
        <v>28.0144</v>
      </c>
      <c r="HK169">
        <v>999.9</v>
      </c>
      <c r="HL169">
        <v>54.877</v>
      </c>
      <c r="HM169">
        <v>29.9</v>
      </c>
      <c r="HN169">
        <v>25.5966</v>
      </c>
      <c r="HO169">
        <v>54.6166</v>
      </c>
      <c r="HP169">
        <v>48.153</v>
      </c>
      <c r="HQ169">
        <v>1</v>
      </c>
      <c r="HR169">
        <v>0.0849035</v>
      </c>
      <c r="HS169">
        <v>0.236002</v>
      </c>
      <c r="HT169">
        <v>20.1135</v>
      </c>
      <c r="HU169">
        <v>5.19797</v>
      </c>
      <c r="HV169">
        <v>12.004</v>
      </c>
      <c r="HW169">
        <v>4.9753</v>
      </c>
      <c r="HX169">
        <v>3.29395</v>
      </c>
      <c r="HY169">
        <v>9999</v>
      </c>
      <c r="HZ169">
        <v>32.1</v>
      </c>
      <c r="IA169">
        <v>9999</v>
      </c>
      <c r="IB169">
        <v>9999</v>
      </c>
      <c r="IC169">
        <v>1.86325</v>
      </c>
      <c r="ID169">
        <v>1.86813</v>
      </c>
      <c r="IE169">
        <v>1.86787</v>
      </c>
      <c r="IF169">
        <v>1.86905</v>
      </c>
      <c r="IG169">
        <v>1.86981</v>
      </c>
      <c r="IH169">
        <v>1.86594</v>
      </c>
      <c r="II169">
        <v>1.86705</v>
      </c>
      <c r="IJ169">
        <v>1.86844</v>
      </c>
      <c r="IK169">
        <v>5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3.932</v>
      </c>
      <c r="IY169">
        <v>0.3156</v>
      </c>
      <c r="IZ169">
        <v>0.744305887368214</v>
      </c>
      <c r="JA169">
        <v>0.00400708050939433</v>
      </c>
      <c r="JB169">
        <v>-7.0817227887937e-07</v>
      </c>
      <c r="JC169">
        <v>2.11393634800483e-10</v>
      </c>
      <c r="JD169">
        <v>-0.0902750961418796</v>
      </c>
      <c r="JE169">
        <v>-0.0199519798578536</v>
      </c>
      <c r="JF169">
        <v>0.00231849078142986</v>
      </c>
      <c r="JG169">
        <v>-2.72917625674962e-05</v>
      </c>
      <c r="JH169">
        <v>4</v>
      </c>
      <c r="JI169">
        <v>2436</v>
      </c>
      <c r="JJ169">
        <v>0</v>
      </c>
      <c r="JK169">
        <v>25</v>
      </c>
      <c r="JL169">
        <v>29317946.4</v>
      </c>
      <c r="JM169">
        <v>29317946.4</v>
      </c>
      <c r="JN169">
        <v>1.83228</v>
      </c>
      <c r="JO169">
        <v>2.62207</v>
      </c>
      <c r="JP169">
        <v>1.54785</v>
      </c>
      <c r="JQ169">
        <v>2.31079</v>
      </c>
      <c r="JR169">
        <v>1.64673</v>
      </c>
      <c r="JS169">
        <v>2.3291</v>
      </c>
      <c r="JT169">
        <v>34.0545</v>
      </c>
      <c r="JU169">
        <v>24.1926</v>
      </c>
      <c r="JV169">
        <v>18</v>
      </c>
      <c r="JW169">
        <v>504.253</v>
      </c>
      <c r="JX169">
        <v>330.028</v>
      </c>
      <c r="JY169">
        <v>26.9081</v>
      </c>
      <c r="JZ169">
        <v>28.459</v>
      </c>
      <c r="KA169">
        <v>30.0001</v>
      </c>
      <c r="KB169">
        <v>28.4353</v>
      </c>
      <c r="KC169">
        <v>28.3953</v>
      </c>
      <c r="KD169">
        <v>36.6694</v>
      </c>
      <c r="KE169">
        <v>21.4899</v>
      </c>
      <c r="KF169">
        <v>84.4825</v>
      </c>
      <c r="KG169">
        <v>26.875</v>
      </c>
      <c r="KH169">
        <v>960.266</v>
      </c>
      <c r="KI169">
        <v>21.2592</v>
      </c>
      <c r="KJ169">
        <v>96.6618</v>
      </c>
      <c r="KK169">
        <v>94.611</v>
      </c>
    </row>
    <row r="170" spans="1:297">
      <c r="A170">
        <v>154</v>
      </c>
      <c r="B170">
        <v>1759076788.1</v>
      </c>
      <c r="C170">
        <v>3676.09999990463</v>
      </c>
      <c r="D170" t="s">
        <v>751</v>
      </c>
      <c r="E170" t="s">
        <v>752</v>
      </c>
      <c r="F170">
        <v>5</v>
      </c>
      <c r="G170" t="s">
        <v>638</v>
      </c>
      <c r="H170" t="s">
        <v>436</v>
      </c>
      <c r="I170">
        <v>1759076780.8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963.977719097042</v>
      </c>
      <c r="AK170">
        <v>938.634622228745</v>
      </c>
      <c r="AL170">
        <v>3.30423550011009</v>
      </c>
      <c r="AM170">
        <v>66.03</v>
      </c>
      <c r="AN170">
        <f>(AP170 - AO170 + DY170*1E3/(8.314*(EA170+273.15)) * AR170/DX170 * AQ170) * DX170/(100*DL170) * 1000/(1000 - AP170)</f>
        <v>0</v>
      </c>
      <c r="AO170">
        <v>21.1857479281178</v>
      </c>
      <c r="AP170">
        <v>22.6326161486887</v>
      </c>
      <c r="AQ170">
        <v>5.49927281334683e-05</v>
      </c>
      <c r="AR170">
        <v>114.36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2.96</v>
      </c>
      <c r="DM170">
        <v>0.5</v>
      </c>
      <c r="DN170" t="s">
        <v>438</v>
      </c>
      <c r="DO170">
        <v>2</v>
      </c>
      <c r="DP170" t="b">
        <v>1</v>
      </c>
      <c r="DQ170">
        <v>1759076780.8</v>
      </c>
      <c r="DR170">
        <v>896.630923076923</v>
      </c>
      <c r="DS170">
        <v>929.954846153846</v>
      </c>
      <c r="DT170">
        <v>22.6208538461538</v>
      </c>
      <c r="DU170">
        <v>21.1517538461538</v>
      </c>
      <c r="DV170">
        <v>892.723384615385</v>
      </c>
      <c r="DW170">
        <v>22.3054923076923</v>
      </c>
      <c r="DX170">
        <v>500.008923076923</v>
      </c>
      <c r="DY170">
        <v>90.8109076923077</v>
      </c>
      <c r="DZ170">
        <v>0.0337318846153846</v>
      </c>
      <c r="EA170">
        <v>29.5499615384615</v>
      </c>
      <c r="EB170">
        <v>30.0294461538461</v>
      </c>
      <c r="EC170">
        <v>999.9</v>
      </c>
      <c r="ED170">
        <v>0</v>
      </c>
      <c r="EE170">
        <v>0</v>
      </c>
      <c r="EF170">
        <v>10003.0784615385</v>
      </c>
      <c r="EG170">
        <v>0</v>
      </c>
      <c r="EH170">
        <v>12.4860923076923</v>
      </c>
      <c r="EI170">
        <v>-33.3237230769231</v>
      </c>
      <c r="EJ170">
        <v>917.383307692308</v>
      </c>
      <c r="EK170">
        <v>950.050692307692</v>
      </c>
      <c r="EL170">
        <v>1.46911153846154</v>
      </c>
      <c r="EM170">
        <v>929.954846153846</v>
      </c>
      <c r="EN170">
        <v>21.1517538461538</v>
      </c>
      <c r="EO170">
        <v>2.05422153846154</v>
      </c>
      <c r="EP170">
        <v>1.92081076923077</v>
      </c>
      <c r="EQ170">
        <v>17.8685769230769</v>
      </c>
      <c r="ER170">
        <v>16.8062153846154</v>
      </c>
      <c r="ES170">
        <v>2000.00076923077</v>
      </c>
      <c r="ET170">
        <v>0.980002769230769</v>
      </c>
      <c r="EU170">
        <v>0.0199967384615385</v>
      </c>
      <c r="EV170">
        <v>0</v>
      </c>
      <c r="EW170">
        <v>240.856076923077</v>
      </c>
      <c r="EX170">
        <v>5.00059</v>
      </c>
      <c r="EY170">
        <v>4959.66692307692</v>
      </c>
      <c r="EZ170">
        <v>17360.3384615385</v>
      </c>
      <c r="FA170">
        <v>41.5</v>
      </c>
      <c r="FB170">
        <v>41.312</v>
      </c>
      <c r="FC170">
        <v>40.937</v>
      </c>
      <c r="FD170">
        <v>40.75</v>
      </c>
      <c r="FE170">
        <v>42.375</v>
      </c>
      <c r="FF170">
        <v>1955.10615384615</v>
      </c>
      <c r="FG170">
        <v>39.89</v>
      </c>
      <c r="FH170">
        <v>0</v>
      </c>
      <c r="FI170">
        <v>1759076774.1</v>
      </c>
      <c r="FJ170">
        <v>0</v>
      </c>
      <c r="FK170">
        <v>240.8956</v>
      </c>
      <c r="FL170">
        <v>-0.834923067444639</v>
      </c>
      <c r="FM170">
        <v>-1.55615385737071</v>
      </c>
      <c r="FN170">
        <v>4959.6376</v>
      </c>
      <c r="FO170">
        <v>15</v>
      </c>
      <c r="FP170">
        <v>0</v>
      </c>
      <c r="FQ170" t="s">
        <v>439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-33.5329285714286</v>
      </c>
      <c r="GD170">
        <v>3.632138344617</v>
      </c>
      <c r="GE170">
        <v>0.535493766041574</v>
      </c>
      <c r="GF170">
        <v>0</v>
      </c>
      <c r="GG170">
        <v>240.897147058824</v>
      </c>
      <c r="GH170">
        <v>-0.465714282215542</v>
      </c>
      <c r="GI170">
        <v>0.200697479739288</v>
      </c>
      <c r="GJ170">
        <v>-1</v>
      </c>
      <c r="GK170">
        <v>1.49768047619048</v>
      </c>
      <c r="GL170">
        <v>-0.528216932249686</v>
      </c>
      <c r="GM170">
        <v>0.0537527675013943</v>
      </c>
      <c r="GN170">
        <v>0</v>
      </c>
      <c r="GO170">
        <v>0</v>
      </c>
      <c r="GP170">
        <v>2</v>
      </c>
      <c r="GQ170" t="s">
        <v>455</v>
      </c>
      <c r="GR170">
        <v>3.13227</v>
      </c>
      <c r="GS170">
        <v>2.7118</v>
      </c>
      <c r="GT170">
        <v>0.156635</v>
      </c>
      <c r="GU170">
        <v>0.160837</v>
      </c>
      <c r="GV170">
        <v>0.0990948</v>
      </c>
      <c r="GW170">
        <v>0.0951968</v>
      </c>
      <c r="GX170">
        <v>31773.1</v>
      </c>
      <c r="GY170">
        <v>33862.7</v>
      </c>
      <c r="GZ170">
        <v>34086.7</v>
      </c>
      <c r="HA170">
        <v>36537.2</v>
      </c>
      <c r="HB170">
        <v>43380.6</v>
      </c>
      <c r="HC170">
        <v>47469.9</v>
      </c>
      <c r="HD170">
        <v>53175.6</v>
      </c>
      <c r="HE170">
        <v>58394</v>
      </c>
      <c r="HF170">
        <v>1.95095</v>
      </c>
      <c r="HG170">
        <v>1.65163</v>
      </c>
      <c r="HH170">
        <v>0.123627</v>
      </c>
      <c r="HI170">
        <v>0</v>
      </c>
      <c r="HJ170">
        <v>28.015</v>
      </c>
      <c r="HK170">
        <v>999.9</v>
      </c>
      <c r="HL170">
        <v>54.877</v>
      </c>
      <c r="HM170">
        <v>29.9</v>
      </c>
      <c r="HN170">
        <v>25.5992</v>
      </c>
      <c r="HO170">
        <v>54.553</v>
      </c>
      <c r="HP170">
        <v>48.3814</v>
      </c>
      <c r="HQ170">
        <v>1</v>
      </c>
      <c r="HR170">
        <v>0.0850991</v>
      </c>
      <c r="HS170">
        <v>0.311329</v>
      </c>
      <c r="HT170">
        <v>20.1132</v>
      </c>
      <c r="HU170">
        <v>5.19752</v>
      </c>
      <c r="HV170">
        <v>12.004</v>
      </c>
      <c r="HW170">
        <v>4.97515</v>
      </c>
      <c r="HX170">
        <v>3.29395</v>
      </c>
      <c r="HY170">
        <v>9999</v>
      </c>
      <c r="HZ170">
        <v>32.1</v>
      </c>
      <c r="IA170">
        <v>9999</v>
      </c>
      <c r="IB170">
        <v>9999</v>
      </c>
      <c r="IC170">
        <v>1.86325</v>
      </c>
      <c r="ID170">
        <v>1.86813</v>
      </c>
      <c r="IE170">
        <v>1.86788</v>
      </c>
      <c r="IF170">
        <v>1.86905</v>
      </c>
      <c r="IG170">
        <v>1.86981</v>
      </c>
      <c r="IH170">
        <v>1.86592</v>
      </c>
      <c r="II170">
        <v>1.86702</v>
      </c>
      <c r="IJ170">
        <v>1.86844</v>
      </c>
      <c r="IK170">
        <v>5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3.985</v>
      </c>
      <c r="IY170">
        <v>0.3159</v>
      </c>
      <c r="IZ170">
        <v>0.744305887368214</v>
      </c>
      <c r="JA170">
        <v>0.00400708050939433</v>
      </c>
      <c r="JB170">
        <v>-7.0817227887937e-07</v>
      </c>
      <c r="JC170">
        <v>2.11393634800483e-10</v>
      </c>
      <c r="JD170">
        <v>-0.0902750961418796</v>
      </c>
      <c r="JE170">
        <v>-0.0199519798578536</v>
      </c>
      <c r="JF170">
        <v>0.00231849078142986</v>
      </c>
      <c r="JG170">
        <v>-2.72917625674962e-05</v>
      </c>
      <c r="JH170">
        <v>4</v>
      </c>
      <c r="JI170">
        <v>2436</v>
      </c>
      <c r="JJ170">
        <v>0</v>
      </c>
      <c r="JK170">
        <v>25</v>
      </c>
      <c r="JL170">
        <v>29317946.5</v>
      </c>
      <c r="JM170">
        <v>29317946.5</v>
      </c>
      <c r="JN170">
        <v>1.85913</v>
      </c>
      <c r="JO170">
        <v>2.63306</v>
      </c>
      <c r="JP170">
        <v>1.54785</v>
      </c>
      <c r="JQ170">
        <v>2.31079</v>
      </c>
      <c r="JR170">
        <v>1.64673</v>
      </c>
      <c r="JS170">
        <v>2.22778</v>
      </c>
      <c r="JT170">
        <v>34.0545</v>
      </c>
      <c r="JU170">
        <v>24.1926</v>
      </c>
      <c r="JV170">
        <v>18</v>
      </c>
      <c r="JW170">
        <v>504.468</v>
      </c>
      <c r="JX170">
        <v>329.993</v>
      </c>
      <c r="JY170">
        <v>26.873</v>
      </c>
      <c r="JZ170">
        <v>28.4584</v>
      </c>
      <c r="KA170">
        <v>30.0003</v>
      </c>
      <c r="KB170">
        <v>28.4353</v>
      </c>
      <c r="KC170">
        <v>28.3953</v>
      </c>
      <c r="KD170">
        <v>37.2286</v>
      </c>
      <c r="KE170">
        <v>21.4899</v>
      </c>
      <c r="KF170">
        <v>84.4825</v>
      </c>
      <c r="KG170">
        <v>26.8406</v>
      </c>
      <c r="KH170">
        <v>973.906</v>
      </c>
      <c r="KI170">
        <v>21.2907</v>
      </c>
      <c r="KJ170">
        <v>96.6617</v>
      </c>
      <c r="KK170">
        <v>94.6114</v>
      </c>
    </row>
    <row r="171" spans="1:297">
      <c r="A171">
        <v>155</v>
      </c>
      <c r="B171">
        <v>1759076793.1</v>
      </c>
      <c r="C171">
        <v>3681.09999990463</v>
      </c>
      <c r="D171" t="s">
        <v>753</v>
      </c>
      <c r="E171" t="s">
        <v>754</v>
      </c>
      <c r="F171">
        <v>5</v>
      </c>
      <c r="G171" t="s">
        <v>638</v>
      </c>
      <c r="H171" t="s">
        <v>436</v>
      </c>
      <c r="I171">
        <v>1759076785.44615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981.519561828572</v>
      </c>
      <c r="AK171">
        <v>955.75483030303</v>
      </c>
      <c r="AL171">
        <v>3.41855335497825</v>
      </c>
      <c r="AM171">
        <v>66.03</v>
      </c>
      <c r="AN171">
        <f>(AP171 - AO171 + DY171*1E3/(8.314*(EA171+273.15)) * AR171/DX171 * AQ171) * DX171/(100*DL171) * 1000/(1000 - AP171)</f>
        <v>0</v>
      </c>
      <c r="AO171">
        <v>21.2064533575649</v>
      </c>
      <c r="AP171">
        <v>22.6305727272727</v>
      </c>
      <c r="AQ171">
        <v>-5.49990126835031e-05</v>
      </c>
      <c r="AR171">
        <v>114.36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2.96</v>
      </c>
      <c r="DM171">
        <v>0.5</v>
      </c>
      <c r="DN171" t="s">
        <v>438</v>
      </c>
      <c r="DO171">
        <v>2</v>
      </c>
      <c r="DP171" t="b">
        <v>1</v>
      </c>
      <c r="DQ171">
        <v>1759076785.44615</v>
      </c>
      <c r="DR171">
        <v>912.087307692308</v>
      </c>
      <c r="DS171">
        <v>945.417</v>
      </c>
      <c r="DT171">
        <v>22.6274230769231</v>
      </c>
      <c r="DU171">
        <v>21.1846384615385</v>
      </c>
      <c r="DV171">
        <v>908.129769230769</v>
      </c>
      <c r="DW171">
        <v>22.3117846153846</v>
      </c>
      <c r="DX171">
        <v>500.027</v>
      </c>
      <c r="DY171">
        <v>90.8106307692308</v>
      </c>
      <c r="DZ171">
        <v>0.0337192538461538</v>
      </c>
      <c r="EA171">
        <v>29.5501153846154</v>
      </c>
      <c r="EB171">
        <v>30.0287538461538</v>
      </c>
      <c r="EC171">
        <v>999.9</v>
      </c>
      <c r="ED171">
        <v>0</v>
      </c>
      <c r="EE171">
        <v>0</v>
      </c>
      <c r="EF171">
        <v>10006.0523076923</v>
      </c>
      <c r="EG171">
        <v>0</v>
      </c>
      <c r="EH171">
        <v>12.4833307692308</v>
      </c>
      <c r="EI171">
        <v>-33.3294307692308</v>
      </c>
      <c r="EJ171">
        <v>933.203538461539</v>
      </c>
      <c r="EK171">
        <v>965.879</v>
      </c>
      <c r="EL171">
        <v>1.44278538461538</v>
      </c>
      <c r="EM171">
        <v>945.417</v>
      </c>
      <c r="EN171">
        <v>21.1846384615385</v>
      </c>
      <c r="EO171">
        <v>2.05481076923077</v>
      </c>
      <c r="EP171">
        <v>1.92379153846154</v>
      </c>
      <c r="EQ171">
        <v>17.8731307692308</v>
      </c>
      <c r="ER171">
        <v>16.8306615384615</v>
      </c>
      <c r="ES171">
        <v>2000.02384615385</v>
      </c>
      <c r="ET171">
        <v>0.980003</v>
      </c>
      <c r="EU171">
        <v>0.0199965</v>
      </c>
      <c r="EV171">
        <v>0</v>
      </c>
      <c r="EW171">
        <v>240.834769230769</v>
      </c>
      <c r="EX171">
        <v>5.00059</v>
      </c>
      <c r="EY171">
        <v>4959.51461538462</v>
      </c>
      <c r="EZ171">
        <v>17360.5384615385</v>
      </c>
      <c r="FA171">
        <v>41.5</v>
      </c>
      <c r="FB171">
        <v>41.3168461538462</v>
      </c>
      <c r="FC171">
        <v>40.937</v>
      </c>
      <c r="FD171">
        <v>40.75</v>
      </c>
      <c r="FE171">
        <v>42.375</v>
      </c>
      <c r="FF171">
        <v>1955.13</v>
      </c>
      <c r="FG171">
        <v>39.89</v>
      </c>
      <c r="FH171">
        <v>0</v>
      </c>
      <c r="FI171">
        <v>1759076779.5</v>
      </c>
      <c r="FJ171">
        <v>0</v>
      </c>
      <c r="FK171">
        <v>240.870615384615</v>
      </c>
      <c r="FL171">
        <v>0.177572649177602</v>
      </c>
      <c r="FM171">
        <v>-2.48444444329279</v>
      </c>
      <c r="FN171">
        <v>4959.47192307692</v>
      </c>
      <c r="FO171">
        <v>15</v>
      </c>
      <c r="FP171">
        <v>0</v>
      </c>
      <c r="FQ171" t="s">
        <v>439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-33.394819047619</v>
      </c>
      <c r="GD171">
        <v>0.928545505650143</v>
      </c>
      <c r="GE171">
        <v>0.421731248906048</v>
      </c>
      <c r="GF171">
        <v>0</v>
      </c>
      <c r="GG171">
        <v>240.891235294118</v>
      </c>
      <c r="GH171">
        <v>-0.394713519168062</v>
      </c>
      <c r="GI171">
        <v>0.19289056007511</v>
      </c>
      <c r="GJ171">
        <v>-1</v>
      </c>
      <c r="GK171">
        <v>1.4693880952381</v>
      </c>
      <c r="GL171">
        <v>-0.377780669384</v>
      </c>
      <c r="GM171">
        <v>0.0397173230310508</v>
      </c>
      <c r="GN171">
        <v>0</v>
      </c>
      <c r="GO171">
        <v>0</v>
      </c>
      <c r="GP171">
        <v>2</v>
      </c>
      <c r="GQ171" t="s">
        <v>455</v>
      </c>
      <c r="GR171">
        <v>3.13207</v>
      </c>
      <c r="GS171">
        <v>2.71158</v>
      </c>
      <c r="GT171">
        <v>0.158489</v>
      </c>
      <c r="GU171">
        <v>0.162603</v>
      </c>
      <c r="GV171">
        <v>0.0990839</v>
      </c>
      <c r="GW171">
        <v>0.095244</v>
      </c>
      <c r="GX171">
        <v>31703.3</v>
      </c>
      <c r="GY171">
        <v>33792</v>
      </c>
      <c r="GZ171">
        <v>34086.8</v>
      </c>
      <c r="HA171">
        <v>36537.7</v>
      </c>
      <c r="HB171">
        <v>43381.5</v>
      </c>
      <c r="HC171">
        <v>47468.2</v>
      </c>
      <c r="HD171">
        <v>53175.8</v>
      </c>
      <c r="HE171">
        <v>58394.9</v>
      </c>
      <c r="HF171">
        <v>1.9506</v>
      </c>
      <c r="HG171">
        <v>1.65235</v>
      </c>
      <c r="HH171">
        <v>0.122957</v>
      </c>
      <c r="HI171">
        <v>0</v>
      </c>
      <c r="HJ171">
        <v>28.0168</v>
      </c>
      <c r="HK171">
        <v>999.9</v>
      </c>
      <c r="HL171">
        <v>54.877</v>
      </c>
      <c r="HM171">
        <v>29.9</v>
      </c>
      <c r="HN171">
        <v>25.5981</v>
      </c>
      <c r="HO171">
        <v>54.503</v>
      </c>
      <c r="HP171">
        <v>48.121</v>
      </c>
      <c r="HQ171">
        <v>1</v>
      </c>
      <c r="HR171">
        <v>0.0852515</v>
      </c>
      <c r="HS171">
        <v>0.312192</v>
      </c>
      <c r="HT171">
        <v>20.1133</v>
      </c>
      <c r="HU171">
        <v>5.19767</v>
      </c>
      <c r="HV171">
        <v>12.0041</v>
      </c>
      <c r="HW171">
        <v>4.975</v>
      </c>
      <c r="HX171">
        <v>3.29395</v>
      </c>
      <c r="HY171">
        <v>9999</v>
      </c>
      <c r="HZ171">
        <v>32.1</v>
      </c>
      <c r="IA171">
        <v>9999</v>
      </c>
      <c r="IB171">
        <v>9999</v>
      </c>
      <c r="IC171">
        <v>1.86325</v>
      </c>
      <c r="ID171">
        <v>1.86813</v>
      </c>
      <c r="IE171">
        <v>1.86787</v>
      </c>
      <c r="IF171">
        <v>1.86905</v>
      </c>
      <c r="IG171">
        <v>1.86983</v>
      </c>
      <c r="IH171">
        <v>1.86591</v>
      </c>
      <c r="II171">
        <v>1.86702</v>
      </c>
      <c r="IJ171">
        <v>1.86844</v>
      </c>
      <c r="IK171">
        <v>5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4.039</v>
      </c>
      <c r="IY171">
        <v>0.3157</v>
      </c>
      <c r="IZ171">
        <v>0.744305887368214</v>
      </c>
      <c r="JA171">
        <v>0.00400708050939433</v>
      </c>
      <c r="JB171">
        <v>-7.0817227887937e-07</v>
      </c>
      <c r="JC171">
        <v>2.11393634800483e-10</v>
      </c>
      <c r="JD171">
        <v>-0.0902750961418796</v>
      </c>
      <c r="JE171">
        <v>-0.0199519798578536</v>
      </c>
      <c r="JF171">
        <v>0.00231849078142986</v>
      </c>
      <c r="JG171">
        <v>-2.72917625674962e-05</v>
      </c>
      <c r="JH171">
        <v>4</v>
      </c>
      <c r="JI171">
        <v>2436</v>
      </c>
      <c r="JJ171">
        <v>0</v>
      </c>
      <c r="JK171">
        <v>25</v>
      </c>
      <c r="JL171">
        <v>29317946.6</v>
      </c>
      <c r="JM171">
        <v>29317946.6</v>
      </c>
      <c r="JN171">
        <v>1.88477</v>
      </c>
      <c r="JO171">
        <v>2.62573</v>
      </c>
      <c r="JP171">
        <v>1.54785</v>
      </c>
      <c r="JQ171">
        <v>2.31201</v>
      </c>
      <c r="JR171">
        <v>1.64673</v>
      </c>
      <c r="JS171">
        <v>2.30591</v>
      </c>
      <c r="JT171">
        <v>34.0545</v>
      </c>
      <c r="JU171">
        <v>24.2013</v>
      </c>
      <c r="JV171">
        <v>18</v>
      </c>
      <c r="JW171">
        <v>504.237</v>
      </c>
      <c r="JX171">
        <v>330.333</v>
      </c>
      <c r="JY171">
        <v>26.8347</v>
      </c>
      <c r="JZ171">
        <v>28.4584</v>
      </c>
      <c r="KA171">
        <v>30.0003</v>
      </c>
      <c r="KB171">
        <v>28.4353</v>
      </c>
      <c r="KC171">
        <v>28.3947</v>
      </c>
      <c r="KD171">
        <v>37.7216</v>
      </c>
      <c r="KE171">
        <v>21.205</v>
      </c>
      <c r="KF171">
        <v>84.4825</v>
      </c>
      <c r="KG171">
        <v>26.8166</v>
      </c>
      <c r="KH171">
        <v>987.435</v>
      </c>
      <c r="KI171">
        <v>21.3246</v>
      </c>
      <c r="KJ171">
        <v>96.662</v>
      </c>
      <c r="KK171">
        <v>94.6128</v>
      </c>
    </row>
    <row r="172" spans="1:297">
      <c r="A172">
        <v>156</v>
      </c>
      <c r="B172">
        <v>1759076798.1</v>
      </c>
      <c r="C172">
        <v>3686.09999990463</v>
      </c>
      <c r="D172" t="s">
        <v>755</v>
      </c>
      <c r="E172" t="s">
        <v>756</v>
      </c>
      <c r="F172">
        <v>5</v>
      </c>
      <c r="G172" t="s">
        <v>638</v>
      </c>
      <c r="H172" t="s">
        <v>436</v>
      </c>
      <c r="I172">
        <v>1759076790.09231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998.163377371429</v>
      </c>
      <c r="AK172">
        <v>972.483072727273</v>
      </c>
      <c r="AL172">
        <v>3.34865043290025</v>
      </c>
      <c r="AM172">
        <v>66.03</v>
      </c>
      <c r="AN172">
        <f>(AP172 - AO172 + DY172*1E3/(8.314*(EA172+273.15)) * AR172/DX172 * AQ172) * DX172/(100*DL172) * 1000/(1000 - AP172)</f>
        <v>0</v>
      </c>
      <c r="AO172">
        <v>21.2475770391234</v>
      </c>
      <c r="AP172">
        <v>22.623826060606</v>
      </c>
      <c r="AQ172">
        <v>-8.12717497561679e-05</v>
      </c>
      <c r="AR172">
        <v>114.36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2.96</v>
      </c>
      <c r="DM172">
        <v>0.5</v>
      </c>
      <c r="DN172" t="s">
        <v>438</v>
      </c>
      <c r="DO172">
        <v>2</v>
      </c>
      <c r="DP172" t="b">
        <v>1</v>
      </c>
      <c r="DQ172">
        <v>1759076790.09231</v>
      </c>
      <c r="DR172">
        <v>927.413384615385</v>
      </c>
      <c r="DS172">
        <v>960.641384615385</v>
      </c>
      <c r="DT172">
        <v>22.6294461538462</v>
      </c>
      <c r="DU172">
        <v>21.2048384615385</v>
      </c>
      <c r="DV172">
        <v>923.406307692308</v>
      </c>
      <c r="DW172">
        <v>22.3137461538462</v>
      </c>
      <c r="DX172">
        <v>500.024076923077</v>
      </c>
      <c r="DY172">
        <v>90.8109307692308</v>
      </c>
      <c r="DZ172">
        <v>0.0337003384615385</v>
      </c>
      <c r="EA172">
        <v>29.5492153846154</v>
      </c>
      <c r="EB172">
        <v>30.0264230769231</v>
      </c>
      <c r="EC172">
        <v>999.9</v>
      </c>
      <c r="ED172">
        <v>0</v>
      </c>
      <c r="EE172">
        <v>0</v>
      </c>
      <c r="EF172">
        <v>10000.6630769231</v>
      </c>
      <c r="EG172">
        <v>0</v>
      </c>
      <c r="EH172">
        <v>12.4885307692308</v>
      </c>
      <c r="EI172">
        <v>-33.2278538461538</v>
      </c>
      <c r="EJ172">
        <v>948.886153846154</v>
      </c>
      <c r="EK172">
        <v>981.453153846154</v>
      </c>
      <c r="EL172">
        <v>1.42461538461538</v>
      </c>
      <c r="EM172">
        <v>960.641384615385</v>
      </c>
      <c r="EN172">
        <v>21.2048384615385</v>
      </c>
      <c r="EO172">
        <v>2.05500076923077</v>
      </c>
      <c r="EP172">
        <v>1.92563076923077</v>
      </c>
      <c r="EQ172">
        <v>17.8746</v>
      </c>
      <c r="ER172">
        <v>16.8457153846154</v>
      </c>
      <c r="ES172">
        <v>1999.99923076923</v>
      </c>
      <c r="ET172">
        <v>0.980002769230769</v>
      </c>
      <c r="EU172">
        <v>0.0199967384615385</v>
      </c>
      <c r="EV172">
        <v>0</v>
      </c>
      <c r="EW172">
        <v>240.846307692308</v>
      </c>
      <c r="EX172">
        <v>5.00059</v>
      </c>
      <c r="EY172">
        <v>4959.32</v>
      </c>
      <c r="EZ172">
        <v>17360.3153846154</v>
      </c>
      <c r="FA172">
        <v>41.5</v>
      </c>
      <c r="FB172">
        <v>41.3168461538462</v>
      </c>
      <c r="FC172">
        <v>40.937</v>
      </c>
      <c r="FD172">
        <v>40.75</v>
      </c>
      <c r="FE172">
        <v>42.375</v>
      </c>
      <c r="FF172">
        <v>1955.10692307692</v>
      </c>
      <c r="FG172">
        <v>39.89</v>
      </c>
      <c r="FH172">
        <v>0</v>
      </c>
      <c r="FI172">
        <v>1759076784.3</v>
      </c>
      <c r="FJ172">
        <v>0</v>
      </c>
      <c r="FK172">
        <v>240.856153846154</v>
      </c>
      <c r="FL172">
        <v>0.136068374058149</v>
      </c>
      <c r="FM172">
        <v>-3.19452992672858</v>
      </c>
      <c r="FN172">
        <v>4959.27538461538</v>
      </c>
      <c r="FO172">
        <v>15</v>
      </c>
      <c r="FP172">
        <v>0</v>
      </c>
      <c r="FQ172" t="s">
        <v>439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-33.3655904761905</v>
      </c>
      <c r="GD172">
        <v>1.67257257097844</v>
      </c>
      <c r="GE172">
        <v>0.415551799424013</v>
      </c>
      <c r="GF172">
        <v>0</v>
      </c>
      <c r="GG172">
        <v>240.881470588235</v>
      </c>
      <c r="GH172">
        <v>-0.187593581186998</v>
      </c>
      <c r="GI172">
        <v>0.204297251038789</v>
      </c>
      <c r="GJ172">
        <v>-1</v>
      </c>
      <c r="GK172">
        <v>1.43971285714286</v>
      </c>
      <c r="GL172">
        <v>-0.217784048305309</v>
      </c>
      <c r="GM172">
        <v>0.0222916991048146</v>
      </c>
      <c r="GN172">
        <v>0</v>
      </c>
      <c r="GO172">
        <v>0</v>
      </c>
      <c r="GP172">
        <v>2</v>
      </c>
      <c r="GQ172" t="s">
        <v>455</v>
      </c>
      <c r="GR172">
        <v>3.1322</v>
      </c>
      <c r="GS172">
        <v>2.71127</v>
      </c>
      <c r="GT172">
        <v>0.160316</v>
      </c>
      <c r="GU172">
        <v>0.164514</v>
      </c>
      <c r="GV172">
        <v>0.0990845</v>
      </c>
      <c r="GW172">
        <v>0.09549</v>
      </c>
      <c r="GX172">
        <v>31634.3</v>
      </c>
      <c r="GY172">
        <v>33714.1</v>
      </c>
      <c r="GZ172">
        <v>34086.6</v>
      </c>
      <c r="HA172">
        <v>36536.9</v>
      </c>
      <c r="HB172">
        <v>43381.5</v>
      </c>
      <c r="HC172">
        <v>47454.4</v>
      </c>
      <c r="HD172">
        <v>53175.5</v>
      </c>
      <c r="HE172">
        <v>58393.7</v>
      </c>
      <c r="HF172">
        <v>1.9509</v>
      </c>
      <c r="HG172">
        <v>1.65193</v>
      </c>
      <c r="HH172">
        <v>0.122309</v>
      </c>
      <c r="HI172">
        <v>0</v>
      </c>
      <c r="HJ172">
        <v>28.0191</v>
      </c>
      <c r="HK172">
        <v>999.9</v>
      </c>
      <c r="HL172">
        <v>54.877</v>
      </c>
      <c r="HM172">
        <v>29.9</v>
      </c>
      <c r="HN172">
        <v>25.5982</v>
      </c>
      <c r="HO172">
        <v>54.303</v>
      </c>
      <c r="HP172">
        <v>48.4816</v>
      </c>
      <c r="HQ172">
        <v>1</v>
      </c>
      <c r="HR172">
        <v>0.0855285</v>
      </c>
      <c r="HS172">
        <v>0.315082</v>
      </c>
      <c r="HT172">
        <v>20.113</v>
      </c>
      <c r="HU172">
        <v>5.19782</v>
      </c>
      <c r="HV172">
        <v>12.004</v>
      </c>
      <c r="HW172">
        <v>4.97525</v>
      </c>
      <c r="HX172">
        <v>3.29398</v>
      </c>
      <c r="HY172">
        <v>9999</v>
      </c>
      <c r="HZ172">
        <v>32.1</v>
      </c>
      <c r="IA172">
        <v>9999</v>
      </c>
      <c r="IB172">
        <v>9999</v>
      </c>
      <c r="IC172">
        <v>1.86325</v>
      </c>
      <c r="ID172">
        <v>1.86813</v>
      </c>
      <c r="IE172">
        <v>1.86787</v>
      </c>
      <c r="IF172">
        <v>1.86905</v>
      </c>
      <c r="IG172">
        <v>1.86981</v>
      </c>
      <c r="IH172">
        <v>1.86587</v>
      </c>
      <c r="II172">
        <v>1.86704</v>
      </c>
      <c r="IJ172">
        <v>1.86844</v>
      </c>
      <c r="IK172">
        <v>5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4.093</v>
      </c>
      <c r="IY172">
        <v>0.3156</v>
      </c>
      <c r="IZ172">
        <v>0.744305887368214</v>
      </c>
      <c r="JA172">
        <v>0.00400708050939433</v>
      </c>
      <c r="JB172">
        <v>-7.0817227887937e-07</v>
      </c>
      <c r="JC172">
        <v>2.11393634800483e-10</v>
      </c>
      <c r="JD172">
        <v>-0.0902750961418796</v>
      </c>
      <c r="JE172">
        <v>-0.0199519798578536</v>
      </c>
      <c r="JF172">
        <v>0.00231849078142986</v>
      </c>
      <c r="JG172">
        <v>-2.72917625674962e-05</v>
      </c>
      <c r="JH172">
        <v>4</v>
      </c>
      <c r="JI172">
        <v>2436</v>
      </c>
      <c r="JJ172">
        <v>0</v>
      </c>
      <c r="JK172">
        <v>25</v>
      </c>
      <c r="JL172">
        <v>29317946.6</v>
      </c>
      <c r="JM172">
        <v>29317946.6</v>
      </c>
      <c r="JN172">
        <v>1.91284</v>
      </c>
      <c r="JO172">
        <v>2.6123</v>
      </c>
      <c r="JP172">
        <v>1.54785</v>
      </c>
      <c r="JQ172">
        <v>2.31201</v>
      </c>
      <c r="JR172">
        <v>1.64551</v>
      </c>
      <c r="JS172">
        <v>2.33765</v>
      </c>
      <c r="JT172">
        <v>34.0545</v>
      </c>
      <c r="JU172">
        <v>24.2013</v>
      </c>
      <c r="JV172">
        <v>18</v>
      </c>
      <c r="JW172">
        <v>504.435</v>
      </c>
      <c r="JX172">
        <v>330.135</v>
      </c>
      <c r="JY172">
        <v>26.8071</v>
      </c>
      <c r="JZ172">
        <v>28.4584</v>
      </c>
      <c r="KA172">
        <v>30.0001</v>
      </c>
      <c r="KB172">
        <v>28.4353</v>
      </c>
      <c r="KC172">
        <v>28.3953</v>
      </c>
      <c r="KD172">
        <v>38.3131</v>
      </c>
      <c r="KE172">
        <v>21.205</v>
      </c>
      <c r="KF172">
        <v>84.4825</v>
      </c>
      <c r="KG172">
        <v>26.7944</v>
      </c>
      <c r="KH172">
        <v>1007.66</v>
      </c>
      <c r="KI172">
        <v>21.3482</v>
      </c>
      <c r="KJ172">
        <v>96.6615</v>
      </c>
      <c r="KK172">
        <v>94.6107</v>
      </c>
    </row>
    <row r="173" spans="1:297">
      <c r="A173">
        <v>157</v>
      </c>
      <c r="B173">
        <v>1759076803.1</v>
      </c>
      <c r="C173">
        <v>3691.09999990463</v>
      </c>
      <c r="D173" t="s">
        <v>757</v>
      </c>
      <c r="E173" t="s">
        <v>758</v>
      </c>
      <c r="F173">
        <v>5</v>
      </c>
      <c r="G173" t="s">
        <v>638</v>
      </c>
      <c r="H173" t="s">
        <v>436</v>
      </c>
      <c r="I173">
        <v>1759076794.94615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1016.63659969524</v>
      </c>
      <c r="AK173">
        <v>990.318054545454</v>
      </c>
      <c r="AL173">
        <v>3.5973705627704</v>
      </c>
      <c r="AM173">
        <v>66.03</v>
      </c>
      <c r="AN173">
        <f>(AP173 - AO173 + DY173*1E3/(8.314*(EA173+273.15)) * AR173/DX173 * AQ173) * DX173/(100*DL173) * 1000/(1000 - AP173)</f>
        <v>0</v>
      </c>
      <c r="AO173">
        <v>21.3100056315368</v>
      </c>
      <c r="AP173">
        <v>22.6467672727273</v>
      </c>
      <c r="AQ173">
        <v>0.00541223593073244</v>
      </c>
      <c r="AR173">
        <v>114.36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2.96</v>
      </c>
      <c r="DM173">
        <v>0.5</v>
      </c>
      <c r="DN173" t="s">
        <v>438</v>
      </c>
      <c r="DO173">
        <v>2</v>
      </c>
      <c r="DP173" t="b">
        <v>1</v>
      </c>
      <c r="DQ173">
        <v>1759076794.94615</v>
      </c>
      <c r="DR173">
        <v>943.584307692308</v>
      </c>
      <c r="DS173">
        <v>977.327076923077</v>
      </c>
      <c r="DT173">
        <v>22.6321153846154</v>
      </c>
      <c r="DU173">
        <v>21.2424846153846</v>
      </c>
      <c r="DV173">
        <v>939.525</v>
      </c>
      <c r="DW173">
        <v>22.3163076923077</v>
      </c>
      <c r="DX173">
        <v>500.006461538462</v>
      </c>
      <c r="DY173">
        <v>90.8110384615384</v>
      </c>
      <c r="DZ173">
        <v>0.0337589230769231</v>
      </c>
      <c r="EA173">
        <v>29.5494230769231</v>
      </c>
      <c r="EB173">
        <v>30.0163153846154</v>
      </c>
      <c r="EC173">
        <v>999.9</v>
      </c>
      <c r="ED173">
        <v>0</v>
      </c>
      <c r="EE173">
        <v>0</v>
      </c>
      <c r="EF173">
        <v>9981.04615384615</v>
      </c>
      <c r="EG173">
        <v>0</v>
      </c>
      <c r="EH173">
        <v>12.4906384615385</v>
      </c>
      <c r="EI173">
        <v>-33.7426230769231</v>
      </c>
      <c r="EJ173">
        <v>965.434076923077</v>
      </c>
      <c r="EK173">
        <v>998.539538461539</v>
      </c>
      <c r="EL173">
        <v>1.38963538461538</v>
      </c>
      <c r="EM173">
        <v>977.327076923077</v>
      </c>
      <c r="EN173">
        <v>21.2424846153846</v>
      </c>
      <c r="EO173">
        <v>2.05524615384615</v>
      </c>
      <c r="EP173">
        <v>1.92905076923077</v>
      </c>
      <c r="EQ173">
        <v>17.8764923076923</v>
      </c>
      <c r="ER173">
        <v>16.8736615384615</v>
      </c>
      <c r="ES173">
        <v>2000.00076923077</v>
      </c>
      <c r="ET173">
        <v>0.980002769230769</v>
      </c>
      <c r="EU173">
        <v>0.0199967384615385</v>
      </c>
      <c r="EV173">
        <v>0</v>
      </c>
      <c r="EW173">
        <v>240.830076923077</v>
      </c>
      <c r="EX173">
        <v>5.00059</v>
      </c>
      <c r="EY173">
        <v>4959.19461538462</v>
      </c>
      <c r="EZ173">
        <v>17360.3307692308</v>
      </c>
      <c r="FA173">
        <v>41.5</v>
      </c>
      <c r="FB173">
        <v>41.3216923076923</v>
      </c>
      <c r="FC173">
        <v>40.937</v>
      </c>
      <c r="FD173">
        <v>40.7451538461538</v>
      </c>
      <c r="FE173">
        <v>42.375</v>
      </c>
      <c r="FF173">
        <v>1955.10692307692</v>
      </c>
      <c r="FG173">
        <v>39.89</v>
      </c>
      <c r="FH173">
        <v>0</v>
      </c>
      <c r="FI173">
        <v>1759076789.1</v>
      </c>
      <c r="FJ173">
        <v>0</v>
      </c>
      <c r="FK173">
        <v>240.878961538462</v>
      </c>
      <c r="FL173">
        <v>-0.183350436481303</v>
      </c>
      <c r="FM173">
        <v>0.358290608430331</v>
      </c>
      <c r="FN173">
        <v>4959.18</v>
      </c>
      <c r="FO173">
        <v>15</v>
      </c>
      <c r="FP173">
        <v>0</v>
      </c>
      <c r="FQ173" t="s">
        <v>439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-33.5225380952381</v>
      </c>
      <c r="GD173">
        <v>-5.04933624590938</v>
      </c>
      <c r="GE173">
        <v>0.605808474744752</v>
      </c>
      <c r="GF173">
        <v>0</v>
      </c>
      <c r="GG173">
        <v>240.860147058823</v>
      </c>
      <c r="GH173">
        <v>0.133796791912061</v>
      </c>
      <c r="GI173">
        <v>0.213998094047714</v>
      </c>
      <c r="GJ173">
        <v>-1</v>
      </c>
      <c r="GK173">
        <v>1.40557904761905</v>
      </c>
      <c r="GL173">
        <v>-0.420452100285635</v>
      </c>
      <c r="GM173">
        <v>0.0438461001040123</v>
      </c>
      <c r="GN173">
        <v>0</v>
      </c>
      <c r="GO173">
        <v>0</v>
      </c>
      <c r="GP173">
        <v>2</v>
      </c>
      <c r="GQ173" t="s">
        <v>455</v>
      </c>
      <c r="GR173">
        <v>3.13214</v>
      </c>
      <c r="GS173">
        <v>2.71169</v>
      </c>
      <c r="GT173">
        <v>0.162228</v>
      </c>
      <c r="GU173">
        <v>0.166322</v>
      </c>
      <c r="GV173">
        <v>0.0991457</v>
      </c>
      <c r="GW173">
        <v>0.0955792</v>
      </c>
      <c r="GX173">
        <v>31562.4</v>
      </c>
      <c r="GY173">
        <v>33641.5</v>
      </c>
      <c r="GZ173">
        <v>34086.7</v>
      </c>
      <c r="HA173">
        <v>36537.2</v>
      </c>
      <c r="HB173">
        <v>43378.9</v>
      </c>
      <c r="HC173">
        <v>47450.2</v>
      </c>
      <c r="HD173">
        <v>53175.8</v>
      </c>
      <c r="HE173">
        <v>58394</v>
      </c>
      <c r="HF173">
        <v>1.95075</v>
      </c>
      <c r="HG173">
        <v>1.65243</v>
      </c>
      <c r="HH173">
        <v>0.121109</v>
      </c>
      <c r="HI173">
        <v>0</v>
      </c>
      <c r="HJ173">
        <v>28.0191</v>
      </c>
      <c r="HK173">
        <v>999.9</v>
      </c>
      <c r="HL173">
        <v>54.853</v>
      </c>
      <c r="HM173">
        <v>29.91</v>
      </c>
      <c r="HN173">
        <v>25.6038</v>
      </c>
      <c r="HO173">
        <v>54.553</v>
      </c>
      <c r="HP173">
        <v>48.129</v>
      </c>
      <c r="HQ173">
        <v>1</v>
      </c>
      <c r="HR173">
        <v>0.0849339</v>
      </c>
      <c r="HS173">
        <v>0.275185</v>
      </c>
      <c r="HT173">
        <v>20.1132</v>
      </c>
      <c r="HU173">
        <v>5.19767</v>
      </c>
      <c r="HV173">
        <v>12.004</v>
      </c>
      <c r="HW173">
        <v>4.97525</v>
      </c>
      <c r="HX173">
        <v>3.294</v>
      </c>
      <c r="HY173">
        <v>9999</v>
      </c>
      <c r="HZ173">
        <v>32.1</v>
      </c>
      <c r="IA173">
        <v>9999</v>
      </c>
      <c r="IB173">
        <v>9999</v>
      </c>
      <c r="IC173">
        <v>1.86325</v>
      </c>
      <c r="ID173">
        <v>1.86813</v>
      </c>
      <c r="IE173">
        <v>1.86787</v>
      </c>
      <c r="IF173">
        <v>1.86905</v>
      </c>
      <c r="IG173">
        <v>1.86982</v>
      </c>
      <c r="IH173">
        <v>1.86589</v>
      </c>
      <c r="II173">
        <v>1.86703</v>
      </c>
      <c r="IJ173">
        <v>1.86844</v>
      </c>
      <c r="IK173">
        <v>5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4.149</v>
      </c>
      <c r="IY173">
        <v>0.3165</v>
      </c>
      <c r="IZ173">
        <v>0.744305887368214</v>
      </c>
      <c r="JA173">
        <v>0.00400708050939433</v>
      </c>
      <c r="JB173">
        <v>-7.0817227887937e-07</v>
      </c>
      <c r="JC173">
        <v>2.11393634800483e-10</v>
      </c>
      <c r="JD173">
        <v>-0.0902750961418796</v>
      </c>
      <c r="JE173">
        <v>-0.0199519798578536</v>
      </c>
      <c r="JF173">
        <v>0.00231849078142986</v>
      </c>
      <c r="JG173">
        <v>-2.72917625674962e-05</v>
      </c>
      <c r="JH173">
        <v>4</v>
      </c>
      <c r="JI173">
        <v>2436</v>
      </c>
      <c r="JJ173">
        <v>0</v>
      </c>
      <c r="JK173">
        <v>25</v>
      </c>
      <c r="JL173">
        <v>29317946.7</v>
      </c>
      <c r="JM173">
        <v>29317946.7</v>
      </c>
      <c r="JN173">
        <v>1.93481</v>
      </c>
      <c r="JO173">
        <v>2.62085</v>
      </c>
      <c r="JP173">
        <v>1.54785</v>
      </c>
      <c r="JQ173">
        <v>2.31079</v>
      </c>
      <c r="JR173">
        <v>1.64551</v>
      </c>
      <c r="JS173">
        <v>2.28882</v>
      </c>
      <c r="JT173">
        <v>34.0545</v>
      </c>
      <c r="JU173">
        <v>24.1926</v>
      </c>
      <c r="JV173">
        <v>18</v>
      </c>
      <c r="JW173">
        <v>504.336</v>
      </c>
      <c r="JX173">
        <v>330.372</v>
      </c>
      <c r="JY173">
        <v>26.7839</v>
      </c>
      <c r="JZ173">
        <v>28.4584</v>
      </c>
      <c r="KA173">
        <v>30</v>
      </c>
      <c r="KB173">
        <v>28.4353</v>
      </c>
      <c r="KC173">
        <v>28.3953</v>
      </c>
      <c r="KD173">
        <v>38.7443</v>
      </c>
      <c r="KE173">
        <v>21.205</v>
      </c>
      <c r="KF173">
        <v>84.4825</v>
      </c>
      <c r="KG173">
        <v>26.7851</v>
      </c>
      <c r="KH173">
        <v>1021.19</v>
      </c>
      <c r="KI173">
        <v>21.3643</v>
      </c>
      <c r="KJ173">
        <v>96.6619</v>
      </c>
      <c r="KK173">
        <v>94.6115</v>
      </c>
    </row>
    <row r="174" spans="1:297">
      <c r="A174">
        <v>158</v>
      </c>
      <c r="B174">
        <v>1759076808.1</v>
      </c>
      <c r="C174">
        <v>3696.09999990463</v>
      </c>
      <c r="D174" t="s">
        <v>759</v>
      </c>
      <c r="E174" t="s">
        <v>760</v>
      </c>
      <c r="F174">
        <v>5</v>
      </c>
      <c r="G174" t="s">
        <v>638</v>
      </c>
      <c r="H174" t="s">
        <v>436</v>
      </c>
      <c r="I174">
        <v>1759076799.94615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1032.65325028571</v>
      </c>
      <c r="AK174">
        <v>1007.25244848485</v>
      </c>
      <c r="AL174">
        <v>3.34564632034612</v>
      </c>
      <c r="AM174">
        <v>66.03</v>
      </c>
      <c r="AN174">
        <f>(AP174 - AO174 + DY174*1E3/(8.314*(EA174+273.15)) * AR174/DX174 * AQ174) * DX174/(100*DL174) * 1000/(1000 - AP174)</f>
        <v>0</v>
      </c>
      <c r="AO174">
        <v>21.3131646272619</v>
      </c>
      <c r="AP174">
        <v>22.6533945454545</v>
      </c>
      <c r="AQ174">
        <v>0.000257426647423521</v>
      </c>
      <c r="AR174">
        <v>114.36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2.96</v>
      </c>
      <c r="DM174">
        <v>0.5</v>
      </c>
      <c r="DN174" t="s">
        <v>438</v>
      </c>
      <c r="DO174">
        <v>2</v>
      </c>
      <c r="DP174" t="b">
        <v>1</v>
      </c>
      <c r="DQ174">
        <v>1759076799.94615</v>
      </c>
      <c r="DR174">
        <v>960.390692307692</v>
      </c>
      <c r="DS174">
        <v>993.856461538462</v>
      </c>
      <c r="DT174">
        <v>22.6383538461538</v>
      </c>
      <c r="DU174">
        <v>21.2776615384615</v>
      </c>
      <c r="DV174">
        <v>956.277230769231</v>
      </c>
      <c r="DW174">
        <v>22.3223</v>
      </c>
      <c r="DX174">
        <v>500.009923076923</v>
      </c>
      <c r="DY174">
        <v>90.8115538461538</v>
      </c>
      <c r="DZ174">
        <v>0.0337964615384615</v>
      </c>
      <c r="EA174">
        <v>29.5458153846154</v>
      </c>
      <c r="EB174">
        <v>30.0104307692308</v>
      </c>
      <c r="EC174">
        <v>999.9</v>
      </c>
      <c r="ED174">
        <v>0</v>
      </c>
      <c r="EE174">
        <v>0</v>
      </c>
      <c r="EF174">
        <v>9973.64923076923</v>
      </c>
      <c r="EG174">
        <v>0</v>
      </c>
      <c r="EH174">
        <v>12.4893692307692</v>
      </c>
      <c r="EI174">
        <v>-33.4652615384615</v>
      </c>
      <c r="EJ174">
        <v>982.635923076923</v>
      </c>
      <c r="EK174">
        <v>1015.46353846154</v>
      </c>
      <c r="EL174">
        <v>1.36070230769231</v>
      </c>
      <c r="EM174">
        <v>993.856461538462</v>
      </c>
      <c r="EN174">
        <v>21.2776615384615</v>
      </c>
      <c r="EO174">
        <v>2.05582384615385</v>
      </c>
      <c r="EP174">
        <v>1.93225615384615</v>
      </c>
      <c r="EQ174">
        <v>17.8809615384615</v>
      </c>
      <c r="ER174">
        <v>16.8998461538462</v>
      </c>
      <c r="ES174">
        <v>1999.97769230769</v>
      </c>
      <c r="ET174">
        <v>0.980002538461539</v>
      </c>
      <c r="EU174">
        <v>0.0199969769230769</v>
      </c>
      <c r="EV174">
        <v>0</v>
      </c>
      <c r="EW174">
        <v>240.883</v>
      </c>
      <c r="EX174">
        <v>5.00059</v>
      </c>
      <c r="EY174">
        <v>4959.04307692308</v>
      </c>
      <c r="EZ174">
        <v>17360.1307692308</v>
      </c>
      <c r="FA174">
        <v>41.5</v>
      </c>
      <c r="FB174">
        <v>41.3168461538462</v>
      </c>
      <c r="FC174">
        <v>40.937</v>
      </c>
      <c r="FD174">
        <v>40.7354615384615</v>
      </c>
      <c r="FE174">
        <v>42.375</v>
      </c>
      <c r="FF174">
        <v>1955.08384615385</v>
      </c>
      <c r="FG174">
        <v>39.89</v>
      </c>
      <c r="FH174">
        <v>0</v>
      </c>
      <c r="FI174">
        <v>1759076794.5</v>
      </c>
      <c r="FJ174">
        <v>0</v>
      </c>
      <c r="FK174">
        <v>240.87288</v>
      </c>
      <c r="FL174">
        <v>0.302923072371021</v>
      </c>
      <c r="FM174">
        <v>-1.47692307818837</v>
      </c>
      <c r="FN174">
        <v>4959.0076</v>
      </c>
      <c r="FO174">
        <v>15</v>
      </c>
      <c r="FP174">
        <v>0</v>
      </c>
      <c r="FQ174" t="s">
        <v>439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-33.5191714285714</v>
      </c>
      <c r="GD174">
        <v>1.24694025974028</v>
      </c>
      <c r="GE174">
        <v>0.662051804290741</v>
      </c>
      <c r="GF174">
        <v>0</v>
      </c>
      <c r="GG174">
        <v>240.861058823529</v>
      </c>
      <c r="GH174">
        <v>0.154285710281498</v>
      </c>
      <c r="GI174">
        <v>0.197318932811006</v>
      </c>
      <c r="GJ174">
        <v>-1</v>
      </c>
      <c r="GK174">
        <v>1.37948619047619</v>
      </c>
      <c r="GL174">
        <v>-0.395868311688313</v>
      </c>
      <c r="GM174">
        <v>0.0429497036384465</v>
      </c>
      <c r="GN174">
        <v>0</v>
      </c>
      <c r="GO174">
        <v>0</v>
      </c>
      <c r="GP174">
        <v>2</v>
      </c>
      <c r="GQ174" t="s">
        <v>455</v>
      </c>
      <c r="GR174">
        <v>3.13202</v>
      </c>
      <c r="GS174">
        <v>2.71174</v>
      </c>
      <c r="GT174">
        <v>0.164002</v>
      </c>
      <c r="GU174">
        <v>0.167859</v>
      </c>
      <c r="GV174">
        <v>0.0991642</v>
      </c>
      <c r="GW174">
        <v>0.0955927</v>
      </c>
      <c r="GX174">
        <v>31496</v>
      </c>
      <c r="GY174">
        <v>33579.7</v>
      </c>
      <c r="GZ174">
        <v>34087.2</v>
      </c>
      <c r="HA174">
        <v>36537.5</v>
      </c>
      <c r="HB174">
        <v>43378.5</v>
      </c>
      <c r="HC174">
        <v>47450.3</v>
      </c>
      <c r="HD174">
        <v>53176.2</v>
      </c>
      <c r="HE174">
        <v>58394.9</v>
      </c>
      <c r="HF174">
        <v>1.9507</v>
      </c>
      <c r="HG174">
        <v>1.65233</v>
      </c>
      <c r="HH174">
        <v>0.122197</v>
      </c>
      <c r="HI174">
        <v>0</v>
      </c>
      <c r="HJ174">
        <v>28.0191</v>
      </c>
      <c r="HK174">
        <v>999.9</v>
      </c>
      <c r="HL174">
        <v>54.853</v>
      </c>
      <c r="HM174">
        <v>29.91</v>
      </c>
      <c r="HN174">
        <v>25.6035</v>
      </c>
      <c r="HO174">
        <v>54.293</v>
      </c>
      <c r="HP174">
        <v>48.3654</v>
      </c>
      <c r="HQ174">
        <v>1</v>
      </c>
      <c r="HR174">
        <v>0.0848679</v>
      </c>
      <c r="HS174">
        <v>0.0576362</v>
      </c>
      <c r="HT174">
        <v>20.1132</v>
      </c>
      <c r="HU174">
        <v>5.19692</v>
      </c>
      <c r="HV174">
        <v>12.004</v>
      </c>
      <c r="HW174">
        <v>4.975</v>
      </c>
      <c r="HX174">
        <v>3.29385</v>
      </c>
      <c r="HY174">
        <v>9999</v>
      </c>
      <c r="HZ174">
        <v>32.1</v>
      </c>
      <c r="IA174">
        <v>9999</v>
      </c>
      <c r="IB174">
        <v>9999</v>
      </c>
      <c r="IC174">
        <v>1.86325</v>
      </c>
      <c r="ID174">
        <v>1.86813</v>
      </c>
      <c r="IE174">
        <v>1.86785</v>
      </c>
      <c r="IF174">
        <v>1.86905</v>
      </c>
      <c r="IG174">
        <v>1.86983</v>
      </c>
      <c r="IH174">
        <v>1.86591</v>
      </c>
      <c r="II174">
        <v>1.86705</v>
      </c>
      <c r="IJ174">
        <v>1.86844</v>
      </c>
      <c r="IK174">
        <v>5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4.201</v>
      </c>
      <c r="IY174">
        <v>0.3167</v>
      </c>
      <c r="IZ174">
        <v>0.744305887368214</v>
      </c>
      <c r="JA174">
        <v>0.00400708050939433</v>
      </c>
      <c r="JB174">
        <v>-7.0817227887937e-07</v>
      </c>
      <c r="JC174">
        <v>2.11393634800483e-10</v>
      </c>
      <c r="JD174">
        <v>-0.0902750961418796</v>
      </c>
      <c r="JE174">
        <v>-0.0199519798578536</v>
      </c>
      <c r="JF174">
        <v>0.00231849078142986</v>
      </c>
      <c r="JG174">
        <v>-2.72917625674962e-05</v>
      </c>
      <c r="JH174">
        <v>4</v>
      </c>
      <c r="JI174">
        <v>2436</v>
      </c>
      <c r="JJ174">
        <v>0</v>
      </c>
      <c r="JK174">
        <v>25</v>
      </c>
      <c r="JL174">
        <v>29317946.8</v>
      </c>
      <c r="JM174">
        <v>29317946.8</v>
      </c>
      <c r="JN174">
        <v>1.95801</v>
      </c>
      <c r="JO174">
        <v>2.61597</v>
      </c>
      <c r="JP174">
        <v>1.54785</v>
      </c>
      <c r="JQ174">
        <v>2.31079</v>
      </c>
      <c r="JR174">
        <v>1.64551</v>
      </c>
      <c r="JS174">
        <v>2.37061</v>
      </c>
      <c r="JT174">
        <v>34.0545</v>
      </c>
      <c r="JU174">
        <v>24.2013</v>
      </c>
      <c r="JV174">
        <v>18</v>
      </c>
      <c r="JW174">
        <v>504.302</v>
      </c>
      <c r="JX174">
        <v>330.321</v>
      </c>
      <c r="JY174">
        <v>26.7791</v>
      </c>
      <c r="JZ174">
        <v>28.4584</v>
      </c>
      <c r="KA174">
        <v>30</v>
      </c>
      <c r="KB174">
        <v>28.4353</v>
      </c>
      <c r="KC174">
        <v>28.3947</v>
      </c>
      <c r="KD174">
        <v>39.3128</v>
      </c>
      <c r="KE174">
        <v>21.205</v>
      </c>
      <c r="KF174">
        <v>84.4825</v>
      </c>
      <c r="KG174">
        <v>26.8519</v>
      </c>
      <c r="KH174">
        <v>1041.54</v>
      </c>
      <c r="KI174">
        <v>21.386</v>
      </c>
      <c r="KJ174">
        <v>96.6628</v>
      </c>
      <c r="KK174">
        <v>94.6125</v>
      </c>
    </row>
    <row r="175" spans="1:297">
      <c r="A175">
        <v>159</v>
      </c>
      <c r="B175">
        <v>1759076813.1</v>
      </c>
      <c r="C175">
        <v>3701.09999990463</v>
      </c>
      <c r="D175" t="s">
        <v>761</v>
      </c>
      <c r="E175" t="s">
        <v>762</v>
      </c>
      <c r="F175">
        <v>5</v>
      </c>
      <c r="G175" t="s">
        <v>638</v>
      </c>
      <c r="H175" t="s">
        <v>436</v>
      </c>
      <c r="I175">
        <v>1759076804.94615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1048.03644266667</v>
      </c>
      <c r="AK175">
        <v>1023.20323636364</v>
      </c>
      <c r="AL175">
        <v>3.17118831168814</v>
      </c>
      <c r="AM175">
        <v>66.03</v>
      </c>
      <c r="AN175">
        <f>(AP175 - AO175 + DY175*1E3/(8.314*(EA175+273.15)) * AR175/DX175 * AQ175) * DX175/(100*DL175) * 1000/(1000 - AP175)</f>
        <v>0</v>
      </c>
      <c r="AO175">
        <v>21.3156039767641</v>
      </c>
      <c r="AP175">
        <v>22.6512951515152</v>
      </c>
      <c r="AQ175">
        <v>-0.000280641311070521</v>
      </c>
      <c r="AR175">
        <v>114.36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2.96</v>
      </c>
      <c r="DM175">
        <v>0.5</v>
      </c>
      <c r="DN175" t="s">
        <v>438</v>
      </c>
      <c r="DO175">
        <v>2</v>
      </c>
      <c r="DP175" t="b">
        <v>1</v>
      </c>
      <c r="DQ175">
        <v>1759076804.94615</v>
      </c>
      <c r="DR175">
        <v>976.980384615385</v>
      </c>
      <c r="DS175">
        <v>1010.18315384615</v>
      </c>
      <c r="DT175">
        <v>22.6463230769231</v>
      </c>
      <c r="DU175">
        <v>21.3071153846154</v>
      </c>
      <c r="DV175">
        <v>972.813307692308</v>
      </c>
      <c r="DW175">
        <v>22.3299384615385</v>
      </c>
      <c r="DX175">
        <v>500.015307692308</v>
      </c>
      <c r="DY175">
        <v>90.8120230769231</v>
      </c>
      <c r="DZ175">
        <v>0.0339091</v>
      </c>
      <c r="EA175">
        <v>29.5417846153846</v>
      </c>
      <c r="EB175">
        <v>30.0025230769231</v>
      </c>
      <c r="EC175">
        <v>999.9</v>
      </c>
      <c r="ED175">
        <v>0</v>
      </c>
      <c r="EE175">
        <v>0</v>
      </c>
      <c r="EF175">
        <v>9972.69384615385</v>
      </c>
      <c r="EG175">
        <v>0</v>
      </c>
      <c r="EH175">
        <v>12.4925307692308</v>
      </c>
      <c r="EI175">
        <v>-33.2026769230769</v>
      </c>
      <c r="EJ175">
        <v>999.618</v>
      </c>
      <c r="EK175">
        <v>1032.17538461538</v>
      </c>
      <c r="EL175">
        <v>1.33921846153846</v>
      </c>
      <c r="EM175">
        <v>1010.18315384615</v>
      </c>
      <c r="EN175">
        <v>21.3071153846154</v>
      </c>
      <c r="EO175">
        <v>2.05655846153846</v>
      </c>
      <c r="EP175">
        <v>1.93494076923077</v>
      </c>
      <c r="EQ175">
        <v>17.8866384615385</v>
      </c>
      <c r="ER175">
        <v>16.9217615384615</v>
      </c>
      <c r="ES175">
        <v>1999.97923076923</v>
      </c>
      <c r="ET175">
        <v>0.980002538461539</v>
      </c>
      <c r="EU175">
        <v>0.0199969769230769</v>
      </c>
      <c r="EV175">
        <v>0</v>
      </c>
      <c r="EW175">
        <v>240.868846153846</v>
      </c>
      <c r="EX175">
        <v>5.00059</v>
      </c>
      <c r="EY175">
        <v>4958.89076923077</v>
      </c>
      <c r="EZ175">
        <v>17360.1538461538</v>
      </c>
      <c r="FA175">
        <v>41.5</v>
      </c>
      <c r="FB175">
        <v>41.3168461538462</v>
      </c>
      <c r="FC175">
        <v>40.937</v>
      </c>
      <c r="FD175">
        <v>40.7209230769231</v>
      </c>
      <c r="FE175">
        <v>42.375</v>
      </c>
      <c r="FF175">
        <v>1955.08307692308</v>
      </c>
      <c r="FG175">
        <v>39.89</v>
      </c>
      <c r="FH175">
        <v>0</v>
      </c>
      <c r="FI175">
        <v>1759076799.3</v>
      </c>
      <c r="FJ175">
        <v>0</v>
      </c>
      <c r="FK175">
        <v>240.9034</v>
      </c>
      <c r="FL175">
        <v>0.270846159888659</v>
      </c>
      <c r="FM175">
        <v>-2.96153847712521</v>
      </c>
      <c r="FN175">
        <v>4958.9264</v>
      </c>
      <c r="FO175">
        <v>15</v>
      </c>
      <c r="FP175">
        <v>0</v>
      </c>
      <c r="FQ175" t="s">
        <v>439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-33.207955</v>
      </c>
      <c r="GD175">
        <v>5.35521654135341</v>
      </c>
      <c r="GE175">
        <v>0.948778955012705</v>
      </c>
      <c r="GF175">
        <v>0</v>
      </c>
      <c r="GG175">
        <v>240.892441176471</v>
      </c>
      <c r="GH175">
        <v>0.139541633539413</v>
      </c>
      <c r="GI175">
        <v>0.198111702177817</v>
      </c>
      <c r="GJ175">
        <v>-1</v>
      </c>
      <c r="GK175">
        <v>1.3529605</v>
      </c>
      <c r="GL175">
        <v>-0.217042556390976</v>
      </c>
      <c r="GM175">
        <v>0.0281888604727115</v>
      </c>
      <c r="GN175">
        <v>0</v>
      </c>
      <c r="GO175">
        <v>0</v>
      </c>
      <c r="GP175">
        <v>2</v>
      </c>
      <c r="GQ175" t="s">
        <v>455</v>
      </c>
      <c r="GR175">
        <v>3.13221</v>
      </c>
      <c r="GS175">
        <v>2.71167</v>
      </c>
      <c r="GT175">
        <v>0.165714</v>
      </c>
      <c r="GU175">
        <v>0.169783</v>
      </c>
      <c r="GV175">
        <v>0.0991554</v>
      </c>
      <c r="GW175">
        <v>0.095603</v>
      </c>
      <c r="GX175">
        <v>31431.4</v>
      </c>
      <c r="GY175">
        <v>33502.2</v>
      </c>
      <c r="GZ175">
        <v>34087</v>
      </c>
      <c r="HA175">
        <v>36537.5</v>
      </c>
      <c r="HB175">
        <v>43379.1</v>
      </c>
      <c r="HC175">
        <v>47450</v>
      </c>
      <c r="HD175">
        <v>53176.2</v>
      </c>
      <c r="HE175">
        <v>58394.9</v>
      </c>
      <c r="HF175">
        <v>1.9509</v>
      </c>
      <c r="HG175">
        <v>1.65225</v>
      </c>
      <c r="HH175">
        <v>0.120692</v>
      </c>
      <c r="HI175">
        <v>0</v>
      </c>
      <c r="HJ175">
        <v>28.0191</v>
      </c>
      <c r="HK175">
        <v>999.9</v>
      </c>
      <c r="HL175">
        <v>54.853</v>
      </c>
      <c r="HM175">
        <v>29.91</v>
      </c>
      <c r="HN175">
        <v>25.601</v>
      </c>
      <c r="HO175">
        <v>54.603</v>
      </c>
      <c r="HP175">
        <v>48.3934</v>
      </c>
      <c r="HQ175">
        <v>1</v>
      </c>
      <c r="HR175">
        <v>0.0842378</v>
      </c>
      <c r="HS175">
        <v>0.0644907</v>
      </c>
      <c r="HT175">
        <v>20.1136</v>
      </c>
      <c r="HU175">
        <v>5.19767</v>
      </c>
      <c r="HV175">
        <v>12.004</v>
      </c>
      <c r="HW175">
        <v>4.9753</v>
      </c>
      <c r="HX175">
        <v>3.29395</v>
      </c>
      <c r="HY175">
        <v>9999</v>
      </c>
      <c r="HZ175">
        <v>32.1</v>
      </c>
      <c r="IA175">
        <v>9999</v>
      </c>
      <c r="IB175">
        <v>9999</v>
      </c>
      <c r="IC175">
        <v>1.86325</v>
      </c>
      <c r="ID175">
        <v>1.86813</v>
      </c>
      <c r="IE175">
        <v>1.86788</v>
      </c>
      <c r="IF175">
        <v>1.86906</v>
      </c>
      <c r="IG175">
        <v>1.86983</v>
      </c>
      <c r="IH175">
        <v>1.86596</v>
      </c>
      <c r="II175">
        <v>1.86705</v>
      </c>
      <c r="IJ175">
        <v>1.86844</v>
      </c>
      <c r="IK175">
        <v>5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4.247</v>
      </c>
      <c r="IY175">
        <v>0.3166</v>
      </c>
      <c r="IZ175">
        <v>0.744305887368214</v>
      </c>
      <c r="JA175">
        <v>0.00400708050939433</v>
      </c>
      <c r="JB175">
        <v>-7.0817227887937e-07</v>
      </c>
      <c r="JC175">
        <v>2.11393634800483e-10</v>
      </c>
      <c r="JD175">
        <v>-0.0902750961418796</v>
      </c>
      <c r="JE175">
        <v>-0.0199519798578536</v>
      </c>
      <c r="JF175">
        <v>0.00231849078142986</v>
      </c>
      <c r="JG175">
        <v>-2.72917625674962e-05</v>
      </c>
      <c r="JH175">
        <v>4</v>
      </c>
      <c r="JI175">
        <v>2436</v>
      </c>
      <c r="JJ175">
        <v>0</v>
      </c>
      <c r="JK175">
        <v>25</v>
      </c>
      <c r="JL175">
        <v>29317946.9</v>
      </c>
      <c r="JM175">
        <v>29317946.9</v>
      </c>
      <c r="JN175">
        <v>1.9873</v>
      </c>
      <c r="JO175">
        <v>2.62573</v>
      </c>
      <c r="JP175">
        <v>1.54785</v>
      </c>
      <c r="JQ175">
        <v>2.31079</v>
      </c>
      <c r="JR175">
        <v>1.64673</v>
      </c>
      <c r="JS175">
        <v>2.22168</v>
      </c>
      <c r="JT175">
        <v>34.0545</v>
      </c>
      <c r="JU175">
        <v>24.1926</v>
      </c>
      <c r="JV175">
        <v>18</v>
      </c>
      <c r="JW175">
        <v>504.435</v>
      </c>
      <c r="JX175">
        <v>330.276</v>
      </c>
      <c r="JY175">
        <v>26.8398</v>
      </c>
      <c r="JZ175">
        <v>28.4564</v>
      </c>
      <c r="KA175">
        <v>29.9995</v>
      </c>
      <c r="KB175">
        <v>28.4353</v>
      </c>
      <c r="KC175">
        <v>28.3929</v>
      </c>
      <c r="KD175">
        <v>39.796</v>
      </c>
      <c r="KE175">
        <v>20.9179</v>
      </c>
      <c r="KF175">
        <v>84.4825</v>
      </c>
      <c r="KG175">
        <v>26.8341</v>
      </c>
      <c r="KH175">
        <v>1055.01</v>
      </c>
      <c r="KI175">
        <v>21.4141</v>
      </c>
      <c r="KJ175">
        <v>96.6628</v>
      </c>
      <c r="KK175">
        <v>94.6126</v>
      </c>
    </row>
    <row r="176" spans="1:297">
      <c r="A176">
        <v>160</v>
      </c>
      <c r="B176">
        <v>1759076818.1</v>
      </c>
      <c r="C176">
        <v>3706.09999990463</v>
      </c>
      <c r="D176" t="s">
        <v>763</v>
      </c>
      <c r="E176" t="s">
        <v>764</v>
      </c>
      <c r="F176">
        <v>5</v>
      </c>
      <c r="G176" t="s">
        <v>638</v>
      </c>
      <c r="H176" t="s">
        <v>436</v>
      </c>
      <c r="I176">
        <v>1759076809.94615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1066.81609219048</v>
      </c>
      <c r="AK176">
        <v>1040.95963636364</v>
      </c>
      <c r="AL176">
        <v>3.57950974025952</v>
      </c>
      <c r="AM176">
        <v>66.03</v>
      </c>
      <c r="AN176">
        <f>(AP176 - AO176 + DY176*1E3/(8.314*(EA176+273.15)) * AR176/DX176 * AQ176) * DX176/(100*DL176) * 1000/(1000 - AP176)</f>
        <v>0</v>
      </c>
      <c r="AO176">
        <v>21.3386034993723</v>
      </c>
      <c r="AP176">
        <v>22.6465587878788</v>
      </c>
      <c r="AQ176">
        <v>-0.000205633173844938</v>
      </c>
      <c r="AR176">
        <v>114.36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2.96</v>
      </c>
      <c r="DM176">
        <v>0.5</v>
      </c>
      <c r="DN176" t="s">
        <v>438</v>
      </c>
      <c r="DO176">
        <v>2</v>
      </c>
      <c r="DP176" t="b">
        <v>1</v>
      </c>
      <c r="DQ176">
        <v>1759076809.94615</v>
      </c>
      <c r="DR176">
        <v>993.552769230769</v>
      </c>
      <c r="DS176">
        <v>1026.59</v>
      </c>
      <c r="DT176">
        <v>22.6505307692308</v>
      </c>
      <c r="DU176">
        <v>21.3192846153846</v>
      </c>
      <c r="DV176">
        <v>989.332384615385</v>
      </c>
      <c r="DW176">
        <v>22.3339769230769</v>
      </c>
      <c r="DX176">
        <v>500.013230769231</v>
      </c>
      <c r="DY176">
        <v>90.8129384615384</v>
      </c>
      <c r="DZ176">
        <v>0.0339345615384615</v>
      </c>
      <c r="EA176">
        <v>29.5400230769231</v>
      </c>
      <c r="EB176">
        <v>29.9982538461538</v>
      </c>
      <c r="EC176">
        <v>999.9</v>
      </c>
      <c r="ED176">
        <v>0</v>
      </c>
      <c r="EE176">
        <v>0</v>
      </c>
      <c r="EF176">
        <v>9978.56076923077</v>
      </c>
      <c r="EG176">
        <v>0</v>
      </c>
      <c r="EH176">
        <v>12.4911615384615</v>
      </c>
      <c r="EI176">
        <v>-33.0372461538462</v>
      </c>
      <c r="EJ176">
        <v>1016.57761538462</v>
      </c>
      <c r="EK176">
        <v>1048.95153846154</v>
      </c>
      <c r="EL176">
        <v>1.33125</v>
      </c>
      <c r="EM176">
        <v>1026.59</v>
      </c>
      <c r="EN176">
        <v>21.3192846153846</v>
      </c>
      <c r="EO176">
        <v>2.05696076923077</v>
      </c>
      <c r="EP176">
        <v>1.93606538461538</v>
      </c>
      <c r="EQ176">
        <v>17.8897538461538</v>
      </c>
      <c r="ER176">
        <v>16.9309230769231</v>
      </c>
      <c r="ES176">
        <v>2000.00846153846</v>
      </c>
      <c r="ET176">
        <v>0.980002769230769</v>
      </c>
      <c r="EU176">
        <v>0.0199967384615385</v>
      </c>
      <c r="EV176">
        <v>0</v>
      </c>
      <c r="EW176">
        <v>240.771615384615</v>
      </c>
      <c r="EX176">
        <v>5.00059</v>
      </c>
      <c r="EY176">
        <v>4958.82769230769</v>
      </c>
      <c r="EZ176">
        <v>17360.4076923077</v>
      </c>
      <c r="FA176">
        <v>41.5</v>
      </c>
      <c r="FB176">
        <v>41.312</v>
      </c>
      <c r="FC176">
        <v>40.937</v>
      </c>
      <c r="FD176">
        <v>40.7063846153846</v>
      </c>
      <c r="FE176">
        <v>42.375</v>
      </c>
      <c r="FF176">
        <v>1955.11076923077</v>
      </c>
      <c r="FG176">
        <v>39.89</v>
      </c>
      <c r="FH176">
        <v>0</v>
      </c>
      <c r="FI176">
        <v>1759076804.1</v>
      </c>
      <c r="FJ176">
        <v>0</v>
      </c>
      <c r="FK176">
        <v>240.85808</v>
      </c>
      <c r="FL176">
        <v>-0.653923069042463</v>
      </c>
      <c r="FM176">
        <v>-0.880769248372641</v>
      </c>
      <c r="FN176">
        <v>4958.7432</v>
      </c>
      <c r="FO176">
        <v>15</v>
      </c>
      <c r="FP176">
        <v>0</v>
      </c>
      <c r="FQ176" t="s">
        <v>439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-33.3727047619048</v>
      </c>
      <c r="GD176">
        <v>2.67326493506489</v>
      </c>
      <c r="GE176">
        <v>0.981007049378191</v>
      </c>
      <c r="GF176">
        <v>0</v>
      </c>
      <c r="GG176">
        <v>240.856058823529</v>
      </c>
      <c r="GH176">
        <v>-0.0765775369418677</v>
      </c>
      <c r="GI176">
        <v>0.207789336358963</v>
      </c>
      <c r="GJ176">
        <v>-1</v>
      </c>
      <c r="GK176">
        <v>1.33477571428571</v>
      </c>
      <c r="GL176">
        <v>-0.0842618181818205</v>
      </c>
      <c r="GM176">
        <v>0.0116547143828984</v>
      </c>
      <c r="GN176">
        <v>1</v>
      </c>
      <c r="GO176">
        <v>1</v>
      </c>
      <c r="GP176">
        <v>2</v>
      </c>
      <c r="GQ176" t="s">
        <v>448</v>
      </c>
      <c r="GR176">
        <v>3.13212</v>
      </c>
      <c r="GS176">
        <v>2.71162</v>
      </c>
      <c r="GT176">
        <v>0.167549</v>
      </c>
      <c r="GU176">
        <v>0.17143</v>
      </c>
      <c r="GV176">
        <v>0.0991458</v>
      </c>
      <c r="GW176">
        <v>0.0957108</v>
      </c>
      <c r="GX176">
        <v>31362.6</v>
      </c>
      <c r="GY176">
        <v>33435.6</v>
      </c>
      <c r="GZ176">
        <v>34087.3</v>
      </c>
      <c r="HA176">
        <v>36537.3</v>
      </c>
      <c r="HB176">
        <v>43380.2</v>
      </c>
      <c r="HC176">
        <v>47444.1</v>
      </c>
      <c r="HD176">
        <v>53176.7</v>
      </c>
      <c r="HE176">
        <v>58394.4</v>
      </c>
      <c r="HF176">
        <v>1.9505</v>
      </c>
      <c r="HG176">
        <v>1.65247</v>
      </c>
      <c r="HH176">
        <v>0.121132</v>
      </c>
      <c r="HI176">
        <v>0</v>
      </c>
      <c r="HJ176">
        <v>28.0191</v>
      </c>
      <c r="HK176">
        <v>999.9</v>
      </c>
      <c r="HL176">
        <v>54.853</v>
      </c>
      <c r="HM176">
        <v>29.91</v>
      </c>
      <c r="HN176">
        <v>25.601</v>
      </c>
      <c r="HO176">
        <v>54.913</v>
      </c>
      <c r="HP176">
        <v>48.101</v>
      </c>
      <c r="HQ176">
        <v>1</v>
      </c>
      <c r="HR176">
        <v>0.0841819</v>
      </c>
      <c r="HS176">
        <v>0.130569</v>
      </c>
      <c r="HT176">
        <v>20.1133</v>
      </c>
      <c r="HU176">
        <v>5.19707</v>
      </c>
      <c r="HV176">
        <v>12.004</v>
      </c>
      <c r="HW176">
        <v>4.97495</v>
      </c>
      <c r="HX176">
        <v>3.29393</v>
      </c>
      <c r="HY176">
        <v>9999</v>
      </c>
      <c r="HZ176">
        <v>32.1</v>
      </c>
      <c r="IA176">
        <v>9999</v>
      </c>
      <c r="IB176">
        <v>9999</v>
      </c>
      <c r="IC176">
        <v>1.86325</v>
      </c>
      <c r="ID176">
        <v>1.86813</v>
      </c>
      <c r="IE176">
        <v>1.86788</v>
      </c>
      <c r="IF176">
        <v>1.86905</v>
      </c>
      <c r="IG176">
        <v>1.86983</v>
      </c>
      <c r="IH176">
        <v>1.86595</v>
      </c>
      <c r="II176">
        <v>1.86701</v>
      </c>
      <c r="IJ176">
        <v>1.86844</v>
      </c>
      <c r="IK176">
        <v>5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4.31</v>
      </c>
      <c r="IY176">
        <v>0.3164</v>
      </c>
      <c r="IZ176">
        <v>0.744305887368214</v>
      </c>
      <c r="JA176">
        <v>0.00400708050939433</v>
      </c>
      <c r="JB176">
        <v>-7.0817227887937e-07</v>
      </c>
      <c r="JC176">
        <v>2.11393634800483e-10</v>
      </c>
      <c r="JD176">
        <v>-0.0902750961418796</v>
      </c>
      <c r="JE176">
        <v>-0.0199519798578536</v>
      </c>
      <c r="JF176">
        <v>0.00231849078142986</v>
      </c>
      <c r="JG176">
        <v>-2.72917625674962e-05</v>
      </c>
      <c r="JH176">
        <v>4</v>
      </c>
      <c r="JI176">
        <v>2436</v>
      </c>
      <c r="JJ176">
        <v>0</v>
      </c>
      <c r="JK176">
        <v>25</v>
      </c>
      <c r="JL176">
        <v>29317947</v>
      </c>
      <c r="JM176">
        <v>29317947</v>
      </c>
      <c r="JN176">
        <v>2.01294</v>
      </c>
      <c r="JO176">
        <v>2.59399</v>
      </c>
      <c r="JP176">
        <v>1.54785</v>
      </c>
      <c r="JQ176">
        <v>2.31201</v>
      </c>
      <c r="JR176">
        <v>1.64673</v>
      </c>
      <c r="JS176">
        <v>2.33765</v>
      </c>
      <c r="JT176">
        <v>34.0545</v>
      </c>
      <c r="JU176">
        <v>24.1926</v>
      </c>
      <c r="JV176">
        <v>18</v>
      </c>
      <c r="JW176">
        <v>504.17</v>
      </c>
      <c r="JX176">
        <v>330.382</v>
      </c>
      <c r="JY176">
        <v>26.8407</v>
      </c>
      <c r="JZ176">
        <v>28.456</v>
      </c>
      <c r="KA176">
        <v>29.9999</v>
      </c>
      <c r="KB176">
        <v>28.4353</v>
      </c>
      <c r="KC176">
        <v>28.3929</v>
      </c>
      <c r="KD176">
        <v>40.313</v>
      </c>
      <c r="KE176">
        <v>20.9179</v>
      </c>
      <c r="KF176">
        <v>84.4825</v>
      </c>
      <c r="KG176">
        <v>26.8388</v>
      </c>
      <c r="KH176">
        <v>1075.28</v>
      </c>
      <c r="KI176">
        <v>21.4366</v>
      </c>
      <c r="KJ176">
        <v>96.6636</v>
      </c>
      <c r="KK176">
        <v>94.6119</v>
      </c>
    </row>
    <row r="177" spans="1:297">
      <c r="A177">
        <v>161</v>
      </c>
      <c r="B177">
        <v>1759076823.1</v>
      </c>
      <c r="C177">
        <v>3711.09999990463</v>
      </c>
      <c r="D177" t="s">
        <v>765</v>
      </c>
      <c r="E177" t="s">
        <v>766</v>
      </c>
      <c r="F177">
        <v>5</v>
      </c>
      <c r="G177" t="s">
        <v>638</v>
      </c>
      <c r="H177" t="s">
        <v>436</v>
      </c>
      <c r="I177">
        <v>1759076814.94615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1082.17672</v>
      </c>
      <c r="AK177">
        <v>1057.13915151515</v>
      </c>
      <c r="AL177">
        <v>3.19739177489187</v>
      </c>
      <c r="AM177">
        <v>66.03</v>
      </c>
      <c r="AN177">
        <f>(AP177 - AO177 + DY177*1E3/(8.314*(EA177+273.15)) * AR177/DX177 * AQ177) * DX177/(100*DL177) * 1000/(1000 - AP177)</f>
        <v>0</v>
      </c>
      <c r="AO177">
        <v>21.356647906223</v>
      </c>
      <c r="AP177">
        <v>22.6493181818182</v>
      </c>
      <c r="AQ177">
        <v>6.36955266953217e-05</v>
      </c>
      <c r="AR177">
        <v>114.36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2.96</v>
      </c>
      <c r="DM177">
        <v>0.5</v>
      </c>
      <c r="DN177" t="s">
        <v>438</v>
      </c>
      <c r="DO177">
        <v>2</v>
      </c>
      <c r="DP177" t="b">
        <v>1</v>
      </c>
      <c r="DQ177">
        <v>1759076814.94615</v>
      </c>
      <c r="DR177">
        <v>1009.89792307692</v>
      </c>
      <c r="DS177">
        <v>1042.66538461538</v>
      </c>
      <c r="DT177">
        <v>22.6502</v>
      </c>
      <c r="DU177">
        <v>21.3326846153846</v>
      </c>
      <c r="DV177">
        <v>1005.62430769231</v>
      </c>
      <c r="DW177">
        <v>22.3336692307692</v>
      </c>
      <c r="DX177">
        <v>500.000538461538</v>
      </c>
      <c r="DY177">
        <v>90.8139846153846</v>
      </c>
      <c r="DZ177">
        <v>0.0338625153846154</v>
      </c>
      <c r="EA177">
        <v>29.5394384615385</v>
      </c>
      <c r="EB177">
        <v>29.9961923076923</v>
      </c>
      <c r="EC177">
        <v>999.9</v>
      </c>
      <c r="ED177">
        <v>0</v>
      </c>
      <c r="EE177">
        <v>0</v>
      </c>
      <c r="EF177">
        <v>9993.89615384615</v>
      </c>
      <c r="EG177">
        <v>0</v>
      </c>
      <c r="EH177">
        <v>12.5049307692308</v>
      </c>
      <c r="EI177">
        <v>-32.7687076923077</v>
      </c>
      <c r="EJ177">
        <v>1033.3</v>
      </c>
      <c r="EK177">
        <v>1065.39153846154</v>
      </c>
      <c r="EL177">
        <v>1.31752384615385</v>
      </c>
      <c r="EM177">
        <v>1042.66538461538</v>
      </c>
      <c r="EN177">
        <v>21.3326846153846</v>
      </c>
      <c r="EO177">
        <v>2.05695461538461</v>
      </c>
      <c r="EP177">
        <v>1.93730538461538</v>
      </c>
      <c r="EQ177">
        <v>17.8897153846154</v>
      </c>
      <c r="ER177">
        <v>16.9410153846154</v>
      </c>
      <c r="ES177">
        <v>1999.98846153846</v>
      </c>
      <c r="ET177">
        <v>0.980002538461539</v>
      </c>
      <c r="EU177">
        <v>0.0199969769230769</v>
      </c>
      <c r="EV177">
        <v>0</v>
      </c>
      <c r="EW177">
        <v>240.759692307692</v>
      </c>
      <c r="EX177">
        <v>5.00059</v>
      </c>
      <c r="EY177">
        <v>4958.57384615385</v>
      </c>
      <c r="EZ177">
        <v>17360.2307692308</v>
      </c>
      <c r="FA177">
        <v>41.5</v>
      </c>
      <c r="FB177">
        <v>41.312</v>
      </c>
      <c r="FC177">
        <v>40.937</v>
      </c>
      <c r="FD177">
        <v>40.6966923076923</v>
      </c>
      <c r="FE177">
        <v>42.375</v>
      </c>
      <c r="FF177">
        <v>1955.08923076923</v>
      </c>
      <c r="FG177">
        <v>39.89</v>
      </c>
      <c r="FH177">
        <v>0</v>
      </c>
      <c r="FI177">
        <v>1759076809.5</v>
      </c>
      <c r="FJ177">
        <v>0</v>
      </c>
      <c r="FK177">
        <v>240.855846153846</v>
      </c>
      <c r="FL177">
        <v>-0.501401700805346</v>
      </c>
      <c r="FM177">
        <v>-3.08512820929367</v>
      </c>
      <c r="FN177">
        <v>4958.60230769231</v>
      </c>
      <c r="FO177">
        <v>15</v>
      </c>
      <c r="FP177">
        <v>0</v>
      </c>
      <c r="FQ177" t="s">
        <v>439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-32.80998</v>
      </c>
      <c r="GD177">
        <v>-0.236634586466122</v>
      </c>
      <c r="GE177">
        <v>0.865605785331868</v>
      </c>
      <c r="GF177">
        <v>1</v>
      </c>
      <c r="GG177">
        <v>240.853882352941</v>
      </c>
      <c r="GH177">
        <v>-0.138823524584643</v>
      </c>
      <c r="GI177">
        <v>0.190937896387325</v>
      </c>
      <c r="GJ177">
        <v>-1</v>
      </c>
      <c r="GK177">
        <v>1.322717</v>
      </c>
      <c r="GL177">
        <v>-0.180361804511279</v>
      </c>
      <c r="GM177">
        <v>0.0189324195759549</v>
      </c>
      <c r="GN177">
        <v>0</v>
      </c>
      <c r="GO177">
        <v>1</v>
      </c>
      <c r="GP177">
        <v>2</v>
      </c>
      <c r="GQ177" t="s">
        <v>448</v>
      </c>
      <c r="GR177">
        <v>3.13216</v>
      </c>
      <c r="GS177">
        <v>2.71206</v>
      </c>
      <c r="GT177">
        <v>0.169236</v>
      </c>
      <c r="GU177">
        <v>0.173224</v>
      </c>
      <c r="GV177">
        <v>0.0991451</v>
      </c>
      <c r="GW177">
        <v>0.0957419</v>
      </c>
      <c r="GX177">
        <v>31298.9</v>
      </c>
      <c r="GY177">
        <v>33364.3</v>
      </c>
      <c r="GZ177">
        <v>34087.2</v>
      </c>
      <c r="HA177">
        <v>36538.5</v>
      </c>
      <c r="HB177">
        <v>43380.3</v>
      </c>
      <c r="HC177">
        <v>47443.5</v>
      </c>
      <c r="HD177">
        <v>53176.5</v>
      </c>
      <c r="HE177">
        <v>58395.4</v>
      </c>
      <c r="HF177">
        <v>1.95072</v>
      </c>
      <c r="HG177">
        <v>1.65272</v>
      </c>
      <c r="HH177">
        <v>0.121385</v>
      </c>
      <c r="HI177">
        <v>0</v>
      </c>
      <c r="HJ177">
        <v>28.0191</v>
      </c>
      <c r="HK177">
        <v>999.9</v>
      </c>
      <c r="HL177">
        <v>54.853</v>
      </c>
      <c r="HM177">
        <v>29.91</v>
      </c>
      <c r="HN177">
        <v>25.6031</v>
      </c>
      <c r="HO177">
        <v>54.503</v>
      </c>
      <c r="HP177">
        <v>48.4896</v>
      </c>
      <c r="HQ177">
        <v>1</v>
      </c>
      <c r="HR177">
        <v>0.0841845</v>
      </c>
      <c r="HS177">
        <v>0.135659</v>
      </c>
      <c r="HT177">
        <v>20.1134</v>
      </c>
      <c r="HU177">
        <v>5.19782</v>
      </c>
      <c r="HV177">
        <v>12.004</v>
      </c>
      <c r="HW177">
        <v>4.97525</v>
      </c>
      <c r="HX177">
        <v>3.294</v>
      </c>
      <c r="HY177">
        <v>9999</v>
      </c>
      <c r="HZ177">
        <v>32.1</v>
      </c>
      <c r="IA177">
        <v>9999</v>
      </c>
      <c r="IB177">
        <v>9999</v>
      </c>
      <c r="IC177">
        <v>1.86325</v>
      </c>
      <c r="ID177">
        <v>1.86813</v>
      </c>
      <c r="IE177">
        <v>1.86787</v>
      </c>
      <c r="IF177">
        <v>1.86905</v>
      </c>
      <c r="IG177">
        <v>1.86982</v>
      </c>
      <c r="IH177">
        <v>1.86596</v>
      </c>
      <c r="II177">
        <v>1.86703</v>
      </c>
      <c r="IJ177">
        <v>1.86844</v>
      </c>
      <c r="IK177">
        <v>5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4.36</v>
      </c>
      <c r="IY177">
        <v>0.3164</v>
      </c>
      <c r="IZ177">
        <v>0.744305887368214</v>
      </c>
      <c r="JA177">
        <v>0.00400708050939433</v>
      </c>
      <c r="JB177">
        <v>-7.0817227887937e-07</v>
      </c>
      <c r="JC177">
        <v>2.11393634800483e-10</v>
      </c>
      <c r="JD177">
        <v>-0.0902750961418796</v>
      </c>
      <c r="JE177">
        <v>-0.0199519798578536</v>
      </c>
      <c r="JF177">
        <v>0.00231849078142986</v>
      </c>
      <c r="JG177">
        <v>-2.72917625674962e-05</v>
      </c>
      <c r="JH177">
        <v>4</v>
      </c>
      <c r="JI177">
        <v>2436</v>
      </c>
      <c r="JJ177">
        <v>0</v>
      </c>
      <c r="JK177">
        <v>25</v>
      </c>
      <c r="JL177">
        <v>29317947.1</v>
      </c>
      <c r="JM177">
        <v>29317947.1</v>
      </c>
      <c r="JN177">
        <v>2.03979</v>
      </c>
      <c r="JO177">
        <v>2.61475</v>
      </c>
      <c r="JP177">
        <v>1.54785</v>
      </c>
      <c r="JQ177">
        <v>2.31079</v>
      </c>
      <c r="JR177">
        <v>1.64551</v>
      </c>
      <c r="JS177">
        <v>2.29614</v>
      </c>
      <c r="JT177">
        <v>34.0545</v>
      </c>
      <c r="JU177">
        <v>24.1926</v>
      </c>
      <c r="JV177">
        <v>18</v>
      </c>
      <c r="JW177">
        <v>504.319</v>
      </c>
      <c r="JX177">
        <v>330.501</v>
      </c>
      <c r="JY177">
        <v>26.8433</v>
      </c>
      <c r="JZ177">
        <v>28.456</v>
      </c>
      <c r="KA177">
        <v>30</v>
      </c>
      <c r="KB177">
        <v>28.4353</v>
      </c>
      <c r="KC177">
        <v>28.3929</v>
      </c>
      <c r="KD177">
        <v>40.8305</v>
      </c>
      <c r="KE177">
        <v>20.6464</v>
      </c>
      <c r="KF177">
        <v>84.4825</v>
      </c>
      <c r="KG177">
        <v>26.843</v>
      </c>
      <c r="KH177">
        <v>1088.67</v>
      </c>
      <c r="KI177">
        <v>21.4626</v>
      </c>
      <c r="KJ177">
        <v>96.6632</v>
      </c>
      <c r="KK177">
        <v>94.6142</v>
      </c>
    </row>
    <row r="178" spans="1:297">
      <c r="A178">
        <v>162</v>
      </c>
      <c r="B178">
        <v>1759076828.1</v>
      </c>
      <c r="C178">
        <v>3716.09999990463</v>
      </c>
      <c r="D178" t="s">
        <v>767</v>
      </c>
      <c r="E178" t="s">
        <v>768</v>
      </c>
      <c r="F178">
        <v>5</v>
      </c>
      <c r="G178" t="s">
        <v>638</v>
      </c>
      <c r="H178" t="s">
        <v>436</v>
      </c>
      <c r="I178">
        <v>1759076819.94615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1100.7539527619</v>
      </c>
      <c r="AK178">
        <v>1074.82927272727</v>
      </c>
      <c r="AL178">
        <v>3.58068614718594</v>
      </c>
      <c r="AM178">
        <v>66.03</v>
      </c>
      <c r="AN178">
        <f>(AP178 - AO178 + DY178*1E3/(8.314*(EA178+273.15)) * AR178/DX178 * AQ178) * DX178/(100*DL178) * 1000/(1000 - AP178)</f>
        <v>0</v>
      </c>
      <c r="AO178">
        <v>21.4082708146429</v>
      </c>
      <c r="AP178">
        <v>22.6506090909091</v>
      </c>
      <c r="AQ178">
        <v>0.000173936408418168</v>
      </c>
      <c r="AR178">
        <v>114.36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2.96</v>
      </c>
      <c r="DM178">
        <v>0.5</v>
      </c>
      <c r="DN178" t="s">
        <v>438</v>
      </c>
      <c r="DO178">
        <v>2</v>
      </c>
      <c r="DP178" t="b">
        <v>1</v>
      </c>
      <c r="DQ178">
        <v>1759076819.94615</v>
      </c>
      <c r="DR178">
        <v>1026.43</v>
      </c>
      <c r="DS178">
        <v>1059.85692307692</v>
      </c>
      <c r="DT178">
        <v>22.6487923076923</v>
      </c>
      <c r="DU178">
        <v>21.3570615384615</v>
      </c>
      <c r="DV178">
        <v>1022.10276923077</v>
      </c>
      <c r="DW178">
        <v>22.3323153846154</v>
      </c>
      <c r="DX178">
        <v>500.019461538462</v>
      </c>
      <c r="DY178">
        <v>90.8144846153846</v>
      </c>
      <c r="DZ178">
        <v>0.0339218769230769</v>
      </c>
      <c r="EA178">
        <v>29.5394692307692</v>
      </c>
      <c r="EB178">
        <v>29.9967153846154</v>
      </c>
      <c r="EC178">
        <v>999.9</v>
      </c>
      <c r="ED178">
        <v>0</v>
      </c>
      <c r="EE178">
        <v>0</v>
      </c>
      <c r="EF178">
        <v>9994.04076923077</v>
      </c>
      <c r="EG178">
        <v>0</v>
      </c>
      <c r="EH178">
        <v>12.5112923076923</v>
      </c>
      <c r="EI178">
        <v>-33.4276846153846</v>
      </c>
      <c r="EJ178">
        <v>1050.21307692308</v>
      </c>
      <c r="EK178">
        <v>1082.98384615385</v>
      </c>
      <c r="EL178">
        <v>1.29172846153846</v>
      </c>
      <c r="EM178">
        <v>1059.85692307692</v>
      </c>
      <c r="EN178">
        <v>21.3570615384615</v>
      </c>
      <c r="EO178">
        <v>2.05683846153846</v>
      </c>
      <c r="EP178">
        <v>1.93953076923077</v>
      </c>
      <c r="EQ178">
        <v>17.8888230769231</v>
      </c>
      <c r="ER178">
        <v>16.9591230769231</v>
      </c>
      <c r="ES178">
        <v>2000.01384615385</v>
      </c>
      <c r="ET178">
        <v>0.980002769230769</v>
      </c>
      <c r="EU178">
        <v>0.0199967384615385</v>
      </c>
      <c r="EV178">
        <v>0</v>
      </c>
      <c r="EW178">
        <v>240.802615384615</v>
      </c>
      <c r="EX178">
        <v>5.00059</v>
      </c>
      <c r="EY178">
        <v>4958.59923076923</v>
      </c>
      <c r="EZ178">
        <v>17360.4538461538</v>
      </c>
      <c r="FA178">
        <v>41.5</v>
      </c>
      <c r="FB178">
        <v>41.312</v>
      </c>
      <c r="FC178">
        <v>40.937</v>
      </c>
      <c r="FD178">
        <v>40.687</v>
      </c>
      <c r="FE178">
        <v>42.375</v>
      </c>
      <c r="FF178">
        <v>1955.11384615385</v>
      </c>
      <c r="FG178">
        <v>39.89</v>
      </c>
      <c r="FH178">
        <v>0</v>
      </c>
      <c r="FI178">
        <v>1759076814.3</v>
      </c>
      <c r="FJ178">
        <v>0</v>
      </c>
      <c r="FK178">
        <v>240.858961538462</v>
      </c>
      <c r="FL178">
        <v>0.998461543163771</v>
      </c>
      <c r="FM178">
        <v>-1.04786325616452</v>
      </c>
      <c r="FN178">
        <v>4958.55653846154</v>
      </c>
      <c r="FO178">
        <v>15</v>
      </c>
      <c r="FP178">
        <v>0</v>
      </c>
      <c r="FQ178" t="s">
        <v>439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-33.0825523809524</v>
      </c>
      <c r="GD178">
        <v>-5.00685974025974</v>
      </c>
      <c r="GE178">
        <v>0.995015497184435</v>
      </c>
      <c r="GF178">
        <v>0</v>
      </c>
      <c r="GG178">
        <v>240.861205882353</v>
      </c>
      <c r="GH178">
        <v>0.08646295168982</v>
      </c>
      <c r="GI178">
        <v>0.204500939076194</v>
      </c>
      <c r="GJ178">
        <v>-1</v>
      </c>
      <c r="GK178">
        <v>1.30486380952381</v>
      </c>
      <c r="GL178">
        <v>-0.296177142857142</v>
      </c>
      <c r="GM178">
        <v>0.0312843482052989</v>
      </c>
      <c r="GN178">
        <v>0</v>
      </c>
      <c r="GO178">
        <v>0</v>
      </c>
      <c r="GP178">
        <v>2</v>
      </c>
      <c r="GQ178" t="s">
        <v>455</v>
      </c>
      <c r="GR178">
        <v>3.13222</v>
      </c>
      <c r="GS178">
        <v>2.71195</v>
      </c>
      <c r="GT178">
        <v>0.171054</v>
      </c>
      <c r="GU178">
        <v>0.174944</v>
      </c>
      <c r="GV178">
        <v>0.0991691</v>
      </c>
      <c r="GW178">
        <v>0.0959645</v>
      </c>
      <c r="GX178">
        <v>31230.7</v>
      </c>
      <c r="GY178">
        <v>33294.6</v>
      </c>
      <c r="GZ178">
        <v>34087.4</v>
      </c>
      <c r="HA178">
        <v>36538.2</v>
      </c>
      <c r="HB178">
        <v>43379.2</v>
      </c>
      <c r="HC178">
        <v>47431.2</v>
      </c>
      <c r="HD178">
        <v>53176.5</v>
      </c>
      <c r="HE178">
        <v>58394.7</v>
      </c>
      <c r="HF178">
        <v>1.95065</v>
      </c>
      <c r="HG178">
        <v>1.65268</v>
      </c>
      <c r="HH178">
        <v>0.122935</v>
      </c>
      <c r="HI178">
        <v>0</v>
      </c>
      <c r="HJ178">
        <v>28.0191</v>
      </c>
      <c r="HK178">
        <v>999.9</v>
      </c>
      <c r="HL178">
        <v>54.853</v>
      </c>
      <c r="HM178">
        <v>29.91</v>
      </c>
      <c r="HN178">
        <v>25.6028</v>
      </c>
      <c r="HO178">
        <v>54.663</v>
      </c>
      <c r="HP178">
        <v>48.109</v>
      </c>
      <c r="HQ178">
        <v>1</v>
      </c>
      <c r="HR178">
        <v>0.0842175</v>
      </c>
      <c r="HS178">
        <v>0.146373</v>
      </c>
      <c r="HT178">
        <v>20.1134</v>
      </c>
      <c r="HU178">
        <v>5.19737</v>
      </c>
      <c r="HV178">
        <v>12.004</v>
      </c>
      <c r="HW178">
        <v>4.9752</v>
      </c>
      <c r="HX178">
        <v>3.294</v>
      </c>
      <c r="HY178">
        <v>9999</v>
      </c>
      <c r="HZ178">
        <v>32.1</v>
      </c>
      <c r="IA178">
        <v>9999</v>
      </c>
      <c r="IB178">
        <v>9999</v>
      </c>
      <c r="IC178">
        <v>1.86325</v>
      </c>
      <c r="ID178">
        <v>1.86813</v>
      </c>
      <c r="IE178">
        <v>1.8679</v>
      </c>
      <c r="IF178">
        <v>1.86905</v>
      </c>
      <c r="IG178">
        <v>1.86985</v>
      </c>
      <c r="IH178">
        <v>1.86596</v>
      </c>
      <c r="II178">
        <v>1.86704</v>
      </c>
      <c r="IJ178">
        <v>1.86845</v>
      </c>
      <c r="IK178">
        <v>5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4.41</v>
      </c>
      <c r="IY178">
        <v>0.3167</v>
      </c>
      <c r="IZ178">
        <v>0.744305887368214</v>
      </c>
      <c r="JA178">
        <v>0.00400708050939433</v>
      </c>
      <c r="JB178">
        <v>-7.0817227887937e-07</v>
      </c>
      <c r="JC178">
        <v>2.11393634800483e-10</v>
      </c>
      <c r="JD178">
        <v>-0.0902750961418796</v>
      </c>
      <c r="JE178">
        <v>-0.0199519798578536</v>
      </c>
      <c r="JF178">
        <v>0.00231849078142986</v>
      </c>
      <c r="JG178">
        <v>-2.72917625674962e-05</v>
      </c>
      <c r="JH178">
        <v>4</v>
      </c>
      <c r="JI178">
        <v>2436</v>
      </c>
      <c r="JJ178">
        <v>0</v>
      </c>
      <c r="JK178">
        <v>25</v>
      </c>
      <c r="JL178">
        <v>29317947.1</v>
      </c>
      <c r="JM178">
        <v>29317947.1</v>
      </c>
      <c r="JN178">
        <v>2.06665</v>
      </c>
      <c r="JO178">
        <v>2.64282</v>
      </c>
      <c r="JP178">
        <v>1.54785</v>
      </c>
      <c r="JQ178">
        <v>2.31201</v>
      </c>
      <c r="JR178">
        <v>1.64673</v>
      </c>
      <c r="JS178">
        <v>2.30591</v>
      </c>
      <c r="JT178">
        <v>34.0545</v>
      </c>
      <c r="JU178">
        <v>24.1926</v>
      </c>
      <c r="JV178">
        <v>18</v>
      </c>
      <c r="JW178">
        <v>504.27</v>
      </c>
      <c r="JX178">
        <v>330.477</v>
      </c>
      <c r="JY178">
        <v>26.8458</v>
      </c>
      <c r="JZ178">
        <v>28.456</v>
      </c>
      <c r="KA178">
        <v>30</v>
      </c>
      <c r="KB178">
        <v>28.4353</v>
      </c>
      <c r="KC178">
        <v>28.3929</v>
      </c>
      <c r="KD178">
        <v>41.335</v>
      </c>
      <c r="KE178">
        <v>20.6464</v>
      </c>
      <c r="KF178">
        <v>84.4825</v>
      </c>
      <c r="KG178">
        <v>26.8432</v>
      </c>
      <c r="KH178">
        <v>1108.87</v>
      </c>
      <c r="KI178">
        <v>21.4769</v>
      </c>
      <c r="KJ178">
        <v>96.6634</v>
      </c>
      <c r="KK178">
        <v>94.6131</v>
      </c>
    </row>
    <row r="179" spans="1:297">
      <c r="A179">
        <v>163</v>
      </c>
      <c r="B179">
        <v>1759076833.1</v>
      </c>
      <c r="C179">
        <v>3721.09999990463</v>
      </c>
      <c r="D179" t="s">
        <v>769</v>
      </c>
      <c r="E179" t="s">
        <v>770</v>
      </c>
      <c r="F179">
        <v>5</v>
      </c>
      <c r="G179" t="s">
        <v>638</v>
      </c>
      <c r="H179" t="s">
        <v>436</v>
      </c>
      <c r="I179">
        <v>1759076824.94615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1116.87070095238</v>
      </c>
      <c r="AK179">
        <v>1091.5056969697</v>
      </c>
      <c r="AL179">
        <v>3.29199025974021</v>
      </c>
      <c r="AM179">
        <v>66.03</v>
      </c>
      <c r="AN179">
        <f>(AP179 - AO179 + DY179*1E3/(8.314*(EA179+273.15)) * AR179/DX179 * AQ179) * DX179/(100*DL179) * 1000/(1000 - AP179)</f>
        <v>0</v>
      </c>
      <c r="AO179">
        <v>21.4415011010281</v>
      </c>
      <c r="AP179">
        <v>22.6709109090909</v>
      </c>
      <c r="AQ179">
        <v>0.000504353959765442</v>
      </c>
      <c r="AR179">
        <v>114.36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2.96</v>
      </c>
      <c r="DM179">
        <v>0.5</v>
      </c>
      <c r="DN179" t="s">
        <v>438</v>
      </c>
      <c r="DO179">
        <v>2</v>
      </c>
      <c r="DP179" t="b">
        <v>1</v>
      </c>
      <c r="DQ179">
        <v>1759076824.94615</v>
      </c>
      <c r="DR179">
        <v>1043.09846153846</v>
      </c>
      <c r="DS179">
        <v>1076.12</v>
      </c>
      <c r="DT179">
        <v>22.6537</v>
      </c>
      <c r="DU179">
        <v>21.3921769230769</v>
      </c>
      <c r="DV179">
        <v>1038.71769230769</v>
      </c>
      <c r="DW179">
        <v>22.3370230769231</v>
      </c>
      <c r="DX179">
        <v>500.024384615385</v>
      </c>
      <c r="DY179">
        <v>90.8141538461539</v>
      </c>
      <c r="DZ179">
        <v>0.0338784307692308</v>
      </c>
      <c r="EA179">
        <v>29.5367153846154</v>
      </c>
      <c r="EB179">
        <v>30.0062153846154</v>
      </c>
      <c r="EC179">
        <v>999.9</v>
      </c>
      <c r="ED179">
        <v>0</v>
      </c>
      <c r="EE179">
        <v>0</v>
      </c>
      <c r="EF179">
        <v>10003.8884615385</v>
      </c>
      <c r="EG179">
        <v>0</v>
      </c>
      <c r="EH179">
        <v>12.5190153846154</v>
      </c>
      <c r="EI179">
        <v>-33.0228461538462</v>
      </c>
      <c r="EJ179">
        <v>1067.27307692308</v>
      </c>
      <c r="EK179">
        <v>1099.64230769231</v>
      </c>
      <c r="EL179">
        <v>1.26152769230769</v>
      </c>
      <c r="EM179">
        <v>1076.12</v>
      </c>
      <c r="EN179">
        <v>21.3921769230769</v>
      </c>
      <c r="EO179">
        <v>2.05727692307692</v>
      </c>
      <c r="EP179">
        <v>1.94271307692308</v>
      </c>
      <c r="EQ179">
        <v>17.8922076923077</v>
      </c>
      <c r="ER179">
        <v>16.9849769230769</v>
      </c>
      <c r="ES179">
        <v>2000.01307692308</v>
      </c>
      <c r="ET179">
        <v>0.980002769230769</v>
      </c>
      <c r="EU179">
        <v>0.0199967384615385</v>
      </c>
      <c r="EV179">
        <v>0</v>
      </c>
      <c r="EW179">
        <v>240.813769230769</v>
      </c>
      <c r="EX179">
        <v>5.00059</v>
      </c>
      <c r="EY179">
        <v>4958.44923076923</v>
      </c>
      <c r="EZ179">
        <v>17360.4538461538</v>
      </c>
      <c r="FA179">
        <v>41.5</v>
      </c>
      <c r="FB179">
        <v>41.312</v>
      </c>
      <c r="FC179">
        <v>40.937</v>
      </c>
      <c r="FD179">
        <v>40.687</v>
      </c>
      <c r="FE179">
        <v>42.375</v>
      </c>
      <c r="FF179">
        <v>1955.11307692308</v>
      </c>
      <c r="FG179">
        <v>39.89</v>
      </c>
      <c r="FH179">
        <v>0</v>
      </c>
      <c r="FI179">
        <v>1759076819.1</v>
      </c>
      <c r="FJ179">
        <v>0</v>
      </c>
      <c r="FK179">
        <v>240.883576923077</v>
      </c>
      <c r="FL179">
        <v>0.119145296461096</v>
      </c>
      <c r="FM179">
        <v>0.0150427180334976</v>
      </c>
      <c r="FN179">
        <v>4958.45076923077</v>
      </c>
      <c r="FO179">
        <v>15</v>
      </c>
      <c r="FP179">
        <v>0</v>
      </c>
      <c r="FQ179" t="s">
        <v>439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-33.249385</v>
      </c>
      <c r="GD179">
        <v>1.95470526315783</v>
      </c>
      <c r="GE179">
        <v>0.852256239211541</v>
      </c>
      <c r="GF179">
        <v>0</v>
      </c>
      <c r="GG179">
        <v>240.853382352941</v>
      </c>
      <c r="GH179">
        <v>0.327654699999785</v>
      </c>
      <c r="GI179">
        <v>0.190932389435738</v>
      </c>
      <c r="GJ179">
        <v>-1</v>
      </c>
      <c r="GK179">
        <v>1.2751925</v>
      </c>
      <c r="GL179">
        <v>-0.375025714285716</v>
      </c>
      <c r="GM179">
        <v>0.0370914355175154</v>
      </c>
      <c r="GN179">
        <v>0</v>
      </c>
      <c r="GO179">
        <v>0</v>
      </c>
      <c r="GP179">
        <v>2</v>
      </c>
      <c r="GQ179" t="s">
        <v>455</v>
      </c>
      <c r="GR179">
        <v>3.13211</v>
      </c>
      <c r="GS179">
        <v>2.71189</v>
      </c>
      <c r="GT179">
        <v>0.172744</v>
      </c>
      <c r="GU179">
        <v>0.176666</v>
      </c>
      <c r="GV179">
        <v>0.0992219</v>
      </c>
      <c r="GW179">
        <v>0.0960057</v>
      </c>
      <c r="GX179">
        <v>31166.9</v>
      </c>
      <c r="GY179">
        <v>33225</v>
      </c>
      <c r="GZ179">
        <v>34087.3</v>
      </c>
      <c r="HA179">
        <v>36538.1</v>
      </c>
      <c r="HB179">
        <v>43376.6</v>
      </c>
      <c r="HC179">
        <v>47429.3</v>
      </c>
      <c r="HD179">
        <v>53176.2</v>
      </c>
      <c r="HE179">
        <v>58394.8</v>
      </c>
      <c r="HF179">
        <v>1.9509</v>
      </c>
      <c r="HG179">
        <v>1.65265</v>
      </c>
      <c r="HH179">
        <v>0.123128</v>
      </c>
      <c r="HI179">
        <v>0</v>
      </c>
      <c r="HJ179">
        <v>28.0203</v>
      </c>
      <c r="HK179">
        <v>999.9</v>
      </c>
      <c r="HL179">
        <v>54.853</v>
      </c>
      <c r="HM179">
        <v>29.91</v>
      </c>
      <c r="HN179">
        <v>25.6034</v>
      </c>
      <c r="HO179">
        <v>54.463</v>
      </c>
      <c r="HP179">
        <v>48.3333</v>
      </c>
      <c r="HQ179">
        <v>1</v>
      </c>
      <c r="HR179">
        <v>0.0842175</v>
      </c>
      <c r="HS179">
        <v>0.156081</v>
      </c>
      <c r="HT179">
        <v>20.1135</v>
      </c>
      <c r="HU179">
        <v>5.19737</v>
      </c>
      <c r="HV179">
        <v>12.004</v>
      </c>
      <c r="HW179">
        <v>4.97515</v>
      </c>
      <c r="HX179">
        <v>3.29395</v>
      </c>
      <c r="HY179">
        <v>9999</v>
      </c>
      <c r="HZ179">
        <v>32.1</v>
      </c>
      <c r="IA179">
        <v>9999</v>
      </c>
      <c r="IB179">
        <v>9999</v>
      </c>
      <c r="IC179">
        <v>1.86325</v>
      </c>
      <c r="ID179">
        <v>1.86813</v>
      </c>
      <c r="IE179">
        <v>1.86791</v>
      </c>
      <c r="IF179">
        <v>1.86905</v>
      </c>
      <c r="IG179">
        <v>1.86982</v>
      </c>
      <c r="IH179">
        <v>1.86597</v>
      </c>
      <c r="II179">
        <v>1.86704</v>
      </c>
      <c r="IJ179">
        <v>1.86844</v>
      </c>
      <c r="IK179">
        <v>5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4.46</v>
      </c>
      <c r="IY179">
        <v>0.3174</v>
      </c>
      <c r="IZ179">
        <v>0.744305887368214</v>
      </c>
      <c r="JA179">
        <v>0.00400708050939433</v>
      </c>
      <c r="JB179">
        <v>-7.0817227887937e-07</v>
      </c>
      <c r="JC179">
        <v>2.11393634800483e-10</v>
      </c>
      <c r="JD179">
        <v>-0.0902750961418796</v>
      </c>
      <c r="JE179">
        <v>-0.0199519798578536</v>
      </c>
      <c r="JF179">
        <v>0.00231849078142986</v>
      </c>
      <c r="JG179">
        <v>-2.72917625674962e-05</v>
      </c>
      <c r="JH179">
        <v>4</v>
      </c>
      <c r="JI179">
        <v>2436</v>
      </c>
      <c r="JJ179">
        <v>0</v>
      </c>
      <c r="JK179">
        <v>25</v>
      </c>
      <c r="JL179">
        <v>29317947.2</v>
      </c>
      <c r="JM179">
        <v>29317947.2</v>
      </c>
      <c r="JN179">
        <v>2.09106</v>
      </c>
      <c r="JO179">
        <v>2.6123</v>
      </c>
      <c r="JP179">
        <v>1.54785</v>
      </c>
      <c r="JQ179">
        <v>2.31079</v>
      </c>
      <c r="JR179">
        <v>1.64673</v>
      </c>
      <c r="JS179">
        <v>2.34619</v>
      </c>
      <c r="JT179">
        <v>34.0771</v>
      </c>
      <c r="JU179">
        <v>24.2013</v>
      </c>
      <c r="JV179">
        <v>18</v>
      </c>
      <c r="JW179">
        <v>504.435</v>
      </c>
      <c r="JX179">
        <v>330.465</v>
      </c>
      <c r="JY179">
        <v>26.8449</v>
      </c>
      <c r="JZ179">
        <v>28.456</v>
      </c>
      <c r="KA179">
        <v>30</v>
      </c>
      <c r="KB179">
        <v>28.4353</v>
      </c>
      <c r="KC179">
        <v>28.3929</v>
      </c>
      <c r="KD179">
        <v>41.8625</v>
      </c>
      <c r="KE179">
        <v>20.6464</v>
      </c>
      <c r="KF179">
        <v>84.4825</v>
      </c>
      <c r="KG179">
        <v>26.8422</v>
      </c>
      <c r="KH179">
        <v>1122.36</v>
      </c>
      <c r="KI179">
        <v>21.4859</v>
      </c>
      <c r="KJ179">
        <v>96.6631</v>
      </c>
      <c r="KK179">
        <v>94.6131</v>
      </c>
    </row>
    <row r="180" spans="1:297">
      <c r="A180">
        <v>164</v>
      </c>
      <c r="B180">
        <v>1759076838.1</v>
      </c>
      <c r="C180">
        <v>3726.09999990463</v>
      </c>
      <c r="D180" t="s">
        <v>771</v>
      </c>
      <c r="E180" t="s">
        <v>772</v>
      </c>
      <c r="F180">
        <v>5</v>
      </c>
      <c r="G180" t="s">
        <v>638</v>
      </c>
      <c r="H180" t="s">
        <v>436</v>
      </c>
      <c r="I180">
        <v>1759076829.94615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1135.01261485714</v>
      </c>
      <c r="AK180">
        <v>1108.94793939394</v>
      </c>
      <c r="AL180">
        <v>3.52551948051924</v>
      </c>
      <c r="AM180">
        <v>66.03</v>
      </c>
      <c r="AN180">
        <f>(AP180 - AO180 + DY180*1E3/(8.314*(EA180+273.15)) * AR180/DX180 * AQ180) * DX180/(100*DL180) * 1000/(1000 - AP180)</f>
        <v>0</v>
      </c>
      <c r="AO180">
        <v>21.4442957322294</v>
      </c>
      <c r="AP180">
        <v>22.6755284848485</v>
      </c>
      <c r="AQ180">
        <v>2.91617271615047e-05</v>
      </c>
      <c r="AR180">
        <v>114.36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2.96</v>
      </c>
      <c r="DM180">
        <v>0.5</v>
      </c>
      <c r="DN180" t="s">
        <v>438</v>
      </c>
      <c r="DO180">
        <v>2</v>
      </c>
      <c r="DP180" t="b">
        <v>1</v>
      </c>
      <c r="DQ180">
        <v>1759076829.94615</v>
      </c>
      <c r="DR180">
        <v>1059.72461538462</v>
      </c>
      <c r="DS180">
        <v>1093.35</v>
      </c>
      <c r="DT180">
        <v>22.6616769230769</v>
      </c>
      <c r="DU180">
        <v>21.4203538461538</v>
      </c>
      <c r="DV180">
        <v>1055.29153846154</v>
      </c>
      <c r="DW180">
        <v>22.3446538461538</v>
      </c>
      <c r="DX180">
        <v>500.034923076923</v>
      </c>
      <c r="DY180">
        <v>90.813776923077</v>
      </c>
      <c r="DZ180">
        <v>0.0339448769230769</v>
      </c>
      <c r="EA180">
        <v>29.5325307692308</v>
      </c>
      <c r="EB180">
        <v>30.0161846153846</v>
      </c>
      <c r="EC180">
        <v>999.9</v>
      </c>
      <c r="ED180">
        <v>0</v>
      </c>
      <c r="EE180">
        <v>0</v>
      </c>
      <c r="EF180">
        <v>9996.57923076923</v>
      </c>
      <c r="EG180">
        <v>0</v>
      </c>
      <c r="EH180">
        <v>12.5180692307692</v>
      </c>
      <c r="EI180">
        <v>-33.6254384615385</v>
      </c>
      <c r="EJ180">
        <v>1084.29461538462</v>
      </c>
      <c r="EK180">
        <v>1117.28230769231</v>
      </c>
      <c r="EL180">
        <v>1.24131615384615</v>
      </c>
      <c r="EM180">
        <v>1093.35</v>
      </c>
      <c r="EN180">
        <v>21.4203538461538</v>
      </c>
      <c r="EO180">
        <v>2.05799153846154</v>
      </c>
      <c r="EP180">
        <v>1.94526384615385</v>
      </c>
      <c r="EQ180">
        <v>17.8977153846154</v>
      </c>
      <c r="ER180">
        <v>17.0056846153846</v>
      </c>
      <c r="ES180">
        <v>2000.01461538462</v>
      </c>
      <c r="ET180">
        <v>0.980002769230769</v>
      </c>
      <c r="EU180">
        <v>0.0199967384615385</v>
      </c>
      <c r="EV180">
        <v>0</v>
      </c>
      <c r="EW180">
        <v>240.907461538462</v>
      </c>
      <c r="EX180">
        <v>5.00059</v>
      </c>
      <c r="EY180">
        <v>4958.30692307692</v>
      </c>
      <c r="EZ180">
        <v>17360.4769230769</v>
      </c>
      <c r="FA180">
        <v>41.5</v>
      </c>
      <c r="FB180">
        <v>41.312</v>
      </c>
      <c r="FC180">
        <v>40.937</v>
      </c>
      <c r="FD180">
        <v>40.687</v>
      </c>
      <c r="FE180">
        <v>42.375</v>
      </c>
      <c r="FF180">
        <v>1955.11461538462</v>
      </c>
      <c r="FG180">
        <v>39.89</v>
      </c>
      <c r="FH180">
        <v>0</v>
      </c>
      <c r="FI180">
        <v>1759076824.5</v>
      </c>
      <c r="FJ180">
        <v>0</v>
      </c>
      <c r="FK180">
        <v>240.93832</v>
      </c>
      <c r="FL180">
        <v>0.2754615293348</v>
      </c>
      <c r="FM180">
        <v>-4.98384617860017</v>
      </c>
      <c r="FN180">
        <v>4958.2508</v>
      </c>
      <c r="FO180">
        <v>15</v>
      </c>
      <c r="FP180">
        <v>0</v>
      </c>
      <c r="FQ180" t="s">
        <v>439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-33.3127142857143</v>
      </c>
      <c r="GD180">
        <v>-4.25254285714291</v>
      </c>
      <c r="GE180">
        <v>0.876201850133216</v>
      </c>
      <c r="GF180">
        <v>0</v>
      </c>
      <c r="GG180">
        <v>240.906735294118</v>
      </c>
      <c r="GH180">
        <v>0.584675321916944</v>
      </c>
      <c r="GI180">
        <v>0.176944542462509</v>
      </c>
      <c r="GJ180">
        <v>-1</v>
      </c>
      <c r="GK180">
        <v>1.25540952380952</v>
      </c>
      <c r="GL180">
        <v>-0.270465974025972</v>
      </c>
      <c r="GM180">
        <v>0.0304550883192801</v>
      </c>
      <c r="GN180">
        <v>0</v>
      </c>
      <c r="GO180">
        <v>0</v>
      </c>
      <c r="GP180">
        <v>2</v>
      </c>
      <c r="GQ180" t="s">
        <v>455</v>
      </c>
      <c r="GR180">
        <v>3.1322</v>
      </c>
      <c r="GS180">
        <v>2.71164</v>
      </c>
      <c r="GT180">
        <v>0.174516</v>
      </c>
      <c r="GU180">
        <v>0.178382</v>
      </c>
      <c r="GV180">
        <v>0.0992297</v>
      </c>
      <c r="GW180">
        <v>0.0960117</v>
      </c>
      <c r="GX180">
        <v>31100.3</v>
      </c>
      <c r="GY180">
        <v>33155.6</v>
      </c>
      <c r="GZ180">
        <v>34087.5</v>
      </c>
      <c r="HA180">
        <v>36537.9</v>
      </c>
      <c r="HB180">
        <v>43376.8</v>
      </c>
      <c r="HC180">
        <v>47429</v>
      </c>
      <c r="HD180">
        <v>53176.7</v>
      </c>
      <c r="HE180">
        <v>58394.5</v>
      </c>
      <c r="HF180">
        <v>1.95047</v>
      </c>
      <c r="HG180">
        <v>1.65282</v>
      </c>
      <c r="HH180">
        <v>0.122465</v>
      </c>
      <c r="HI180">
        <v>0</v>
      </c>
      <c r="HJ180">
        <v>28.0215</v>
      </c>
      <c r="HK180">
        <v>999.9</v>
      </c>
      <c r="HL180">
        <v>54.828</v>
      </c>
      <c r="HM180">
        <v>29.9</v>
      </c>
      <c r="HN180">
        <v>25.5751</v>
      </c>
      <c r="HO180">
        <v>55.133</v>
      </c>
      <c r="HP180">
        <v>48.2772</v>
      </c>
      <c r="HQ180">
        <v>1</v>
      </c>
      <c r="HR180">
        <v>0.08422</v>
      </c>
      <c r="HS180">
        <v>0.22274</v>
      </c>
      <c r="HT180">
        <v>20.1131</v>
      </c>
      <c r="HU180">
        <v>5.19618</v>
      </c>
      <c r="HV180">
        <v>12.004</v>
      </c>
      <c r="HW180">
        <v>4.9748</v>
      </c>
      <c r="HX180">
        <v>3.2938</v>
      </c>
      <c r="HY180">
        <v>9999</v>
      </c>
      <c r="HZ180">
        <v>32.1</v>
      </c>
      <c r="IA180">
        <v>9999</v>
      </c>
      <c r="IB180">
        <v>9999</v>
      </c>
      <c r="IC180">
        <v>1.86325</v>
      </c>
      <c r="ID180">
        <v>1.86813</v>
      </c>
      <c r="IE180">
        <v>1.86793</v>
      </c>
      <c r="IF180">
        <v>1.86905</v>
      </c>
      <c r="IG180">
        <v>1.86982</v>
      </c>
      <c r="IH180">
        <v>1.86595</v>
      </c>
      <c r="II180">
        <v>1.86701</v>
      </c>
      <c r="IJ180">
        <v>1.86844</v>
      </c>
      <c r="IK180">
        <v>5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4.52</v>
      </c>
      <c r="IY180">
        <v>0.3176</v>
      </c>
      <c r="IZ180">
        <v>0.744305887368214</v>
      </c>
      <c r="JA180">
        <v>0.00400708050939433</v>
      </c>
      <c r="JB180">
        <v>-7.0817227887937e-07</v>
      </c>
      <c r="JC180">
        <v>2.11393634800483e-10</v>
      </c>
      <c r="JD180">
        <v>-0.0902750961418796</v>
      </c>
      <c r="JE180">
        <v>-0.0199519798578536</v>
      </c>
      <c r="JF180">
        <v>0.00231849078142986</v>
      </c>
      <c r="JG180">
        <v>-2.72917625674962e-05</v>
      </c>
      <c r="JH180">
        <v>4</v>
      </c>
      <c r="JI180">
        <v>2436</v>
      </c>
      <c r="JJ180">
        <v>0</v>
      </c>
      <c r="JK180">
        <v>25</v>
      </c>
      <c r="JL180">
        <v>29317947.3</v>
      </c>
      <c r="JM180">
        <v>29317947.3</v>
      </c>
      <c r="JN180">
        <v>2.1106</v>
      </c>
      <c r="JO180">
        <v>2.62085</v>
      </c>
      <c r="JP180">
        <v>1.54785</v>
      </c>
      <c r="JQ180">
        <v>2.31079</v>
      </c>
      <c r="JR180">
        <v>1.64673</v>
      </c>
      <c r="JS180">
        <v>2.27173</v>
      </c>
      <c r="JT180">
        <v>34.0545</v>
      </c>
      <c r="JU180">
        <v>24.1926</v>
      </c>
      <c r="JV180">
        <v>18</v>
      </c>
      <c r="JW180">
        <v>504.154</v>
      </c>
      <c r="JX180">
        <v>330.548</v>
      </c>
      <c r="JY180">
        <v>26.8418</v>
      </c>
      <c r="JZ180">
        <v>28.4546</v>
      </c>
      <c r="KA180">
        <v>30.0001</v>
      </c>
      <c r="KB180">
        <v>28.4353</v>
      </c>
      <c r="KC180">
        <v>28.3929</v>
      </c>
      <c r="KD180">
        <v>42.3637</v>
      </c>
      <c r="KE180">
        <v>20.6464</v>
      </c>
      <c r="KF180">
        <v>84.4825</v>
      </c>
      <c r="KG180">
        <v>26.8149</v>
      </c>
      <c r="KH180">
        <v>1142.55</v>
      </c>
      <c r="KI180">
        <v>21.5015</v>
      </c>
      <c r="KJ180">
        <v>96.6637</v>
      </c>
      <c r="KK180">
        <v>94.6126</v>
      </c>
    </row>
    <row r="181" spans="1:297">
      <c r="A181">
        <v>165</v>
      </c>
      <c r="B181">
        <v>1759076843.1</v>
      </c>
      <c r="C181">
        <v>3731.09999990463</v>
      </c>
      <c r="D181" t="s">
        <v>773</v>
      </c>
      <c r="E181" t="s">
        <v>774</v>
      </c>
      <c r="F181">
        <v>5</v>
      </c>
      <c r="G181" t="s">
        <v>638</v>
      </c>
      <c r="H181" t="s">
        <v>436</v>
      </c>
      <c r="I181">
        <v>1759076834.94615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1151.31968380952</v>
      </c>
      <c r="AK181">
        <v>1125.83460606061</v>
      </c>
      <c r="AL181">
        <v>3.33581709956686</v>
      </c>
      <c r="AM181">
        <v>66.03</v>
      </c>
      <c r="AN181">
        <f>(AP181 - AO181 + DY181*1E3/(8.314*(EA181+273.15)) * AR181/DX181 * AQ181) * DX181/(100*DL181) * 1000/(1000 - AP181)</f>
        <v>0</v>
      </c>
      <c r="AO181">
        <v>21.4452621124351</v>
      </c>
      <c r="AP181">
        <v>22.673086060606</v>
      </c>
      <c r="AQ181">
        <v>-6.9822314050219e-05</v>
      </c>
      <c r="AR181">
        <v>114.36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2.96</v>
      </c>
      <c r="DM181">
        <v>0.5</v>
      </c>
      <c r="DN181" t="s">
        <v>438</v>
      </c>
      <c r="DO181">
        <v>2</v>
      </c>
      <c r="DP181" t="b">
        <v>1</v>
      </c>
      <c r="DQ181">
        <v>1759076834.94615</v>
      </c>
      <c r="DR181">
        <v>1076.51076923077</v>
      </c>
      <c r="DS181">
        <v>1109.77</v>
      </c>
      <c r="DT181">
        <v>22.6698076923077</v>
      </c>
      <c r="DU181">
        <v>21.4409</v>
      </c>
      <c r="DV181">
        <v>1072.02538461538</v>
      </c>
      <c r="DW181">
        <v>22.3524461538462</v>
      </c>
      <c r="DX181">
        <v>499.994923076923</v>
      </c>
      <c r="DY181">
        <v>90.8134615384615</v>
      </c>
      <c r="DZ181">
        <v>0.0340232846153846</v>
      </c>
      <c r="EA181">
        <v>29.5307846153846</v>
      </c>
      <c r="EB181">
        <v>30.0224846153846</v>
      </c>
      <c r="EC181">
        <v>999.9</v>
      </c>
      <c r="ED181">
        <v>0</v>
      </c>
      <c r="EE181">
        <v>0</v>
      </c>
      <c r="EF181">
        <v>9985.71846153846</v>
      </c>
      <c r="EG181">
        <v>0</v>
      </c>
      <c r="EH181">
        <v>12.5106615384615</v>
      </c>
      <c r="EI181">
        <v>-33.2589384615385</v>
      </c>
      <c r="EJ181">
        <v>1101.48</v>
      </c>
      <c r="EK181">
        <v>1134.08692307692</v>
      </c>
      <c r="EL181">
        <v>1.22891230769231</v>
      </c>
      <c r="EM181">
        <v>1109.77</v>
      </c>
      <c r="EN181">
        <v>21.4409</v>
      </c>
      <c r="EO181">
        <v>2.05872230769231</v>
      </c>
      <c r="EP181">
        <v>1.94712153846154</v>
      </c>
      <c r="EQ181">
        <v>17.9033538461538</v>
      </c>
      <c r="ER181">
        <v>17.0207615384615</v>
      </c>
      <c r="ES181">
        <v>2000.01692307692</v>
      </c>
      <c r="ET181">
        <v>0.980002769230769</v>
      </c>
      <c r="EU181">
        <v>0.0199967384615385</v>
      </c>
      <c r="EV181">
        <v>0</v>
      </c>
      <c r="EW181">
        <v>240.937923076923</v>
      </c>
      <c r="EX181">
        <v>5.00059</v>
      </c>
      <c r="EY181">
        <v>4958.12538461538</v>
      </c>
      <c r="EZ181">
        <v>17360.5</v>
      </c>
      <c r="FA181">
        <v>41.5</v>
      </c>
      <c r="FB181">
        <v>41.312</v>
      </c>
      <c r="FC181">
        <v>40.937</v>
      </c>
      <c r="FD181">
        <v>40.687</v>
      </c>
      <c r="FE181">
        <v>42.375</v>
      </c>
      <c r="FF181">
        <v>1955.11692307692</v>
      </c>
      <c r="FG181">
        <v>39.89</v>
      </c>
      <c r="FH181">
        <v>0</v>
      </c>
      <c r="FI181">
        <v>1759076829.3</v>
      </c>
      <c r="FJ181">
        <v>0</v>
      </c>
      <c r="FK181">
        <v>240.91168</v>
      </c>
      <c r="FL181">
        <v>-0.061538477767554</v>
      </c>
      <c r="FM181">
        <v>-2.00769234539078</v>
      </c>
      <c r="FN181">
        <v>4958.0412</v>
      </c>
      <c r="FO181">
        <v>15</v>
      </c>
      <c r="FP181">
        <v>0</v>
      </c>
      <c r="FQ181" t="s">
        <v>439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-33.47121</v>
      </c>
      <c r="GD181">
        <v>2.22753383458644</v>
      </c>
      <c r="GE181">
        <v>0.728165290232925</v>
      </c>
      <c r="GF181">
        <v>0</v>
      </c>
      <c r="GG181">
        <v>240.918117647059</v>
      </c>
      <c r="GH181">
        <v>0.156485858809721</v>
      </c>
      <c r="GI181">
        <v>0.184009872610123</v>
      </c>
      <c r="GJ181">
        <v>-1</v>
      </c>
      <c r="GK181">
        <v>1.2366905</v>
      </c>
      <c r="GL181">
        <v>-0.113888571428571</v>
      </c>
      <c r="GM181">
        <v>0.0172794437048766</v>
      </c>
      <c r="GN181">
        <v>0</v>
      </c>
      <c r="GO181">
        <v>0</v>
      </c>
      <c r="GP181">
        <v>2</v>
      </c>
      <c r="GQ181" t="s">
        <v>455</v>
      </c>
      <c r="GR181">
        <v>3.13215</v>
      </c>
      <c r="GS181">
        <v>2.71223</v>
      </c>
      <c r="GT181">
        <v>0.176194</v>
      </c>
      <c r="GU181">
        <v>0.180072</v>
      </c>
      <c r="GV181">
        <v>0.0992191</v>
      </c>
      <c r="GW181">
        <v>0.0960136</v>
      </c>
      <c r="GX181">
        <v>31037.1</v>
      </c>
      <c r="GY181">
        <v>33087.8</v>
      </c>
      <c r="GZ181">
        <v>34087.4</v>
      </c>
      <c r="HA181">
        <v>36538.2</v>
      </c>
      <c r="HB181">
        <v>43377.5</v>
      </c>
      <c r="HC181">
        <v>47429.4</v>
      </c>
      <c r="HD181">
        <v>53176.7</v>
      </c>
      <c r="HE181">
        <v>58394.9</v>
      </c>
      <c r="HF181">
        <v>1.95075</v>
      </c>
      <c r="HG181">
        <v>1.65333</v>
      </c>
      <c r="HH181">
        <v>0.122108</v>
      </c>
      <c r="HI181">
        <v>0</v>
      </c>
      <c r="HJ181">
        <v>28.0215</v>
      </c>
      <c r="HK181">
        <v>999.9</v>
      </c>
      <c r="HL181">
        <v>54.828</v>
      </c>
      <c r="HM181">
        <v>29.91</v>
      </c>
      <c r="HN181">
        <v>25.5894</v>
      </c>
      <c r="HO181">
        <v>54.993</v>
      </c>
      <c r="HP181">
        <v>48.2091</v>
      </c>
      <c r="HQ181">
        <v>1</v>
      </c>
      <c r="HR181">
        <v>0.0845528</v>
      </c>
      <c r="HS181">
        <v>0.283075</v>
      </c>
      <c r="HT181">
        <v>20.1131</v>
      </c>
      <c r="HU181">
        <v>5.19662</v>
      </c>
      <c r="HV181">
        <v>12.004</v>
      </c>
      <c r="HW181">
        <v>4.9753</v>
      </c>
      <c r="HX181">
        <v>3.29395</v>
      </c>
      <c r="HY181">
        <v>9999</v>
      </c>
      <c r="HZ181">
        <v>32.1</v>
      </c>
      <c r="IA181">
        <v>9999</v>
      </c>
      <c r="IB181">
        <v>9999</v>
      </c>
      <c r="IC181">
        <v>1.86325</v>
      </c>
      <c r="ID181">
        <v>1.86813</v>
      </c>
      <c r="IE181">
        <v>1.86788</v>
      </c>
      <c r="IF181">
        <v>1.86905</v>
      </c>
      <c r="IG181">
        <v>1.86982</v>
      </c>
      <c r="IH181">
        <v>1.86594</v>
      </c>
      <c r="II181">
        <v>1.86701</v>
      </c>
      <c r="IJ181">
        <v>1.86844</v>
      </c>
      <c r="IK181">
        <v>5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4.57</v>
      </c>
      <c r="IY181">
        <v>0.3174</v>
      </c>
      <c r="IZ181">
        <v>0.744305887368214</v>
      </c>
      <c r="JA181">
        <v>0.00400708050939433</v>
      </c>
      <c r="JB181">
        <v>-7.0817227887937e-07</v>
      </c>
      <c r="JC181">
        <v>2.11393634800483e-10</v>
      </c>
      <c r="JD181">
        <v>-0.0902750961418796</v>
      </c>
      <c r="JE181">
        <v>-0.0199519798578536</v>
      </c>
      <c r="JF181">
        <v>0.00231849078142986</v>
      </c>
      <c r="JG181">
        <v>-2.72917625674962e-05</v>
      </c>
      <c r="JH181">
        <v>4</v>
      </c>
      <c r="JI181">
        <v>2436</v>
      </c>
      <c r="JJ181">
        <v>0</v>
      </c>
      <c r="JK181">
        <v>25</v>
      </c>
      <c r="JL181">
        <v>29317947.4</v>
      </c>
      <c r="JM181">
        <v>29317947.4</v>
      </c>
      <c r="JN181">
        <v>2.14233</v>
      </c>
      <c r="JO181">
        <v>2.61353</v>
      </c>
      <c r="JP181">
        <v>1.54785</v>
      </c>
      <c r="JQ181">
        <v>2.31079</v>
      </c>
      <c r="JR181">
        <v>1.64551</v>
      </c>
      <c r="JS181">
        <v>2.35718</v>
      </c>
      <c r="JT181">
        <v>34.0545</v>
      </c>
      <c r="JU181">
        <v>24.2013</v>
      </c>
      <c r="JV181">
        <v>18</v>
      </c>
      <c r="JW181">
        <v>504.33</v>
      </c>
      <c r="JX181">
        <v>330.785</v>
      </c>
      <c r="JY181">
        <v>26.8161</v>
      </c>
      <c r="JZ181">
        <v>28.4535</v>
      </c>
      <c r="KA181">
        <v>30.0004</v>
      </c>
      <c r="KB181">
        <v>28.4345</v>
      </c>
      <c r="KC181">
        <v>28.3929</v>
      </c>
      <c r="KD181">
        <v>42.8889</v>
      </c>
      <c r="KE181">
        <v>20.6464</v>
      </c>
      <c r="KF181">
        <v>84.4825</v>
      </c>
      <c r="KG181">
        <v>26.7943</v>
      </c>
      <c r="KH181">
        <v>1156.04</v>
      </c>
      <c r="KI181">
        <v>21.5222</v>
      </c>
      <c r="KJ181">
        <v>96.6637</v>
      </c>
      <c r="KK181">
        <v>94.6134</v>
      </c>
    </row>
    <row r="182" spans="1:297">
      <c r="A182">
        <v>166</v>
      </c>
      <c r="B182">
        <v>1759076848.1</v>
      </c>
      <c r="C182">
        <v>3736.09999990463</v>
      </c>
      <c r="D182" t="s">
        <v>775</v>
      </c>
      <c r="E182" t="s">
        <v>776</v>
      </c>
      <c r="F182">
        <v>5</v>
      </c>
      <c r="G182" t="s">
        <v>638</v>
      </c>
      <c r="H182" t="s">
        <v>436</v>
      </c>
      <c r="I182">
        <v>1759076839.94615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1169.47426742857</v>
      </c>
      <c r="AK182">
        <v>1143.37012121212</v>
      </c>
      <c r="AL182">
        <v>3.55592532467527</v>
      </c>
      <c r="AM182">
        <v>66.03</v>
      </c>
      <c r="AN182">
        <f>(AP182 - AO182 + DY182*1E3/(8.314*(EA182+273.15)) * AR182/DX182 * AQ182) * DX182/(100*DL182) * 1000/(1000 - AP182)</f>
        <v>0</v>
      </c>
      <c r="AO182">
        <v>21.4465741842316</v>
      </c>
      <c r="AP182">
        <v>22.6624448484848</v>
      </c>
      <c r="AQ182">
        <v>-0.00020224242424266</v>
      </c>
      <c r="AR182">
        <v>114.36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2.96</v>
      </c>
      <c r="DM182">
        <v>0.5</v>
      </c>
      <c r="DN182" t="s">
        <v>438</v>
      </c>
      <c r="DO182">
        <v>2</v>
      </c>
      <c r="DP182" t="b">
        <v>1</v>
      </c>
      <c r="DQ182">
        <v>1759076839.94615</v>
      </c>
      <c r="DR182">
        <v>1093.21846153846</v>
      </c>
      <c r="DS182">
        <v>1126.98153846154</v>
      </c>
      <c r="DT182">
        <v>22.6715153846154</v>
      </c>
      <c r="DU182">
        <v>21.4449692307692</v>
      </c>
      <c r="DV182">
        <v>1088.67923076923</v>
      </c>
      <c r="DW182">
        <v>22.3540769230769</v>
      </c>
      <c r="DX182">
        <v>499.976923076923</v>
      </c>
      <c r="DY182">
        <v>90.8135538461538</v>
      </c>
      <c r="DZ182">
        <v>0.0341144461538462</v>
      </c>
      <c r="EA182">
        <v>29.5298769230769</v>
      </c>
      <c r="EB182">
        <v>30.0177846153846</v>
      </c>
      <c r="EC182">
        <v>999.9</v>
      </c>
      <c r="ED182">
        <v>0</v>
      </c>
      <c r="EE182">
        <v>0</v>
      </c>
      <c r="EF182">
        <v>9985.82230769231</v>
      </c>
      <c r="EG182">
        <v>0</v>
      </c>
      <c r="EH182">
        <v>12.5095</v>
      </c>
      <c r="EI182">
        <v>-33.7635153846154</v>
      </c>
      <c r="EJ182">
        <v>1118.57769230769</v>
      </c>
      <c r="EK182">
        <v>1151.68153846154</v>
      </c>
      <c r="EL182">
        <v>1.22654230769231</v>
      </c>
      <c r="EM182">
        <v>1126.98153846154</v>
      </c>
      <c r="EN182">
        <v>21.4449692307692</v>
      </c>
      <c r="EO182">
        <v>2.05888</v>
      </c>
      <c r="EP182">
        <v>1.94749307692308</v>
      </c>
      <c r="EQ182">
        <v>17.9045538461538</v>
      </c>
      <c r="ER182">
        <v>17.0237846153846</v>
      </c>
      <c r="ES182">
        <v>1999.97384615385</v>
      </c>
      <c r="ET182">
        <v>0.980002307692308</v>
      </c>
      <c r="EU182">
        <v>0.0199972153846154</v>
      </c>
      <c r="EV182">
        <v>0</v>
      </c>
      <c r="EW182">
        <v>240.898846153846</v>
      </c>
      <c r="EX182">
        <v>5.00059</v>
      </c>
      <c r="EY182">
        <v>4957.92230769231</v>
      </c>
      <c r="EZ182">
        <v>17360.1153846154</v>
      </c>
      <c r="FA182">
        <v>41.5</v>
      </c>
      <c r="FB182">
        <v>41.312</v>
      </c>
      <c r="FC182">
        <v>40.937</v>
      </c>
      <c r="FD182">
        <v>40.687</v>
      </c>
      <c r="FE182">
        <v>42.3701538461538</v>
      </c>
      <c r="FF182">
        <v>1955.07384615385</v>
      </c>
      <c r="FG182">
        <v>39.89</v>
      </c>
      <c r="FH182">
        <v>0</v>
      </c>
      <c r="FI182">
        <v>1759076834.1</v>
      </c>
      <c r="FJ182">
        <v>0</v>
      </c>
      <c r="FK182">
        <v>240.91612</v>
      </c>
      <c r="FL182">
        <v>-0.863230777921436</v>
      </c>
      <c r="FM182">
        <v>2.23307690142139</v>
      </c>
      <c r="FN182">
        <v>4957.95</v>
      </c>
      <c r="FO182">
        <v>15</v>
      </c>
      <c r="FP182">
        <v>0</v>
      </c>
      <c r="FQ182" t="s">
        <v>439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-33.5417952380952</v>
      </c>
      <c r="GD182">
        <v>-3.28996363636362</v>
      </c>
      <c r="GE182">
        <v>0.766289305354795</v>
      </c>
      <c r="GF182">
        <v>0</v>
      </c>
      <c r="GG182">
        <v>240.911588235294</v>
      </c>
      <c r="GH182">
        <v>-0.3062490481498</v>
      </c>
      <c r="GI182">
        <v>0.180298953970256</v>
      </c>
      <c r="GJ182">
        <v>-1</v>
      </c>
      <c r="GK182">
        <v>1.22691571428571</v>
      </c>
      <c r="GL182">
        <v>-0.0224205194805191</v>
      </c>
      <c r="GM182">
        <v>0.00434215940510245</v>
      </c>
      <c r="GN182">
        <v>1</v>
      </c>
      <c r="GO182">
        <v>1</v>
      </c>
      <c r="GP182">
        <v>2</v>
      </c>
      <c r="GQ182" t="s">
        <v>448</v>
      </c>
      <c r="GR182">
        <v>3.13212</v>
      </c>
      <c r="GS182">
        <v>2.71211</v>
      </c>
      <c r="GT182">
        <v>0.177962</v>
      </c>
      <c r="GU182">
        <v>0.181759</v>
      </c>
      <c r="GV182">
        <v>0.0991894</v>
      </c>
      <c r="GW182">
        <v>0.0960165</v>
      </c>
      <c r="GX182">
        <v>30970.4</v>
      </c>
      <c r="GY182">
        <v>33020</v>
      </c>
      <c r="GZ182">
        <v>34087.3</v>
      </c>
      <c r="HA182">
        <v>36538.6</v>
      </c>
      <c r="HB182">
        <v>43378.8</v>
      </c>
      <c r="HC182">
        <v>47429.6</v>
      </c>
      <c r="HD182">
        <v>53176.3</v>
      </c>
      <c r="HE182">
        <v>58395.1</v>
      </c>
      <c r="HF182">
        <v>1.9505</v>
      </c>
      <c r="HG182">
        <v>1.6534</v>
      </c>
      <c r="HH182">
        <v>0.121877</v>
      </c>
      <c r="HI182">
        <v>0</v>
      </c>
      <c r="HJ182">
        <v>28.0215</v>
      </c>
      <c r="HK182">
        <v>999.9</v>
      </c>
      <c r="HL182">
        <v>54.828</v>
      </c>
      <c r="HM182">
        <v>29.91</v>
      </c>
      <c r="HN182">
        <v>25.5913</v>
      </c>
      <c r="HO182">
        <v>54.673</v>
      </c>
      <c r="HP182">
        <v>48.4816</v>
      </c>
      <c r="HQ182">
        <v>1</v>
      </c>
      <c r="HR182">
        <v>0.0845579</v>
      </c>
      <c r="HS182">
        <v>0.264066</v>
      </c>
      <c r="HT182">
        <v>20.1129</v>
      </c>
      <c r="HU182">
        <v>5.19438</v>
      </c>
      <c r="HV182">
        <v>12.004</v>
      </c>
      <c r="HW182">
        <v>4.97495</v>
      </c>
      <c r="HX182">
        <v>3.294</v>
      </c>
      <c r="HY182">
        <v>9999</v>
      </c>
      <c r="HZ182">
        <v>32.1</v>
      </c>
      <c r="IA182">
        <v>9999</v>
      </c>
      <c r="IB182">
        <v>9999</v>
      </c>
      <c r="IC182">
        <v>1.86325</v>
      </c>
      <c r="ID182">
        <v>1.86813</v>
      </c>
      <c r="IE182">
        <v>1.86789</v>
      </c>
      <c r="IF182">
        <v>1.86905</v>
      </c>
      <c r="IG182">
        <v>1.86983</v>
      </c>
      <c r="IH182">
        <v>1.86594</v>
      </c>
      <c r="II182">
        <v>1.867</v>
      </c>
      <c r="IJ182">
        <v>1.86844</v>
      </c>
      <c r="IK182">
        <v>5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4.63</v>
      </c>
      <c r="IY182">
        <v>0.317</v>
      </c>
      <c r="IZ182">
        <v>0.744305887368214</v>
      </c>
      <c r="JA182">
        <v>0.00400708050939433</v>
      </c>
      <c r="JB182">
        <v>-7.0817227887937e-07</v>
      </c>
      <c r="JC182">
        <v>2.11393634800483e-10</v>
      </c>
      <c r="JD182">
        <v>-0.0902750961418796</v>
      </c>
      <c r="JE182">
        <v>-0.0199519798578536</v>
      </c>
      <c r="JF182">
        <v>0.00231849078142986</v>
      </c>
      <c r="JG182">
        <v>-2.72917625674962e-05</v>
      </c>
      <c r="JH182">
        <v>4</v>
      </c>
      <c r="JI182">
        <v>2436</v>
      </c>
      <c r="JJ182">
        <v>0</v>
      </c>
      <c r="JK182">
        <v>25</v>
      </c>
      <c r="JL182">
        <v>29317947.5</v>
      </c>
      <c r="JM182">
        <v>29317947.5</v>
      </c>
      <c r="JN182">
        <v>2.16187</v>
      </c>
      <c r="JO182">
        <v>2.62329</v>
      </c>
      <c r="JP182">
        <v>1.54785</v>
      </c>
      <c r="JQ182">
        <v>2.31079</v>
      </c>
      <c r="JR182">
        <v>1.64673</v>
      </c>
      <c r="JS182">
        <v>2.23755</v>
      </c>
      <c r="JT182">
        <v>34.0545</v>
      </c>
      <c r="JU182">
        <v>24.1926</v>
      </c>
      <c r="JV182">
        <v>18</v>
      </c>
      <c r="JW182">
        <v>504.15</v>
      </c>
      <c r="JX182">
        <v>330.821</v>
      </c>
      <c r="JY182">
        <v>26.7904</v>
      </c>
      <c r="JZ182">
        <v>28.4535</v>
      </c>
      <c r="KA182">
        <v>30.0002</v>
      </c>
      <c r="KB182">
        <v>28.4329</v>
      </c>
      <c r="KC182">
        <v>28.3929</v>
      </c>
      <c r="KD182">
        <v>43.3926</v>
      </c>
      <c r="KE182">
        <v>20.3529</v>
      </c>
      <c r="KF182">
        <v>84.4825</v>
      </c>
      <c r="KG182">
        <v>26.7854</v>
      </c>
      <c r="KH182">
        <v>1176.29</v>
      </c>
      <c r="KI182">
        <v>21.5477</v>
      </c>
      <c r="KJ182">
        <v>96.6631</v>
      </c>
      <c r="KK182">
        <v>94.6139</v>
      </c>
    </row>
    <row r="183" spans="1:297">
      <c r="A183">
        <v>167</v>
      </c>
      <c r="B183">
        <v>1759076853.1</v>
      </c>
      <c r="C183">
        <v>3741.09999990463</v>
      </c>
      <c r="D183" t="s">
        <v>777</v>
      </c>
      <c r="E183" t="s">
        <v>778</v>
      </c>
      <c r="F183">
        <v>5</v>
      </c>
      <c r="G183" t="s">
        <v>638</v>
      </c>
      <c r="H183" t="s">
        <v>436</v>
      </c>
      <c r="I183">
        <v>1759076844.94615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1185.67884647619</v>
      </c>
      <c r="AK183">
        <v>1160.17290909091</v>
      </c>
      <c r="AL183">
        <v>3.30185064935056</v>
      </c>
      <c r="AM183">
        <v>66.03</v>
      </c>
      <c r="AN183">
        <f>(AP183 - AO183 + DY183*1E3/(8.314*(EA183+273.15)) * AR183/DX183 * AQ183) * DX183/(100*DL183) * 1000/(1000 - AP183)</f>
        <v>0</v>
      </c>
      <c r="AO183">
        <v>21.4547667790801</v>
      </c>
      <c r="AP183">
        <v>22.6557993939394</v>
      </c>
      <c r="AQ183">
        <v>-9.47141253813656e-05</v>
      </c>
      <c r="AR183">
        <v>114.36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2.96</v>
      </c>
      <c r="DM183">
        <v>0.5</v>
      </c>
      <c r="DN183" t="s">
        <v>438</v>
      </c>
      <c r="DO183">
        <v>2</v>
      </c>
      <c r="DP183" t="b">
        <v>1</v>
      </c>
      <c r="DQ183">
        <v>1759076844.94615</v>
      </c>
      <c r="DR183">
        <v>1110.06307692308</v>
      </c>
      <c r="DS183">
        <v>1143.45230769231</v>
      </c>
      <c r="DT183">
        <v>22.6666307692308</v>
      </c>
      <c r="DU183">
        <v>21.4476307692308</v>
      </c>
      <c r="DV183">
        <v>1105.47</v>
      </c>
      <c r="DW183">
        <v>22.3493923076923</v>
      </c>
      <c r="DX183">
        <v>499.984692307692</v>
      </c>
      <c r="DY183">
        <v>90.8135692307692</v>
      </c>
      <c r="DZ183">
        <v>0.0341654538461538</v>
      </c>
      <c r="EA183">
        <v>29.5298153846154</v>
      </c>
      <c r="EB183">
        <v>30.0100538461538</v>
      </c>
      <c r="EC183">
        <v>999.9</v>
      </c>
      <c r="ED183">
        <v>0</v>
      </c>
      <c r="EE183">
        <v>0</v>
      </c>
      <c r="EF183">
        <v>9991.78538461538</v>
      </c>
      <c r="EG183">
        <v>0</v>
      </c>
      <c r="EH183">
        <v>12.5115153846154</v>
      </c>
      <c r="EI183">
        <v>-33.3894230769231</v>
      </c>
      <c r="EJ183">
        <v>1135.80769230769</v>
      </c>
      <c r="EK183">
        <v>1168.51615384615</v>
      </c>
      <c r="EL183">
        <v>1.21899692307692</v>
      </c>
      <c r="EM183">
        <v>1143.45230769231</v>
      </c>
      <c r="EN183">
        <v>21.4476307692308</v>
      </c>
      <c r="EO183">
        <v>2.05843615384615</v>
      </c>
      <c r="EP183">
        <v>1.94773538461538</v>
      </c>
      <c r="EQ183">
        <v>17.9011384615385</v>
      </c>
      <c r="ER183">
        <v>17.0257461538461</v>
      </c>
      <c r="ES183">
        <v>1999.92846153846</v>
      </c>
      <c r="ET183">
        <v>0.980001846153846</v>
      </c>
      <c r="EU183">
        <v>0.0199976923076923</v>
      </c>
      <c r="EV183">
        <v>0</v>
      </c>
      <c r="EW183">
        <v>240.914307692308</v>
      </c>
      <c r="EX183">
        <v>5.00059</v>
      </c>
      <c r="EY183">
        <v>4957.88769230769</v>
      </c>
      <c r="EZ183">
        <v>17359.7230769231</v>
      </c>
      <c r="FA183">
        <v>41.5</v>
      </c>
      <c r="FB183">
        <v>41.312</v>
      </c>
      <c r="FC183">
        <v>40.937</v>
      </c>
      <c r="FD183">
        <v>40.687</v>
      </c>
      <c r="FE183">
        <v>42.3604615384615</v>
      </c>
      <c r="FF183">
        <v>1955.02846153846</v>
      </c>
      <c r="FG183">
        <v>39.89</v>
      </c>
      <c r="FH183">
        <v>0</v>
      </c>
      <c r="FI183">
        <v>1759076839.5</v>
      </c>
      <c r="FJ183">
        <v>0</v>
      </c>
      <c r="FK183">
        <v>240.893423076923</v>
      </c>
      <c r="FL183">
        <v>0.331521364898399</v>
      </c>
      <c r="FM183">
        <v>1.3449572741363</v>
      </c>
      <c r="FN183">
        <v>4958.07692307692</v>
      </c>
      <c r="FO183">
        <v>15</v>
      </c>
      <c r="FP183">
        <v>0</v>
      </c>
      <c r="FQ183" t="s">
        <v>439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-33.57454</v>
      </c>
      <c r="GD183">
        <v>2.51877293233082</v>
      </c>
      <c r="GE183">
        <v>0.736649097874965</v>
      </c>
      <c r="GF183">
        <v>0</v>
      </c>
      <c r="GG183">
        <v>240.896</v>
      </c>
      <c r="GH183">
        <v>-0.216378919119896</v>
      </c>
      <c r="GI183">
        <v>0.196832565454829</v>
      </c>
      <c r="GJ183">
        <v>-1</v>
      </c>
      <c r="GK183">
        <v>1.22214</v>
      </c>
      <c r="GL183">
        <v>-0.093618045112784</v>
      </c>
      <c r="GM183">
        <v>0.00980850804149134</v>
      </c>
      <c r="GN183">
        <v>1</v>
      </c>
      <c r="GO183">
        <v>1</v>
      </c>
      <c r="GP183">
        <v>2</v>
      </c>
      <c r="GQ183" t="s">
        <v>448</v>
      </c>
      <c r="GR183">
        <v>3.1323</v>
      </c>
      <c r="GS183">
        <v>2.71193</v>
      </c>
      <c r="GT183">
        <v>0.179603</v>
      </c>
      <c r="GU183">
        <v>0.183448</v>
      </c>
      <c r="GV183">
        <v>0.0991662</v>
      </c>
      <c r="GW183">
        <v>0.0960687</v>
      </c>
      <c r="GX183">
        <v>30908.2</v>
      </c>
      <c r="GY183">
        <v>32952</v>
      </c>
      <c r="GZ183">
        <v>34087</v>
      </c>
      <c r="HA183">
        <v>36538.7</v>
      </c>
      <c r="HB183">
        <v>43380</v>
      </c>
      <c r="HC183">
        <v>47427.2</v>
      </c>
      <c r="HD183">
        <v>53176.1</v>
      </c>
      <c r="HE183">
        <v>58395.4</v>
      </c>
      <c r="HF183">
        <v>1.95082</v>
      </c>
      <c r="HG183">
        <v>1.6531</v>
      </c>
      <c r="HH183">
        <v>0.122018</v>
      </c>
      <c r="HI183">
        <v>0</v>
      </c>
      <c r="HJ183">
        <v>28.0215</v>
      </c>
      <c r="HK183">
        <v>999.9</v>
      </c>
      <c r="HL183">
        <v>54.828</v>
      </c>
      <c r="HM183">
        <v>29.91</v>
      </c>
      <c r="HN183">
        <v>25.5899</v>
      </c>
      <c r="HO183">
        <v>54.323</v>
      </c>
      <c r="HP183">
        <v>48.0689</v>
      </c>
      <c r="HQ183">
        <v>1</v>
      </c>
      <c r="HR183">
        <v>0.0844741</v>
      </c>
      <c r="HS183">
        <v>0.229009</v>
      </c>
      <c r="HT183">
        <v>20.1132</v>
      </c>
      <c r="HU183">
        <v>5.19618</v>
      </c>
      <c r="HV183">
        <v>12.004</v>
      </c>
      <c r="HW183">
        <v>4.97545</v>
      </c>
      <c r="HX183">
        <v>3.29398</v>
      </c>
      <c r="HY183">
        <v>9999</v>
      </c>
      <c r="HZ183">
        <v>32.1</v>
      </c>
      <c r="IA183">
        <v>9999</v>
      </c>
      <c r="IB183">
        <v>9999</v>
      </c>
      <c r="IC183">
        <v>1.86325</v>
      </c>
      <c r="ID183">
        <v>1.86813</v>
      </c>
      <c r="IE183">
        <v>1.86791</v>
      </c>
      <c r="IF183">
        <v>1.86905</v>
      </c>
      <c r="IG183">
        <v>1.86982</v>
      </c>
      <c r="IH183">
        <v>1.86595</v>
      </c>
      <c r="II183">
        <v>1.86701</v>
      </c>
      <c r="IJ183">
        <v>1.86844</v>
      </c>
      <c r="IK183">
        <v>5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4.68</v>
      </c>
      <c r="IY183">
        <v>0.3167</v>
      </c>
      <c r="IZ183">
        <v>0.744305887368214</v>
      </c>
      <c r="JA183">
        <v>0.00400708050939433</v>
      </c>
      <c r="JB183">
        <v>-7.0817227887937e-07</v>
      </c>
      <c r="JC183">
        <v>2.11393634800483e-10</v>
      </c>
      <c r="JD183">
        <v>-0.0902750961418796</v>
      </c>
      <c r="JE183">
        <v>-0.0199519798578536</v>
      </c>
      <c r="JF183">
        <v>0.00231849078142986</v>
      </c>
      <c r="JG183">
        <v>-2.72917625674962e-05</v>
      </c>
      <c r="JH183">
        <v>4</v>
      </c>
      <c r="JI183">
        <v>2436</v>
      </c>
      <c r="JJ183">
        <v>0</v>
      </c>
      <c r="JK183">
        <v>25</v>
      </c>
      <c r="JL183">
        <v>29317947.6</v>
      </c>
      <c r="JM183">
        <v>29317947.6</v>
      </c>
      <c r="JN183">
        <v>2.19238</v>
      </c>
      <c r="JO183">
        <v>2.61597</v>
      </c>
      <c r="JP183">
        <v>1.54785</v>
      </c>
      <c r="JQ183">
        <v>2.31079</v>
      </c>
      <c r="JR183">
        <v>1.64673</v>
      </c>
      <c r="JS183">
        <v>2.33765</v>
      </c>
      <c r="JT183">
        <v>34.0545</v>
      </c>
      <c r="JU183">
        <v>24.2013</v>
      </c>
      <c r="JV183">
        <v>18</v>
      </c>
      <c r="JW183">
        <v>504.364</v>
      </c>
      <c r="JX183">
        <v>330.678</v>
      </c>
      <c r="JY183">
        <v>26.7787</v>
      </c>
      <c r="JZ183">
        <v>28.4535</v>
      </c>
      <c r="KA183">
        <v>30.0002</v>
      </c>
      <c r="KB183">
        <v>28.4329</v>
      </c>
      <c r="KC183">
        <v>28.3929</v>
      </c>
      <c r="KD183">
        <v>43.8915</v>
      </c>
      <c r="KE183">
        <v>20.062</v>
      </c>
      <c r="KF183">
        <v>84.4825</v>
      </c>
      <c r="KG183">
        <v>26.7817</v>
      </c>
      <c r="KH183">
        <v>1189.94</v>
      </c>
      <c r="KI183">
        <v>21.5745</v>
      </c>
      <c r="KJ183">
        <v>96.6625</v>
      </c>
      <c r="KK183">
        <v>94.6143</v>
      </c>
    </row>
    <row r="184" spans="1:297">
      <c r="A184">
        <v>168</v>
      </c>
      <c r="B184">
        <v>1759076858.1</v>
      </c>
      <c r="C184">
        <v>3746.09999990463</v>
      </c>
      <c r="D184" t="s">
        <v>779</v>
      </c>
      <c r="E184" t="s">
        <v>780</v>
      </c>
      <c r="F184">
        <v>5</v>
      </c>
      <c r="G184" t="s">
        <v>638</v>
      </c>
      <c r="H184" t="s">
        <v>436</v>
      </c>
      <c r="I184">
        <v>1759076849.94615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1204.00688380952</v>
      </c>
      <c r="AK184">
        <v>1177.90066666667</v>
      </c>
      <c r="AL184">
        <v>3.59348809523796</v>
      </c>
      <c r="AM184">
        <v>66.03</v>
      </c>
      <c r="AN184">
        <f>(AP184 - AO184 + DY184*1E3/(8.314*(EA184+273.15)) * AR184/DX184 * AQ184) * DX184/(100*DL184) * 1000/(1000 - AP184)</f>
        <v>0</v>
      </c>
      <c r="AO184">
        <v>21.4807392596429</v>
      </c>
      <c r="AP184">
        <v>22.6526751515151</v>
      </c>
      <c r="AQ184">
        <v>-1.21247340231498e-05</v>
      </c>
      <c r="AR184">
        <v>114.36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2.96</v>
      </c>
      <c r="DM184">
        <v>0.5</v>
      </c>
      <c r="DN184" t="s">
        <v>438</v>
      </c>
      <c r="DO184">
        <v>2</v>
      </c>
      <c r="DP184" t="b">
        <v>1</v>
      </c>
      <c r="DQ184">
        <v>1759076849.94615</v>
      </c>
      <c r="DR184">
        <v>1126.85769230769</v>
      </c>
      <c r="DS184">
        <v>1160.67461538462</v>
      </c>
      <c r="DT184">
        <v>22.6598692307692</v>
      </c>
      <c r="DU184">
        <v>21.4565153846154</v>
      </c>
      <c r="DV184">
        <v>1122.20923076923</v>
      </c>
      <c r="DW184">
        <v>22.3429307692308</v>
      </c>
      <c r="DX184">
        <v>500.002692307692</v>
      </c>
      <c r="DY184">
        <v>90.8133076923077</v>
      </c>
      <c r="DZ184">
        <v>0.0340124461538462</v>
      </c>
      <c r="EA184">
        <v>29.5284538461538</v>
      </c>
      <c r="EB184">
        <v>30.0042307692308</v>
      </c>
      <c r="EC184">
        <v>999.9</v>
      </c>
      <c r="ED184">
        <v>0</v>
      </c>
      <c r="EE184">
        <v>0</v>
      </c>
      <c r="EF184">
        <v>10005.4907692308</v>
      </c>
      <c r="EG184">
        <v>0</v>
      </c>
      <c r="EH184">
        <v>12.5146769230769</v>
      </c>
      <c r="EI184">
        <v>-33.8177</v>
      </c>
      <c r="EJ184">
        <v>1152.98307692308</v>
      </c>
      <c r="EK184">
        <v>1186.12615384615</v>
      </c>
      <c r="EL184">
        <v>1.20335846153846</v>
      </c>
      <c r="EM184">
        <v>1160.67461538462</v>
      </c>
      <c r="EN184">
        <v>21.4565153846154</v>
      </c>
      <c r="EO184">
        <v>2.05781846153846</v>
      </c>
      <c r="EP184">
        <v>1.94853769230769</v>
      </c>
      <c r="EQ184">
        <v>17.8963692307692</v>
      </c>
      <c r="ER184">
        <v>17.0322384615385</v>
      </c>
      <c r="ES184">
        <v>1999.93</v>
      </c>
      <c r="ET184">
        <v>0.980001846153846</v>
      </c>
      <c r="EU184">
        <v>0.0199976923076923</v>
      </c>
      <c r="EV184">
        <v>0</v>
      </c>
      <c r="EW184">
        <v>240.899153846154</v>
      </c>
      <c r="EX184">
        <v>5.00059</v>
      </c>
      <c r="EY184">
        <v>4957.87769230769</v>
      </c>
      <c r="EZ184">
        <v>17359.7384615385</v>
      </c>
      <c r="FA184">
        <v>41.4951538461538</v>
      </c>
      <c r="FB184">
        <v>41.312</v>
      </c>
      <c r="FC184">
        <v>40.937</v>
      </c>
      <c r="FD184">
        <v>40.687</v>
      </c>
      <c r="FE184">
        <v>42.3604615384615</v>
      </c>
      <c r="FF184">
        <v>1955.03</v>
      </c>
      <c r="FG184">
        <v>39.89</v>
      </c>
      <c r="FH184">
        <v>0</v>
      </c>
      <c r="FI184">
        <v>1759076844.3</v>
      </c>
      <c r="FJ184">
        <v>0</v>
      </c>
      <c r="FK184">
        <v>240.892038461538</v>
      </c>
      <c r="FL184">
        <v>0.331452993037863</v>
      </c>
      <c r="FM184">
        <v>-1.04034187632391</v>
      </c>
      <c r="FN184">
        <v>4958.06115384615</v>
      </c>
      <c r="FO184">
        <v>15</v>
      </c>
      <c r="FP184">
        <v>0</v>
      </c>
      <c r="FQ184" t="s">
        <v>439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-33.6519809523809</v>
      </c>
      <c r="GD184">
        <v>-2.30223896103892</v>
      </c>
      <c r="GE184">
        <v>0.777105301817829</v>
      </c>
      <c r="GF184">
        <v>0</v>
      </c>
      <c r="GG184">
        <v>240.892088235294</v>
      </c>
      <c r="GH184">
        <v>-0.123865551205289</v>
      </c>
      <c r="GI184">
        <v>0.195791661128542</v>
      </c>
      <c r="GJ184">
        <v>-1</v>
      </c>
      <c r="GK184">
        <v>1.21079857142857</v>
      </c>
      <c r="GL184">
        <v>-0.179205974025973</v>
      </c>
      <c r="GM184">
        <v>0.0191130589328006</v>
      </c>
      <c r="GN184">
        <v>0</v>
      </c>
      <c r="GO184">
        <v>0</v>
      </c>
      <c r="GP184">
        <v>2</v>
      </c>
      <c r="GQ184" t="s">
        <v>455</v>
      </c>
      <c r="GR184">
        <v>3.13213</v>
      </c>
      <c r="GS184">
        <v>2.71183</v>
      </c>
      <c r="GT184">
        <v>0.181342</v>
      </c>
      <c r="GU184">
        <v>0.185058</v>
      </c>
      <c r="GV184">
        <v>0.0991654</v>
      </c>
      <c r="GW184">
        <v>0.0962096</v>
      </c>
      <c r="GX184">
        <v>30843</v>
      </c>
      <c r="GY184">
        <v>32887.2</v>
      </c>
      <c r="GZ184">
        <v>34087.2</v>
      </c>
      <c r="HA184">
        <v>36538.9</v>
      </c>
      <c r="HB184">
        <v>43380.5</v>
      </c>
      <c r="HC184">
        <v>47420.1</v>
      </c>
      <c r="HD184">
        <v>53176.4</v>
      </c>
      <c r="HE184">
        <v>58395.6</v>
      </c>
      <c r="HF184">
        <v>1.9503</v>
      </c>
      <c r="HG184">
        <v>1.65355</v>
      </c>
      <c r="HH184">
        <v>0.121221</v>
      </c>
      <c r="HI184">
        <v>0</v>
      </c>
      <c r="HJ184">
        <v>28.0193</v>
      </c>
      <c r="HK184">
        <v>999.9</v>
      </c>
      <c r="HL184">
        <v>54.804</v>
      </c>
      <c r="HM184">
        <v>29.91</v>
      </c>
      <c r="HN184">
        <v>25.5793</v>
      </c>
      <c r="HO184">
        <v>54.813</v>
      </c>
      <c r="HP184">
        <v>48.2973</v>
      </c>
      <c r="HQ184">
        <v>1</v>
      </c>
      <c r="HR184">
        <v>0.0842175</v>
      </c>
      <c r="HS184">
        <v>0.210757</v>
      </c>
      <c r="HT184">
        <v>20.1133</v>
      </c>
      <c r="HU184">
        <v>5.19498</v>
      </c>
      <c r="HV184">
        <v>12.004</v>
      </c>
      <c r="HW184">
        <v>4.97525</v>
      </c>
      <c r="HX184">
        <v>3.29395</v>
      </c>
      <c r="HY184">
        <v>9999</v>
      </c>
      <c r="HZ184">
        <v>32.1</v>
      </c>
      <c r="IA184">
        <v>9999</v>
      </c>
      <c r="IB184">
        <v>9999</v>
      </c>
      <c r="IC184">
        <v>1.86325</v>
      </c>
      <c r="ID184">
        <v>1.86813</v>
      </c>
      <c r="IE184">
        <v>1.8679</v>
      </c>
      <c r="IF184">
        <v>1.86905</v>
      </c>
      <c r="IG184">
        <v>1.86982</v>
      </c>
      <c r="IH184">
        <v>1.86593</v>
      </c>
      <c r="II184">
        <v>1.867</v>
      </c>
      <c r="IJ184">
        <v>1.86844</v>
      </c>
      <c r="IK184">
        <v>5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4.74</v>
      </c>
      <c r="IY184">
        <v>0.3167</v>
      </c>
      <c r="IZ184">
        <v>0.744305887368214</v>
      </c>
      <c r="JA184">
        <v>0.00400708050939433</v>
      </c>
      <c r="JB184">
        <v>-7.0817227887937e-07</v>
      </c>
      <c r="JC184">
        <v>2.11393634800483e-10</v>
      </c>
      <c r="JD184">
        <v>-0.0902750961418796</v>
      </c>
      <c r="JE184">
        <v>-0.0199519798578536</v>
      </c>
      <c r="JF184">
        <v>0.00231849078142986</v>
      </c>
      <c r="JG184">
        <v>-2.72917625674962e-05</v>
      </c>
      <c r="JH184">
        <v>4</v>
      </c>
      <c r="JI184">
        <v>2436</v>
      </c>
      <c r="JJ184">
        <v>0</v>
      </c>
      <c r="JK184">
        <v>25</v>
      </c>
      <c r="JL184">
        <v>29317947.6</v>
      </c>
      <c r="JM184">
        <v>29317947.6</v>
      </c>
      <c r="JN184">
        <v>2.21436</v>
      </c>
      <c r="JO184">
        <v>2.61597</v>
      </c>
      <c r="JP184">
        <v>1.54785</v>
      </c>
      <c r="JQ184">
        <v>2.31079</v>
      </c>
      <c r="JR184">
        <v>1.64673</v>
      </c>
      <c r="JS184">
        <v>2.34131</v>
      </c>
      <c r="JT184">
        <v>34.0545</v>
      </c>
      <c r="JU184">
        <v>24.2013</v>
      </c>
      <c r="JV184">
        <v>18</v>
      </c>
      <c r="JW184">
        <v>504.018</v>
      </c>
      <c r="JX184">
        <v>330.892</v>
      </c>
      <c r="JY184">
        <v>26.7754</v>
      </c>
      <c r="JZ184">
        <v>28.4517</v>
      </c>
      <c r="KA184">
        <v>30</v>
      </c>
      <c r="KB184">
        <v>28.4329</v>
      </c>
      <c r="KC184">
        <v>28.3929</v>
      </c>
      <c r="KD184">
        <v>44.3398</v>
      </c>
      <c r="KE184">
        <v>20.062</v>
      </c>
      <c r="KF184">
        <v>84.4825</v>
      </c>
      <c r="KG184">
        <v>26.7763</v>
      </c>
      <c r="KH184">
        <v>1210.32</v>
      </c>
      <c r="KI184">
        <v>21.595</v>
      </c>
      <c r="KJ184">
        <v>96.6631</v>
      </c>
      <c r="KK184">
        <v>94.6147</v>
      </c>
    </row>
    <row r="185" spans="1:297">
      <c r="A185">
        <v>169</v>
      </c>
      <c r="B185">
        <v>1759076863.1</v>
      </c>
      <c r="C185">
        <v>3751.09999990463</v>
      </c>
      <c r="D185" t="s">
        <v>781</v>
      </c>
      <c r="E185" t="s">
        <v>782</v>
      </c>
      <c r="F185">
        <v>5</v>
      </c>
      <c r="G185" t="s">
        <v>638</v>
      </c>
      <c r="H185" t="s">
        <v>436</v>
      </c>
      <c r="I185">
        <v>1759076854.94615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1220.09089066667</v>
      </c>
      <c r="AK185">
        <v>1194.60690909091</v>
      </c>
      <c r="AL185">
        <v>3.3028982683984</v>
      </c>
      <c r="AM185">
        <v>66.03</v>
      </c>
      <c r="AN185">
        <f>(AP185 - AO185 + DY185*1E3/(8.314*(EA185+273.15)) * AR185/DX185 * AQ185) * DX185/(100*DL185) * 1000/(1000 - AP185)</f>
        <v>0</v>
      </c>
      <c r="AO185">
        <v>21.5515941569589</v>
      </c>
      <c r="AP185">
        <v>22.6684254545454</v>
      </c>
      <c r="AQ185">
        <v>0.000270495806276692</v>
      </c>
      <c r="AR185">
        <v>114.36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2.96</v>
      </c>
      <c r="DM185">
        <v>0.5</v>
      </c>
      <c r="DN185" t="s">
        <v>438</v>
      </c>
      <c r="DO185">
        <v>2</v>
      </c>
      <c r="DP185" t="b">
        <v>1</v>
      </c>
      <c r="DQ185">
        <v>1759076854.94615</v>
      </c>
      <c r="DR185">
        <v>1143.72461538462</v>
      </c>
      <c r="DS185">
        <v>1177.13076923077</v>
      </c>
      <c r="DT185">
        <v>22.6579307692308</v>
      </c>
      <c r="DU185">
        <v>21.4859230769231</v>
      </c>
      <c r="DV185">
        <v>1139.02153846154</v>
      </c>
      <c r="DW185">
        <v>22.3410769230769</v>
      </c>
      <c r="DX185">
        <v>500.021230769231</v>
      </c>
      <c r="DY185">
        <v>90.8124384615385</v>
      </c>
      <c r="DZ185">
        <v>0.0338296153846154</v>
      </c>
      <c r="EA185">
        <v>29.5269846153846</v>
      </c>
      <c r="EB185">
        <v>30.0033230769231</v>
      </c>
      <c r="EC185">
        <v>999.9</v>
      </c>
      <c r="ED185">
        <v>0</v>
      </c>
      <c r="EE185">
        <v>0</v>
      </c>
      <c r="EF185">
        <v>10008.2792307692</v>
      </c>
      <c r="EG185">
        <v>0</v>
      </c>
      <c r="EH185">
        <v>12.5125538461538</v>
      </c>
      <c r="EI185">
        <v>-33.4061076923077</v>
      </c>
      <c r="EJ185">
        <v>1170.23923076923</v>
      </c>
      <c r="EK185">
        <v>1202.97846153846</v>
      </c>
      <c r="EL185">
        <v>1.17199846153846</v>
      </c>
      <c r="EM185">
        <v>1177.13076923077</v>
      </c>
      <c r="EN185">
        <v>21.4859230769231</v>
      </c>
      <c r="EO185">
        <v>2.05762230769231</v>
      </c>
      <c r="EP185">
        <v>1.95119076923077</v>
      </c>
      <c r="EQ185">
        <v>17.8948615384615</v>
      </c>
      <c r="ER185">
        <v>17.0536846153846</v>
      </c>
      <c r="ES185">
        <v>1999.95153846154</v>
      </c>
      <c r="ET185">
        <v>0.980002076923077</v>
      </c>
      <c r="EU185">
        <v>0.0199974538461538</v>
      </c>
      <c r="EV185">
        <v>0</v>
      </c>
      <c r="EW185">
        <v>240.92</v>
      </c>
      <c r="EX185">
        <v>5.00059</v>
      </c>
      <c r="EY185">
        <v>4957.96615384615</v>
      </c>
      <c r="EZ185">
        <v>17359.9307692308</v>
      </c>
      <c r="FA185">
        <v>41.4854615384615</v>
      </c>
      <c r="FB185">
        <v>41.312</v>
      </c>
      <c r="FC185">
        <v>40.937</v>
      </c>
      <c r="FD185">
        <v>40.6822307692308</v>
      </c>
      <c r="FE185">
        <v>42.3556153846154</v>
      </c>
      <c r="FF185">
        <v>1955.05153846154</v>
      </c>
      <c r="FG185">
        <v>39.89</v>
      </c>
      <c r="FH185">
        <v>0</v>
      </c>
      <c r="FI185">
        <v>1759076849.1</v>
      </c>
      <c r="FJ185">
        <v>0</v>
      </c>
      <c r="FK185">
        <v>240.909423076923</v>
      </c>
      <c r="FL185">
        <v>0.41295725688595</v>
      </c>
      <c r="FM185">
        <v>-1.97538459331236</v>
      </c>
      <c r="FN185">
        <v>4958.04230769231</v>
      </c>
      <c r="FO185">
        <v>15</v>
      </c>
      <c r="FP185">
        <v>0</v>
      </c>
      <c r="FQ185" t="s">
        <v>439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-33.620055</v>
      </c>
      <c r="GD185">
        <v>3.04173383458641</v>
      </c>
      <c r="GE185">
        <v>0.785224699990391</v>
      </c>
      <c r="GF185">
        <v>0</v>
      </c>
      <c r="GG185">
        <v>240.886882352941</v>
      </c>
      <c r="GH185">
        <v>0.183009932412326</v>
      </c>
      <c r="GI185">
        <v>0.181639391410868</v>
      </c>
      <c r="GJ185">
        <v>-1</v>
      </c>
      <c r="GK185">
        <v>1.1839135</v>
      </c>
      <c r="GL185">
        <v>-0.370529774436091</v>
      </c>
      <c r="GM185">
        <v>0.0374967260270814</v>
      </c>
      <c r="GN185">
        <v>0</v>
      </c>
      <c r="GO185">
        <v>0</v>
      </c>
      <c r="GP185">
        <v>2</v>
      </c>
      <c r="GQ185" t="s">
        <v>455</v>
      </c>
      <c r="GR185">
        <v>3.13227</v>
      </c>
      <c r="GS185">
        <v>2.71136</v>
      </c>
      <c r="GT185">
        <v>0.182955</v>
      </c>
      <c r="GU185">
        <v>0.186707</v>
      </c>
      <c r="GV185">
        <v>0.099224</v>
      </c>
      <c r="GW185">
        <v>0.0963606</v>
      </c>
      <c r="GX185">
        <v>30782.3</v>
      </c>
      <c r="GY185">
        <v>32820.7</v>
      </c>
      <c r="GZ185">
        <v>34087.3</v>
      </c>
      <c r="HA185">
        <v>36538.9</v>
      </c>
      <c r="HB185">
        <v>43377.9</v>
      </c>
      <c r="HC185">
        <v>47412.3</v>
      </c>
      <c r="HD185">
        <v>53176.5</v>
      </c>
      <c r="HE185">
        <v>58395.6</v>
      </c>
      <c r="HF185">
        <v>1.95025</v>
      </c>
      <c r="HG185">
        <v>1.6535</v>
      </c>
      <c r="HH185">
        <v>0.121795</v>
      </c>
      <c r="HI185">
        <v>0</v>
      </c>
      <c r="HJ185">
        <v>28.0191</v>
      </c>
      <c r="HK185">
        <v>999.9</v>
      </c>
      <c r="HL185">
        <v>54.804</v>
      </c>
      <c r="HM185">
        <v>29.9</v>
      </c>
      <c r="HN185">
        <v>25.5659</v>
      </c>
      <c r="HO185">
        <v>54.553</v>
      </c>
      <c r="HP185">
        <v>48.1891</v>
      </c>
      <c r="HQ185">
        <v>1</v>
      </c>
      <c r="HR185">
        <v>0.084187</v>
      </c>
      <c r="HS185">
        <v>0.198704</v>
      </c>
      <c r="HT185">
        <v>20.1134</v>
      </c>
      <c r="HU185">
        <v>5.19363</v>
      </c>
      <c r="HV185">
        <v>12.004</v>
      </c>
      <c r="HW185">
        <v>4.97485</v>
      </c>
      <c r="HX185">
        <v>3.29393</v>
      </c>
      <c r="HY185">
        <v>9999</v>
      </c>
      <c r="HZ185">
        <v>32.1</v>
      </c>
      <c r="IA185">
        <v>9999</v>
      </c>
      <c r="IB185">
        <v>9999</v>
      </c>
      <c r="IC185">
        <v>1.86325</v>
      </c>
      <c r="ID185">
        <v>1.86813</v>
      </c>
      <c r="IE185">
        <v>1.86786</v>
      </c>
      <c r="IF185">
        <v>1.86905</v>
      </c>
      <c r="IG185">
        <v>1.86981</v>
      </c>
      <c r="IH185">
        <v>1.86594</v>
      </c>
      <c r="II185">
        <v>1.867</v>
      </c>
      <c r="IJ185">
        <v>1.86844</v>
      </c>
      <c r="IK185">
        <v>5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4.79</v>
      </c>
      <c r="IY185">
        <v>0.3175</v>
      </c>
      <c r="IZ185">
        <v>0.744305887368214</v>
      </c>
      <c r="JA185">
        <v>0.00400708050939433</v>
      </c>
      <c r="JB185">
        <v>-7.0817227887937e-07</v>
      </c>
      <c r="JC185">
        <v>2.11393634800483e-10</v>
      </c>
      <c r="JD185">
        <v>-0.0902750961418796</v>
      </c>
      <c r="JE185">
        <v>-0.0199519798578536</v>
      </c>
      <c r="JF185">
        <v>0.00231849078142986</v>
      </c>
      <c r="JG185">
        <v>-2.72917625674962e-05</v>
      </c>
      <c r="JH185">
        <v>4</v>
      </c>
      <c r="JI185">
        <v>2436</v>
      </c>
      <c r="JJ185">
        <v>0</v>
      </c>
      <c r="JK185">
        <v>25</v>
      </c>
      <c r="JL185">
        <v>29317947.7</v>
      </c>
      <c r="JM185">
        <v>29317947.7</v>
      </c>
      <c r="JN185">
        <v>2.24243</v>
      </c>
      <c r="JO185">
        <v>2.60376</v>
      </c>
      <c r="JP185">
        <v>1.54785</v>
      </c>
      <c r="JQ185">
        <v>2.31079</v>
      </c>
      <c r="JR185">
        <v>1.64673</v>
      </c>
      <c r="JS185">
        <v>2.29004</v>
      </c>
      <c r="JT185">
        <v>34.0771</v>
      </c>
      <c r="JU185">
        <v>24.1926</v>
      </c>
      <c r="JV185">
        <v>18</v>
      </c>
      <c r="JW185">
        <v>503.985</v>
      </c>
      <c r="JX185">
        <v>330.858</v>
      </c>
      <c r="JY185">
        <v>26.7723</v>
      </c>
      <c r="JZ185">
        <v>28.4511</v>
      </c>
      <c r="KA185">
        <v>29.9999</v>
      </c>
      <c r="KB185">
        <v>28.4329</v>
      </c>
      <c r="KC185">
        <v>28.3911</v>
      </c>
      <c r="KD185">
        <v>44.8939</v>
      </c>
      <c r="KE185">
        <v>20.062</v>
      </c>
      <c r="KF185">
        <v>84.4825</v>
      </c>
      <c r="KG185">
        <v>26.7753</v>
      </c>
      <c r="KH185">
        <v>1223.86</v>
      </c>
      <c r="KI185">
        <v>21.5947</v>
      </c>
      <c r="KJ185">
        <v>96.6633</v>
      </c>
      <c r="KK185">
        <v>94.6147</v>
      </c>
    </row>
    <row r="186" spans="1:297">
      <c r="A186">
        <v>170</v>
      </c>
      <c r="B186">
        <v>1759076868.1</v>
      </c>
      <c r="C186">
        <v>3756.09999990463</v>
      </c>
      <c r="D186" t="s">
        <v>783</v>
      </c>
      <c r="E186" t="s">
        <v>784</v>
      </c>
      <c r="F186">
        <v>5</v>
      </c>
      <c r="G186" t="s">
        <v>638</v>
      </c>
      <c r="H186" t="s">
        <v>436</v>
      </c>
      <c r="I186">
        <v>1759076859.94615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1237.69941180952</v>
      </c>
      <c r="AK186">
        <v>1211.94254545455</v>
      </c>
      <c r="AL186">
        <v>3.48459848484841</v>
      </c>
      <c r="AM186">
        <v>66.03</v>
      </c>
      <c r="AN186">
        <f>(AP186 - AO186 + DY186*1E3/(8.314*(EA186+273.15)) * AR186/DX186 * AQ186) * DX186/(100*DL186) * 1000/(1000 - AP186)</f>
        <v>0</v>
      </c>
      <c r="AO186">
        <v>21.5596593122294</v>
      </c>
      <c r="AP186">
        <v>22.6877981818182</v>
      </c>
      <c r="AQ186">
        <v>0.0022567979797922</v>
      </c>
      <c r="AR186">
        <v>114.36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2.96</v>
      </c>
      <c r="DM186">
        <v>0.5</v>
      </c>
      <c r="DN186" t="s">
        <v>438</v>
      </c>
      <c r="DO186">
        <v>2</v>
      </c>
      <c r="DP186" t="b">
        <v>1</v>
      </c>
      <c r="DQ186">
        <v>1759076859.94615</v>
      </c>
      <c r="DR186">
        <v>1160.44538461538</v>
      </c>
      <c r="DS186">
        <v>1194.05923076923</v>
      </c>
      <c r="DT186">
        <v>22.6651307692308</v>
      </c>
      <c r="DU186">
        <v>21.5197307692308</v>
      </c>
      <c r="DV186">
        <v>1155.68769230769</v>
      </c>
      <c r="DW186">
        <v>22.3479923076923</v>
      </c>
      <c r="DX186">
        <v>500.008</v>
      </c>
      <c r="DY186">
        <v>90.8113384615385</v>
      </c>
      <c r="DZ186">
        <v>0.0336631692307692</v>
      </c>
      <c r="EA186">
        <v>29.5230076923077</v>
      </c>
      <c r="EB186">
        <v>30.0022076923077</v>
      </c>
      <c r="EC186">
        <v>999.9</v>
      </c>
      <c r="ED186">
        <v>0</v>
      </c>
      <c r="EE186">
        <v>0</v>
      </c>
      <c r="EF186">
        <v>10005.8769230769</v>
      </c>
      <c r="EG186">
        <v>0</v>
      </c>
      <c r="EH186">
        <v>12.5113923076923</v>
      </c>
      <c r="EI186">
        <v>-33.6139538461538</v>
      </c>
      <c r="EJ186">
        <v>1187.35615384615</v>
      </c>
      <c r="EK186">
        <v>1220.32</v>
      </c>
      <c r="EL186">
        <v>1.14540461538462</v>
      </c>
      <c r="EM186">
        <v>1194.05923076923</v>
      </c>
      <c r="EN186">
        <v>21.5197307692308</v>
      </c>
      <c r="EO186">
        <v>2.05825230769231</v>
      </c>
      <c r="EP186">
        <v>1.95423538461538</v>
      </c>
      <c r="EQ186">
        <v>17.8997153846154</v>
      </c>
      <c r="ER186">
        <v>17.0783076923077</v>
      </c>
      <c r="ES186">
        <v>2000.00153846154</v>
      </c>
      <c r="ET186">
        <v>0.980002538461539</v>
      </c>
      <c r="EU186">
        <v>0.0199969769230769</v>
      </c>
      <c r="EV186">
        <v>0</v>
      </c>
      <c r="EW186">
        <v>240.933076923077</v>
      </c>
      <c r="EX186">
        <v>5.00059</v>
      </c>
      <c r="EY186">
        <v>4957.86769230769</v>
      </c>
      <c r="EZ186">
        <v>17360.3615384615</v>
      </c>
      <c r="FA186">
        <v>41.4757692307692</v>
      </c>
      <c r="FB186">
        <v>41.2929230769231</v>
      </c>
      <c r="FC186">
        <v>40.937</v>
      </c>
      <c r="FD186">
        <v>40.6774615384615</v>
      </c>
      <c r="FE186">
        <v>42.3507692307692</v>
      </c>
      <c r="FF186">
        <v>1955.10153846154</v>
      </c>
      <c r="FG186">
        <v>39.89</v>
      </c>
      <c r="FH186">
        <v>0</v>
      </c>
      <c r="FI186">
        <v>1759076854.5</v>
      </c>
      <c r="FJ186">
        <v>0</v>
      </c>
      <c r="FK186">
        <v>240.90128</v>
      </c>
      <c r="FL186">
        <v>0.235076906132271</v>
      </c>
      <c r="FM186">
        <v>-2.0107692022016</v>
      </c>
      <c r="FN186">
        <v>4957.8004</v>
      </c>
      <c r="FO186">
        <v>15</v>
      </c>
      <c r="FP186">
        <v>0</v>
      </c>
      <c r="FQ186" t="s">
        <v>439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-33.4919571428571</v>
      </c>
      <c r="GD186">
        <v>-0.198280519480513</v>
      </c>
      <c r="GE186">
        <v>0.678872038977982</v>
      </c>
      <c r="GF186">
        <v>1</v>
      </c>
      <c r="GG186">
        <v>240.907647058824</v>
      </c>
      <c r="GH186">
        <v>0.327761644281594</v>
      </c>
      <c r="GI186">
        <v>0.18378566198203</v>
      </c>
      <c r="GJ186">
        <v>-1</v>
      </c>
      <c r="GK186">
        <v>1.16229285714286</v>
      </c>
      <c r="GL186">
        <v>-0.359315064935065</v>
      </c>
      <c r="GM186">
        <v>0.0383866076774126</v>
      </c>
      <c r="GN186">
        <v>0</v>
      </c>
      <c r="GO186">
        <v>1</v>
      </c>
      <c r="GP186">
        <v>2</v>
      </c>
      <c r="GQ186" t="s">
        <v>448</v>
      </c>
      <c r="GR186">
        <v>3.13221</v>
      </c>
      <c r="GS186">
        <v>2.71191</v>
      </c>
      <c r="GT186">
        <v>0.184619</v>
      </c>
      <c r="GU186">
        <v>0.188308</v>
      </c>
      <c r="GV186">
        <v>0.0992717</v>
      </c>
      <c r="GW186">
        <v>0.0963841</v>
      </c>
      <c r="GX186">
        <v>30719.6</v>
      </c>
      <c r="GY186">
        <v>32756.2</v>
      </c>
      <c r="GZ186">
        <v>34087.2</v>
      </c>
      <c r="HA186">
        <v>36539</v>
      </c>
      <c r="HB186">
        <v>43375.7</v>
      </c>
      <c r="HC186">
        <v>47411.4</v>
      </c>
      <c r="HD186">
        <v>53176.5</v>
      </c>
      <c r="HE186">
        <v>58395.8</v>
      </c>
      <c r="HF186">
        <v>1.9504</v>
      </c>
      <c r="HG186">
        <v>1.65362</v>
      </c>
      <c r="HH186">
        <v>0.120789</v>
      </c>
      <c r="HI186">
        <v>0</v>
      </c>
      <c r="HJ186">
        <v>28.0168</v>
      </c>
      <c r="HK186">
        <v>999.9</v>
      </c>
      <c r="HL186">
        <v>54.804</v>
      </c>
      <c r="HM186">
        <v>29.91</v>
      </c>
      <c r="HN186">
        <v>25.5786</v>
      </c>
      <c r="HO186">
        <v>54.533</v>
      </c>
      <c r="HP186">
        <v>48.4014</v>
      </c>
      <c r="HQ186">
        <v>1</v>
      </c>
      <c r="HR186">
        <v>0.0841133</v>
      </c>
      <c r="HS186">
        <v>0.195294</v>
      </c>
      <c r="HT186">
        <v>20.1131</v>
      </c>
      <c r="HU186">
        <v>5.19348</v>
      </c>
      <c r="HV186">
        <v>12.004</v>
      </c>
      <c r="HW186">
        <v>4.97515</v>
      </c>
      <c r="HX186">
        <v>3.294</v>
      </c>
      <c r="HY186">
        <v>9999</v>
      </c>
      <c r="HZ186">
        <v>32.1</v>
      </c>
      <c r="IA186">
        <v>9999</v>
      </c>
      <c r="IB186">
        <v>9999</v>
      </c>
      <c r="IC186">
        <v>1.86325</v>
      </c>
      <c r="ID186">
        <v>1.86813</v>
      </c>
      <c r="IE186">
        <v>1.86788</v>
      </c>
      <c r="IF186">
        <v>1.86905</v>
      </c>
      <c r="IG186">
        <v>1.86982</v>
      </c>
      <c r="IH186">
        <v>1.86594</v>
      </c>
      <c r="II186">
        <v>1.86699</v>
      </c>
      <c r="IJ186">
        <v>1.86844</v>
      </c>
      <c r="IK186">
        <v>5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4.84</v>
      </c>
      <c r="IY186">
        <v>0.3182</v>
      </c>
      <c r="IZ186">
        <v>0.744305887368214</v>
      </c>
      <c r="JA186">
        <v>0.00400708050939433</v>
      </c>
      <c r="JB186">
        <v>-7.0817227887937e-07</v>
      </c>
      <c r="JC186">
        <v>2.11393634800483e-10</v>
      </c>
      <c r="JD186">
        <v>-0.0902750961418796</v>
      </c>
      <c r="JE186">
        <v>-0.0199519798578536</v>
      </c>
      <c r="JF186">
        <v>0.00231849078142986</v>
      </c>
      <c r="JG186">
        <v>-2.72917625674962e-05</v>
      </c>
      <c r="JH186">
        <v>4</v>
      </c>
      <c r="JI186">
        <v>2436</v>
      </c>
      <c r="JJ186">
        <v>0</v>
      </c>
      <c r="JK186">
        <v>25</v>
      </c>
      <c r="JL186">
        <v>29317947.8</v>
      </c>
      <c r="JM186">
        <v>29317947.8</v>
      </c>
      <c r="JN186">
        <v>2.26562</v>
      </c>
      <c r="JO186">
        <v>2.60864</v>
      </c>
      <c r="JP186">
        <v>1.54785</v>
      </c>
      <c r="JQ186">
        <v>2.31201</v>
      </c>
      <c r="JR186">
        <v>1.64551</v>
      </c>
      <c r="JS186">
        <v>2.36084</v>
      </c>
      <c r="JT186">
        <v>34.0771</v>
      </c>
      <c r="JU186">
        <v>24.2013</v>
      </c>
      <c r="JV186">
        <v>18</v>
      </c>
      <c r="JW186">
        <v>504.084</v>
      </c>
      <c r="JX186">
        <v>330.914</v>
      </c>
      <c r="JY186">
        <v>26.7723</v>
      </c>
      <c r="JZ186">
        <v>28.4511</v>
      </c>
      <c r="KA186">
        <v>29.9999</v>
      </c>
      <c r="KB186">
        <v>28.4329</v>
      </c>
      <c r="KC186">
        <v>28.3905</v>
      </c>
      <c r="KD186">
        <v>45.3606</v>
      </c>
      <c r="KE186">
        <v>20.062</v>
      </c>
      <c r="KF186">
        <v>84.4825</v>
      </c>
      <c r="KG186">
        <v>26.7718</v>
      </c>
      <c r="KH186">
        <v>1244.06</v>
      </c>
      <c r="KI186">
        <v>21.5987</v>
      </c>
      <c r="KJ186">
        <v>96.6633</v>
      </c>
      <c r="KK186">
        <v>94.615</v>
      </c>
    </row>
    <row r="187" spans="1:297">
      <c r="A187">
        <v>171</v>
      </c>
      <c r="B187">
        <v>1759076873.1</v>
      </c>
      <c r="C187">
        <v>3761.09999990463</v>
      </c>
      <c r="D187" t="s">
        <v>785</v>
      </c>
      <c r="E187" t="s">
        <v>786</v>
      </c>
      <c r="F187">
        <v>5</v>
      </c>
      <c r="G187" t="s">
        <v>638</v>
      </c>
      <c r="H187" t="s">
        <v>436</v>
      </c>
      <c r="I187">
        <v>1759076864.94615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1254.56218590476</v>
      </c>
      <c r="AK187">
        <v>1228.92090909091</v>
      </c>
      <c r="AL187">
        <v>3.39662445887443</v>
      </c>
      <c r="AM187">
        <v>66.03</v>
      </c>
      <c r="AN187">
        <f>(AP187 - AO187 + DY187*1E3/(8.314*(EA187+273.15)) * AR187/DX187 * AQ187) * DX187/(100*DL187) * 1000/(1000 - AP187)</f>
        <v>0</v>
      </c>
      <c r="AO187">
        <v>21.5634022763745</v>
      </c>
      <c r="AP187">
        <v>22.6944363636364</v>
      </c>
      <c r="AQ187">
        <v>0.000329372687917831</v>
      </c>
      <c r="AR187">
        <v>114.36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2.96</v>
      </c>
      <c r="DM187">
        <v>0.5</v>
      </c>
      <c r="DN187" t="s">
        <v>438</v>
      </c>
      <c r="DO187">
        <v>2</v>
      </c>
      <c r="DP187" t="b">
        <v>1</v>
      </c>
      <c r="DQ187">
        <v>1759076864.94615</v>
      </c>
      <c r="DR187">
        <v>1177.20384615385</v>
      </c>
      <c r="DS187">
        <v>1210.54384615385</v>
      </c>
      <c r="DT187">
        <v>22.6772307692308</v>
      </c>
      <c r="DU187">
        <v>21.5494384615385</v>
      </c>
      <c r="DV187">
        <v>1172.39461538462</v>
      </c>
      <c r="DW187">
        <v>22.3595846153846</v>
      </c>
      <c r="DX187">
        <v>500.003846153846</v>
      </c>
      <c r="DY187">
        <v>90.8106538461539</v>
      </c>
      <c r="DZ187">
        <v>0.0336307615384615</v>
      </c>
      <c r="EA187">
        <v>29.5191692307692</v>
      </c>
      <c r="EB187">
        <v>29.9988923076923</v>
      </c>
      <c r="EC187">
        <v>999.9</v>
      </c>
      <c r="ED187">
        <v>0</v>
      </c>
      <c r="EE187">
        <v>0</v>
      </c>
      <c r="EF187">
        <v>10008.4707692308</v>
      </c>
      <c r="EG187">
        <v>0</v>
      </c>
      <c r="EH187">
        <v>12.5145769230769</v>
      </c>
      <c r="EI187">
        <v>-33.3391461538462</v>
      </c>
      <c r="EJ187">
        <v>1204.51923076923</v>
      </c>
      <c r="EK187">
        <v>1237.20384615385</v>
      </c>
      <c r="EL187">
        <v>1.12778</v>
      </c>
      <c r="EM187">
        <v>1210.54384615385</v>
      </c>
      <c r="EN187">
        <v>21.5494384615385</v>
      </c>
      <c r="EO187">
        <v>2.05933538461538</v>
      </c>
      <c r="EP187">
        <v>1.95691923076923</v>
      </c>
      <c r="EQ187">
        <v>17.9080769230769</v>
      </c>
      <c r="ER187">
        <v>17.1</v>
      </c>
      <c r="ES187">
        <v>2000.02538461538</v>
      </c>
      <c r="ET187">
        <v>0.980002769230769</v>
      </c>
      <c r="EU187">
        <v>0.0199967384615385</v>
      </c>
      <c r="EV187">
        <v>0</v>
      </c>
      <c r="EW187">
        <v>240.910769230769</v>
      </c>
      <c r="EX187">
        <v>5.00059</v>
      </c>
      <c r="EY187">
        <v>4957.76538461539</v>
      </c>
      <c r="EZ187">
        <v>17360.5538461538</v>
      </c>
      <c r="FA187">
        <v>41.4660769230769</v>
      </c>
      <c r="FB187">
        <v>41.2833846153846</v>
      </c>
      <c r="FC187">
        <v>40.937</v>
      </c>
      <c r="FD187">
        <v>40.6631538461538</v>
      </c>
      <c r="FE187">
        <v>42.3410769230769</v>
      </c>
      <c r="FF187">
        <v>1955.12538461538</v>
      </c>
      <c r="FG187">
        <v>39.89</v>
      </c>
      <c r="FH187">
        <v>0</v>
      </c>
      <c r="FI187">
        <v>1759076859.3</v>
      </c>
      <c r="FJ187">
        <v>0</v>
      </c>
      <c r="FK187">
        <v>240.88868</v>
      </c>
      <c r="FL187">
        <v>-0.265384630433645</v>
      </c>
      <c r="FM187">
        <v>-1.60692304919142</v>
      </c>
      <c r="FN187">
        <v>4957.7448</v>
      </c>
      <c r="FO187">
        <v>15</v>
      </c>
      <c r="FP187">
        <v>0</v>
      </c>
      <c r="FQ187" t="s">
        <v>439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-33.5185904761905</v>
      </c>
      <c r="GD187">
        <v>1.44088051948047</v>
      </c>
      <c r="GE187">
        <v>0.59716519602022</v>
      </c>
      <c r="GF187">
        <v>0</v>
      </c>
      <c r="GG187">
        <v>240.904970588235</v>
      </c>
      <c r="GH187">
        <v>-0.264339197038381</v>
      </c>
      <c r="GI187">
        <v>0.172451269381871</v>
      </c>
      <c r="GJ187">
        <v>-1</v>
      </c>
      <c r="GK187">
        <v>1.14618380952381</v>
      </c>
      <c r="GL187">
        <v>-0.246014025974026</v>
      </c>
      <c r="GM187">
        <v>0.0303478758142956</v>
      </c>
      <c r="GN187">
        <v>0</v>
      </c>
      <c r="GO187">
        <v>0</v>
      </c>
      <c r="GP187">
        <v>2</v>
      </c>
      <c r="GQ187" t="s">
        <v>455</v>
      </c>
      <c r="GR187">
        <v>3.13215</v>
      </c>
      <c r="GS187">
        <v>2.71164</v>
      </c>
      <c r="GT187">
        <v>0.186259</v>
      </c>
      <c r="GU187">
        <v>0.18998</v>
      </c>
      <c r="GV187">
        <v>0.0992909</v>
      </c>
      <c r="GW187">
        <v>0.0963924</v>
      </c>
      <c r="GX187">
        <v>30657.9</v>
      </c>
      <c r="GY187">
        <v>32688.5</v>
      </c>
      <c r="GZ187">
        <v>34087.3</v>
      </c>
      <c r="HA187">
        <v>36538.7</v>
      </c>
      <c r="HB187">
        <v>43375</v>
      </c>
      <c r="HC187">
        <v>47410.8</v>
      </c>
      <c r="HD187">
        <v>53176.6</v>
      </c>
      <c r="HE187">
        <v>58395.3</v>
      </c>
      <c r="HF187">
        <v>1.95047</v>
      </c>
      <c r="HG187">
        <v>1.65365</v>
      </c>
      <c r="HH187">
        <v>0.121385</v>
      </c>
      <c r="HI187">
        <v>0</v>
      </c>
      <c r="HJ187">
        <v>28.0162</v>
      </c>
      <c r="HK187">
        <v>999.9</v>
      </c>
      <c r="HL187">
        <v>54.804</v>
      </c>
      <c r="HM187">
        <v>29.9</v>
      </c>
      <c r="HN187">
        <v>25.5661</v>
      </c>
      <c r="HO187">
        <v>54.663</v>
      </c>
      <c r="HP187">
        <v>48.4816</v>
      </c>
      <c r="HQ187">
        <v>1</v>
      </c>
      <c r="HR187">
        <v>0.0837525</v>
      </c>
      <c r="HS187">
        <v>0.102601</v>
      </c>
      <c r="HT187">
        <v>20.1133</v>
      </c>
      <c r="HU187">
        <v>5.19348</v>
      </c>
      <c r="HV187">
        <v>12.004</v>
      </c>
      <c r="HW187">
        <v>4.97525</v>
      </c>
      <c r="HX187">
        <v>3.29395</v>
      </c>
      <c r="HY187">
        <v>9999</v>
      </c>
      <c r="HZ187">
        <v>32.1</v>
      </c>
      <c r="IA187">
        <v>9999</v>
      </c>
      <c r="IB187">
        <v>9999</v>
      </c>
      <c r="IC187">
        <v>1.86325</v>
      </c>
      <c r="ID187">
        <v>1.86813</v>
      </c>
      <c r="IE187">
        <v>1.8679</v>
      </c>
      <c r="IF187">
        <v>1.86905</v>
      </c>
      <c r="IG187">
        <v>1.86982</v>
      </c>
      <c r="IH187">
        <v>1.86597</v>
      </c>
      <c r="II187">
        <v>1.867</v>
      </c>
      <c r="IJ187">
        <v>1.86844</v>
      </c>
      <c r="IK187">
        <v>5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4.89</v>
      </c>
      <c r="IY187">
        <v>0.3183</v>
      </c>
      <c r="IZ187">
        <v>0.744305887368214</v>
      </c>
      <c r="JA187">
        <v>0.00400708050939433</v>
      </c>
      <c r="JB187">
        <v>-7.0817227887937e-07</v>
      </c>
      <c r="JC187">
        <v>2.11393634800483e-10</v>
      </c>
      <c r="JD187">
        <v>-0.0902750961418796</v>
      </c>
      <c r="JE187">
        <v>-0.0199519798578536</v>
      </c>
      <c r="JF187">
        <v>0.00231849078142986</v>
      </c>
      <c r="JG187">
        <v>-2.72917625674962e-05</v>
      </c>
      <c r="JH187">
        <v>4</v>
      </c>
      <c r="JI187">
        <v>2436</v>
      </c>
      <c r="JJ187">
        <v>0</v>
      </c>
      <c r="JK187">
        <v>25</v>
      </c>
      <c r="JL187">
        <v>29317947.9</v>
      </c>
      <c r="JM187">
        <v>29317947.9</v>
      </c>
      <c r="JN187">
        <v>2.2937</v>
      </c>
      <c r="JO187">
        <v>2.62207</v>
      </c>
      <c r="JP187">
        <v>1.54785</v>
      </c>
      <c r="JQ187">
        <v>2.31201</v>
      </c>
      <c r="JR187">
        <v>1.64673</v>
      </c>
      <c r="JS187">
        <v>2.26929</v>
      </c>
      <c r="JT187">
        <v>34.0771</v>
      </c>
      <c r="JU187">
        <v>24.1926</v>
      </c>
      <c r="JV187">
        <v>18</v>
      </c>
      <c r="JW187">
        <v>504.133</v>
      </c>
      <c r="JX187">
        <v>330.926</v>
      </c>
      <c r="JY187">
        <v>26.7721</v>
      </c>
      <c r="JZ187">
        <v>28.4492</v>
      </c>
      <c r="KA187">
        <v>29.9999</v>
      </c>
      <c r="KB187">
        <v>28.4329</v>
      </c>
      <c r="KC187">
        <v>28.3905</v>
      </c>
      <c r="KD187">
        <v>45.9119</v>
      </c>
      <c r="KE187">
        <v>20.062</v>
      </c>
      <c r="KF187">
        <v>84.4825</v>
      </c>
      <c r="KG187">
        <v>26.8067</v>
      </c>
      <c r="KH187">
        <v>1257.66</v>
      </c>
      <c r="KI187">
        <v>21.606</v>
      </c>
      <c r="KJ187">
        <v>96.6635</v>
      </c>
      <c r="KK187">
        <v>94.6143</v>
      </c>
    </row>
    <row r="188" spans="1:297">
      <c r="A188">
        <v>172</v>
      </c>
      <c r="B188">
        <v>1759076878.1</v>
      </c>
      <c r="C188">
        <v>3766.09999990463</v>
      </c>
      <c r="D188" t="s">
        <v>787</v>
      </c>
      <c r="E188" t="s">
        <v>788</v>
      </c>
      <c r="F188">
        <v>5</v>
      </c>
      <c r="G188" t="s">
        <v>638</v>
      </c>
      <c r="H188" t="s">
        <v>436</v>
      </c>
      <c r="I188">
        <v>1759076869.94615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1272.44063619048</v>
      </c>
      <c r="AK188">
        <v>1246.55709090909</v>
      </c>
      <c r="AL188">
        <v>3.53414935064922</v>
      </c>
      <c r="AM188">
        <v>66.03</v>
      </c>
      <c r="AN188">
        <f>(AP188 - AO188 + DY188*1E3/(8.314*(EA188+273.15)) * AR188/DX188 * AQ188) * DX188/(100*DL188) * 1000/(1000 - AP188)</f>
        <v>0</v>
      </c>
      <c r="AO188">
        <v>21.5655089807576</v>
      </c>
      <c r="AP188">
        <v>22.6950363636364</v>
      </c>
      <c r="AQ188">
        <v>-9.16038961045286e-05</v>
      </c>
      <c r="AR188">
        <v>114.36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2.96</v>
      </c>
      <c r="DM188">
        <v>0.5</v>
      </c>
      <c r="DN188" t="s">
        <v>438</v>
      </c>
      <c r="DO188">
        <v>2</v>
      </c>
      <c r="DP188" t="b">
        <v>1</v>
      </c>
      <c r="DQ188">
        <v>1759076869.94615</v>
      </c>
      <c r="DR188">
        <v>1193.95615384615</v>
      </c>
      <c r="DS188">
        <v>1227.58923076923</v>
      </c>
      <c r="DT188">
        <v>22.6886846153846</v>
      </c>
      <c r="DU188">
        <v>21.5614307692308</v>
      </c>
      <c r="DV188">
        <v>1189.09384615385</v>
      </c>
      <c r="DW188">
        <v>22.3705615384615</v>
      </c>
      <c r="DX188">
        <v>500.020307692308</v>
      </c>
      <c r="DY188">
        <v>90.8106769230769</v>
      </c>
      <c r="DZ188">
        <v>0.0335830461538461</v>
      </c>
      <c r="EA188">
        <v>29.5157230769231</v>
      </c>
      <c r="EB188">
        <v>29.9975153846154</v>
      </c>
      <c r="EC188">
        <v>999.9</v>
      </c>
      <c r="ED188">
        <v>0</v>
      </c>
      <c r="EE188">
        <v>0</v>
      </c>
      <c r="EF188">
        <v>10005.7761538462</v>
      </c>
      <c r="EG188">
        <v>0</v>
      </c>
      <c r="EH188">
        <v>12.5156307692308</v>
      </c>
      <c r="EI188">
        <v>-33.6331538461538</v>
      </c>
      <c r="EJ188">
        <v>1221.67461538462</v>
      </c>
      <c r="EK188">
        <v>1254.64</v>
      </c>
      <c r="EL188">
        <v>1.12725153846154</v>
      </c>
      <c r="EM188">
        <v>1227.58923076923</v>
      </c>
      <c r="EN188">
        <v>21.5614307692308</v>
      </c>
      <c r="EO188">
        <v>2.06037461538462</v>
      </c>
      <c r="EP188">
        <v>1.95800769230769</v>
      </c>
      <c r="EQ188">
        <v>17.9161076923077</v>
      </c>
      <c r="ER188">
        <v>17.1088</v>
      </c>
      <c r="ES188">
        <v>2000.02692307692</v>
      </c>
      <c r="ET188">
        <v>0.980002769230769</v>
      </c>
      <c r="EU188">
        <v>0.0199967384615385</v>
      </c>
      <c r="EV188">
        <v>0</v>
      </c>
      <c r="EW188">
        <v>240.853076923077</v>
      </c>
      <c r="EX188">
        <v>5.00059</v>
      </c>
      <c r="EY188">
        <v>4957.66846153846</v>
      </c>
      <c r="EZ188">
        <v>17360.5615384615</v>
      </c>
      <c r="FA188">
        <v>41.4612307692308</v>
      </c>
      <c r="FB188">
        <v>41.2786153846154</v>
      </c>
      <c r="FC188">
        <v>40.937</v>
      </c>
      <c r="FD188">
        <v>40.6488461538462</v>
      </c>
      <c r="FE188">
        <v>42.3459230769231</v>
      </c>
      <c r="FF188">
        <v>1955.12692307692</v>
      </c>
      <c r="FG188">
        <v>39.89</v>
      </c>
      <c r="FH188">
        <v>0</v>
      </c>
      <c r="FI188">
        <v>1759076864.1</v>
      </c>
      <c r="FJ188">
        <v>0</v>
      </c>
      <c r="FK188">
        <v>240.82856</v>
      </c>
      <c r="FL188">
        <v>-0.72461540597667</v>
      </c>
      <c r="FM188">
        <v>0.713846178457278</v>
      </c>
      <c r="FN188">
        <v>4957.6776</v>
      </c>
      <c r="FO188">
        <v>15</v>
      </c>
      <c r="FP188">
        <v>0</v>
      </c>
      <c r="FQ188" t="s">
        <v>439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-33.4937238095238</v>
      </c>
      <c r="GD188">
        <v>-2.45466233766237</v>
      </c>
      <c r="GE188">
        <v>0.431559144437228</v>
      </c>
      <c r="GF188">
        <v>0</v>
      </c>
      <c r="GG188">
        <v>240.856558823529</v>
      </c>
      <c r="GH188">
        <v>-0.724873957085769</v>
      </c>
      <c r="GI188">
        <v>0.176090750529794</v>
      </c>
      <c r="GJ188">
        <v>-1</v>
      </c>
      <c r="GK188">
        <v>1.12906285714286</v>
      </c>
      <c r="GL188">
        <v>-0.0127340259740247</v>
      </c>
      <c r="GM188">
        <v>0.0104180416507487</v>
      </c>
      <c r="GN188">
        <v>1</v>
      </c>
      <c r="GO188">
        <v>1</v>
      </c>
      <c r="GP188">
        <v>2</v>
      </c>
      <c r="GQ188" t="s">
        <v>448</v>
      </c>
      <c r="GR188">
        <v>3.13217</v>
      </c>
      <c r="GS188">
        <v>2.71129</v>
      </c>
      <c r="GT188">
        <v>0.187926</v>
      </c>
      <c r="GU188">
        <v>0.191587</v>
      </c>
      <c r="GV188">
        <v>0.0992895</v>
      </c>
      <c r="GW188">
        <v>0.0964022</v>
      </c>
      <c r="GX188">
        <v>30595.3</v>
      </c>
      <c r="GY188">
        <v>32624.1</v>
      </c>
      <c r="GZ188">
        <v>34087.5</v>
      </c>
      <c r="HA188">
        <v>36539.2</v>
      </c>
      <c r="HB188">
        <v>43375.5</v>
      </c>
      <c r="HC188">
        <v>47411</v>
      </c>
      <c r="HD188">
        <v>53176.9</v>
      </c>
      <c r="HE188">
        <v>58396</v>
      </c>
      <c r="HF188">
        <v>1.95028</v>
      </c>
      <c r="HG188">
        <v>1.6538</v>
      </c>
      <c r="HH188">
        <v>0.121705</v>
      </c>
      <c r="HI188">
        <v>0</v>
      </c>
      <c r="HJ188">
        <v>28.0144</v>
      </c>
      <c r="HK188">
        <v>999.9</v>
      </c>
      <c r="HL188">
        <v>54.804</v>
      </c>
      <c r="HM188">
        <v>29.91</v>
      </c>
      <c r="HN188">
        <v>25.5791</v>
      </c>
      <c r="HO188">
        <v>54.973</v>
      </c>
      <c r="HP188">
        <v>48.0729</v>
      </c>
      <c r="HQ188">
        <v>1</v>
      </c>
      <c r="HR188">
        <v>0.0834096</v>
      </c>
      <c r="HS188">
        <v>0.0881481</v>
      </c>
      <c r="HT188">
        <v>20.1133</v>
      </c>
      <c r="HU188">
        <v>5.19318</v>
      </c>
      <c r="HV188">
        <v>12.004</v>
      </c>
      <c r="HW188">
        <v>4.9749</v>
      </c>
      <c r="HX188">
        <v>3.2939</v>
      </c>
      <c r="HY188">
        <v>9999</v>
      </c>
      <c r="HZ188">
        <v>32.1</v>
      </c>
      <c r="IA188">
        <v>9999</v>
      </c>
      <c r="IB188">
        <v>9999</v>
      </c>
      <c r="IC188">
        <v>1.86325</v>
      </c>
      <c r="ID188">
        <v>1.86813</v>
      </c>
      <c r="IE188">
        <v>1.86788</v>
      </c>
      <c r="IF188">
        <v>1.86905</v>
      </c>
      <c r="IG188">
        <v>1.86981</v>
      </c>
      <c r="IH188">
        <v>1.86592</v>
      </c>
      <c r="II188">
        <v>1.86702</v>
      </c>
      <c r="IJ188">
        <v>1.86844</v>
      </c>
      <c r="IK188">
        <v>5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4.95</v>
      </c>
      <c r="IY188">
        <v>0.3184</v>
      </c>
      <c r="IZ188">
        <v>0.744305887368214</v>
      </c>
      <c r="JA188">
        <v>0.00400708050939433</v>
      </c>
      <c r="JB188">
        <v>-7.0817227887937e-07</v>
      </c>
      <c r="JC188">
        <v>2.11393634800483e-10</v>
      </c>
      <c r="JD188">
        <v>-0.0902750961418796</v>
      </c>
      <c r="JE188">
        <v>-0.0199519798578536</v>
      </c>
      <c r="JF188">
        <v>0.00231849078142986</v>
      </c>
      <c r="JG188">
        <v>-2.72917625674962e-05</v>
      </c>
      <c r="JH188">
        <v>4</v>
      </c>
      <c r="JI188">
        <v>2436</v>
      </c>
      <c r="JJ188">
        <v>0</v>
      </c>
      <c r="JK188">
        <v>25</v>
      </c>
      <c r="JL188">
        <v>29317948</v>
      </c>
      <c r="JM188">
        <v>29317948</v>
      </c>
      <c r="JN188">
        <v>2.31445</v>
      </c>
      <c r="JO188">
        <v>2.62085</v>
      </c>
      <c r="JP188">
        <v>1.54785</v>
      </c>
      <c r="JQ188">
        <v>2.31201</v>
      </c>
      <c r="JR188">
        <v>1.64551</v>
      </c>
      <c r="JS188">
        <v>2.34497</v>
      </c>
      <c r="JT188">
        <v>34.0771</v>
      </c>
      <c r="JU188">
        <v>24.2013</v>
      </c>
      <c r="JV188">
        <v>18</v>
      </c>
      <c r="JW188">
        <v>503.99</v>
      </c>
      <c r="JX188">
        <v>330.997</v>
      </c>
      <c r="JY188">
        <v>26.8037</v>
      </c>
      <c r="JZ188">
        <v>28.4487</v>
      </c>
      <c r="KA188">
        <v>29.9998</v>
      </c>
      <c r="KB188">
        <v>28.4316</v>
      </c>
      <c r="KC188">
        <v>28.3905</v>
      </c>
      <c r="KD188">
        <v>46.337</v>
      </c>
      <c r="KE188">
        <v>20.062</v>
      </c>
      <c r="KF188">
        <v>84.4825</v>
      </c>
      <c r="KG188">
        <v>26.809</v>
      </c>
      <c r="KH188">
        <v>1271.16</v>
      </c>
      <c r="KI188">
        <v>21.6134</v>
      </c>
      <c r="KJ188">
        <v>96.664</v>
      </c>
      <c r="KK188">
        <v>94.6154</v>
      </c>
    </row>
    <row r="189" spans="1:297">
      <c r="A189">
        <v>173</v>
      </c>
      <c r="B189">
        <v>1759076883.1</v>
      </c>
      <c r="C189">
        <v>3771.09999990463</v>
      </c>
      <c r="D189" t="s">
        <v>789</v>
      </c>
      <c r="E189" t="s">
        <v>790</v>
      </c>
      <c r="F189">
        <v>5</v>
      </c>
      <c r="G189" t="s">
        <v>638</v>
      </c>
      <c r="H189" t="s">
        <v>436</v>
      </c>
      <c r="I189">
        <v>1759076874.94615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1288.86318171429</v>
      </c>
      <c r="AK189">
        <v>1263.57527272727</v>
      </c>
      <c r="AL189">
        <v>3.38347186147176</v>
      </c>
      <c r="AM189">
        <v>66.03</v>
      </c>
      <c r="AN189">
        <f>(AP189 - AO189 + DY189*1E3/(8.314*(EA189+273.15)) * AR189/DX189 * AQ189) * DX189/(100*DL189) * 1000/(1000 - AP189)</f>
        <v>0</v>
      </c>
      <c r="AO189">
        <v>21.5682475702814</v>
      </c>
      <c r="AP189">
        <v>22.6917187878788</v>
      </c>
      <c r="AQ189">
        <v>-0.000167790558647801</v>
      </c>
      <c r="AR189">
        <v>114.36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2.96</v>
      </c>
      <c r="DM189">
        <v>0.5</v>
      </c>
      <c r="DN189" t="s">
        <v>438</v>
      </c>
      <c r="DO189">
        <v>2</v>
      </c>
      <c r="DP189" t="b">
        <v>1</v>
      </c>
      <c r="DQ189">
        <v>1759076874.94615</v>
      </c>
      <c r="DR189">
        <v>1210.83153846154</v>
      </c>
      <c r="DS189">
        <v>1244.18923076923</v>
      </c>
      <c r="DT189">
        <v>22.6932461538462</v>
      </c>
      <c r="DU189">
        <v>21.5649230769231</v>
      </c>
      <c r="DV189">
        <v>1205.91615384615</v>
      </c>
      <c r="DW189">
        <v>22.3749384615385</v>
      </c>
      <c r="DX189">
        <v>500.01</v>
      </c>
      <c r="DY189">
        <v>90.8107230769231</v>
      </c>
      <c r="DZ189">
        <v>0.0336956230769231</v>
      </c>
      <c r="EA189">
        <v>29.5151538461539</v>
      </c>
      <c r="EB189">
        <v>29.9993076923077</v>
      </c>
      <c r="EC189">
        <v>999.9</v>
      </c>
      <c r="ED189">
        <v>0</v>
      </c>
      <c r="EE189">
        <v>0</v>
      </c>
      <c r="EF189">
        <v>10003.0269230769</v>
      </c>
      <c r="EG189">
        <v>0</v>
      </c>
      <c r="EH189">
        <v>12.5117</v>
      </c>
      <c r="EI189">
        <v>-33.3582461538461</v>
      </c>
      <c r="EJ189">
        <v>1238.94923076923</v>
      </c>
      <c r="EK189">
        <v>1271.61153846154</v>
      </c>
      <c r="EL189">
        <v>1.12832153846154</v>
      </c>
      <c r="EM189">
        <v>1244.18923076923</v>
      </c>
      <c r="EN189">
        <v>21.5649230769231</v>
      </c>
      <c r="EO189">
        <v>2.06079</v>
      </c>
      <c r="EP189">
        <v>1.95832692307692</v>
      </c>
      <c r="EQ189">
        <v>17.9193076923077</v>
      </c>
      <c r="ER189">
        <v>17.1113615384615</v>
      </c>
      <c r="ES189">
        <v>2000.00076923077</v>
      </c>
      <c r="ET189">
        <v>0.980002538461539</v>
      </c>
      <c r="EU189">
        <v>0.0199969769230769</v>
      </c>
      <c r="EV189">
        <v>0</v>
      </c>
      <c r="EW189">
        <v>240.828769230769</v>
      </c>
      <c r="EX189">
        <v>5.00059</v>
      </c>
      <c r="EY189">
        <v>4957.50692307692</v>
      </c>
      <c r="EZ189">
        <v>17360.3307692308</v>
      </c>
      <c r="FA189">
        <v>41.4563846153846</v>
      </c>
      <c r="FB189">
        <v>41.2881538461538</v>
      </c>
      <c r="FC189">
        <v>40.937</v>
      </c>
      <c r="FD189">
        <v>40.6440769230769</v>
      </c>
      <c r="FE189">
        <v>42.3410769230769</v>
      </c>
      <c r="FF189">
        <v>1955.10076923077</v>
      </c>
      <c r="FG189">
        <v>39.89</v>
      </c>
      <c r="FH189">
        <v>0</v>
      </c>
      <c r="FI189">
        <v>1759076869.5</v>
      </c>
      <c r="FJ189">
        <v>0</v>
      </c>
      <c r="FK189">
        <v>240.813076923077</v>
      </c>
      <c r="FL189">
        <v>-0.0715213771783996</v>
      </c>
      <c r="FM189">
        <v>-0.90051281266722</v>
      </c>
      <c r="FN189">
        <v>4957.62</v>
      </c>
      <c r="FO189">
        <v>15</v>
      </c>
      <c r="FP189">
        <v>0</v>
      </c>
      <c r="FQ189" t="s">
        <v>439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-33.47438</v>
      </c>
      <c r="GD189">
        <v>2.30307969924807</v>
      </c>
      <c r="GE189">
        <v>0.480392200810962</v>
      </c>
      <c r="GF189">
        <v>0</v>
      </c>
      <c r="GG189">
        <v>240.859941176471</v>
      </c>
      <c r="GH189">
        <v>-0.268907570248601</v>
      </c>
      <c r="GI189">
        <v>0.167472375452769</v>
      </c>
      <c r="GJ189">
        <v>-1</v>
      </c>
      <c r="GK189">
        <v>1.1272995</v>
      </c>
      <c r="GL189">
        <v>0.0100957894736853</v>
      </c>
      <c r="GM189">
        <v>0.00338842216230503</v>
      </c>
      <c r="GN189">
        <v>1</v>
      </c>
      <c r="GO189">
        <v>1</v>
      </c>
      <c r="GP189">
        <v>2</v>
      </c>
      <c r="GQ189" t="s">
        <v>448</v>
      </c>
      <c r="GR189">
        <v>3.13219</v>
      </c>
      <c r="GS189">
        <v>2.7119</v>
      </c>
      <c r="GT189">
        <v>0.18951</v>
      </c>
      <c r="GU189">
        <v>0.192951</v>
      </c>
      <c r="GV189">
        <v>0.0992791</v>
      </c>
      <c r="GW189">
        <v>0.0964052</v>
      </c>
      <c r="GX189">
        <v>30535.9</v>
      </c>
      <c r="GY189">
        <v>32569.1</v>
      </c>
      <c r="GZ189">
        <v>34087.8</v>
      </c>
      <c r="HA189">
        <v>36539.2</v>
      </c>
      <c r="HB189">
        <v>43376.4</v>
      </c>
      <c r="HC189">
        <v>47410.9</v>
      </c>
      <c r="HD189">
        <v>53177.2</v>
      </c>
      <c r="HE189">
        <v>58395.9</v>
      </c>
      <c r="HF189">
        <v>1.95045</v>
      </c>
      <c r="HG189">
        <v>1.65383</v>
      </c>
      <c r="HH189">
        <v>0.122763</v>
      </c>
      <c r="HI189">
        <v>0</v>
      </c>
      <c r="HJ189">
        <v>28.012</v>
      </c>
      <c r="HK189">
        <v>999.9</v>
      </c>
      <c r="HL189">
        <v>54.804</v>
      </c>
      <c r="HM189">
        <v>29.91</v>
      </c>
      <c r="HN189">
        <v>25.5804</v>
      </c>
      <c r="HO189">
        <v>54.773</v>
      </c>
      <c r="HP189">
        <v>48.4295</v>
      </c>
      <c r="HQ189">
        <v>1</v>
      </c>
      <c r="HR189">
        <v>0.0831606</v>
      </c>
      <c r="HS189">
        <v>0.131179</v>
      </c>
      <c r="HT189">
        <v>20.1131</v>
      </c>
      <c r="HU189">
        <v>5.19318</v>
      </c>
      <c r="HV189">
        <v>12.004</v>
      </c>
      <c r="HW189">
        <v>4.97485</v>
      </c>
      <c r="HX189">
        <v>3.29388</v>
      </c>
      <c r="HY189">
        <v>9999</v>
      </c>
      <c r="HZ189">
        <v>32.1</v>
      </c>
      <c r="IA189">
        <v>9999</v>
      </c>
      <c r="IB189">
        <v>9999</v>
      </c>
      <c r="IC189">
        <v>1.86325</v>
      </c>
      <c r="ID189">
        <v>1.86813</v>
      </c>
      <c r="IE189">
        <v>1.86795</v>
      </c>
      <c r="IF189">
        <v>1.86905</v>
      </c>
      <c r="IG189">
        <v>1.86982</v>
      </c>
      <c r="IH189">
        <v>1.86593</v>
      </c>
      <c r="II189">
        <v>1.86705</v>
      </c>
      <c r="IJ189">
        <v>1.86844</v>
      </c>
      <c r="IK189">
        <v>5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5</v>
      </c>
      <c r="IY189">
        <v>0.3183</v>
      </c>
      <c r="IZ189">
        <v>0.744305887368214</v>
      </c>
      <c r="JA189">
        <v>0.00400708050939433</v>
      </c>
      <c r="JB189">
        <v>-7.0817227887937e-07</v>
      </c>
      <c r="JC189">
        <v>2.11393634800483e-10</v>
      </c>
      <c r="JD189">
        <v>-0.0902750961418796</v>
      </c>
      <c r="JE189">
        <v>-0.0199519798578536</v>
      </c>
      <c r="JF189">
        <v>0.00231849078142986</v>
      </c>
      <c r="JG189">
        <v>-2.72917625674962e-05</v>
      </c>
      <c r="JH189">
        <v>4</v>
      </c>
      <c r="JI189">
        <v>2436</v>
      </c>
      <c r="JJ189">
        <v>0</v>
      </c>
      <c r="JK189">
        <v>25</v>
      </c>
      <c r="JL189">
        <v>29317948.1</v>
      </c>
      <c r="JM189">
        <v>29317948.1</v>
      </c>
      <c r="JN189">
        <v>2.33521</v>
      </c>
      <c r="JO189">
        <v>2.61597</v>
      </c>
      <c r="JP189">
        <v>1.54785</v>
      </c>
      <c r="JQ189">
        <v>2.31201</v>
      </c>
      <c r="JR189">
        <v>1.64673</v>
      </c>
      <c r="JS189">
        <v>2.26562</v>
      </c>
      <c r="JT189">
        <v>34.0771</v>
      </c>
      <c r="JU189">
        <v>24.1926</v>
      </c>
      <c r="JV189">
        <v>18</v>
      </c>
      <c r="JW189">
        <v>504.096</v>
      </c>
      <c r="JX189">
        <v>331.009</v>
      </c>
      <c r="JY189">
        <v>26.813</v>
      </c>
      <c r="JZ189">
        <v>28.4487</v>
      </c>
      <c r="KA189">
        <v>29.9999</v>
      </c>
      <c r="KB189">
        <v>28.4305</v>
      </c>
      <c r="KC189">
        <v>28.3905</v>
      </c>
      <c r="KD189">
        <v>46.8658</v>
      </c>
      <c r="KE189">
        <v>20.062</v>
      </c>
      <c r="KF189">
        <v>84.4825</v>
      </c>
      <c r="KG189">
        <v>26.8089</v>
      </c>
      <c r="KH189">
        <v>1291.44</v>
      </c>
      <c r="KI189">
        <v>21.625</v>
      </c>
      <c r="KJ189">
        <v>96.6647</v>
      </c>
      <c r="KK189">
        <v>94.6153</v>
      </c>
    </row>
    <row r="190" spans="1:297">
      <c r="A190">
        <v>174</v>
      </c>
      <c r="B190">
        <v>1759076888.1</v>
      </c>
      <c r="C190">
        <v>3776.09999990463</v>
      </c>
      <c r="D190" t="s">
        <v>791</v>
      </c>
      <c r="E190" t="s">
        <v>792</v>
      </c>
      <c r="F190">
        <v>5</v>
      </c>
      <c r="G190" t="s">
        <v>638</v>
      </c>
      <c r="H190" t="s">
        <v>436</v>
      </c>
      <c r="I190">
        <v>1759076879.94615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1303.93669942857</v>
      </c>
      <c r="AK190">
        <v>1279.23903030303</v>
      </c>
      <c r="AL190">
        <v>3.09713311688315</v>
      </c>
      <c r="AM190">
        <v>66.03</v>
      </c>
      <c r="AN190">
        <f>(AP190 - AO190 + DY190*1E3/(8.314*(EA190+273.15)) * AR190/DX190 * AQ190) * DX190/(100*DL190) * 1000/(1000 - AP190)</f>
        <v>0</v>
      </c>
      <c r="AO190">
        <v>21.5683324939935</v>
      </c>
      <c r="AP190">
        <v>22.6852945454545</v>
      </c>
      <c r="AQ190">
        <v>-0.000279667332668225</v>
      </c>
      <c r="AR190">
        <v>114.36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2.96</v>
      </c>
      <c r="DM190">
        <v>0.5</v>
      </c>
      <c r="DN190" t="s">
        <v>438</v>
      </c>
      <c r="DO190">
        <v>2</v>
      </c>
      <c r="DP190" t="b">
        <v>1</v>
      </c>
      <c r="DQ190">
        <v>1759076879.94615</v>
      </c>
      <c r="DR190">
        <v>1227.38692307692</v>
      </c>
      <c r="DS190">
        <v>1260.35923076923</v>
      </c>
      <c r="DT190">
        <v>22.6923923076923</v>
      </c>
      <c r="DU190">
        <v>21.5667846153846</v>
      </c>
      <c r="DV190">
        <v>1222.41692307692</v>
      </c>
      <c r="DW190">
        <v>22.3741153846154</v>
      </c>
      <c r="DX190">
        <v>500.033769230769</v>
      </c>
      <c r="DY190">
        <v>90.8109769230769</v>
      </c>
      <c r="DZ190">
        <v>0.0335776461538462</v>
      </c>
      <c r="EA190">
        <v>29.5151307692308</v>
      </c>
      <c r="EB190">
        <v>30.0053923076923</v>
      </c>
      <c r="EC190">
        <v>999.9</v>
      </c>
      <c r="ED190">
        <v>0</v>
      </c>
      <c r="EE190">
        <v>0</v>
      </c>
      <c r="EF190">
        <v>10014.1307692308</v>
      </c>
      <c r="EG190">
        <v>0</v>
      </c>
      <c r="EH190">
        <v>12.5042923076923</v>
      </c>
      <c r="EI190">
        <v>-32.9736769230769</v>
      </c>
      <c r="EJ190">
        <v>1255.88615384615</v>
      </c>
      <c r="EK190">
        <v>1288.14</v>
      </c>
      <c r="EL190">
        <v>1.12561538461538</v>
      </c>
      <c r="EM190">
        <v>1260.35923076923</v>
      </c>
      <c r="EN190">
        <v>21.5667846153846</v>
      </c>
      <c r="EO190">
        <v>2.06071692307692</v>
      </c>
      <c r="EP190">
        <v>1.95850153846154</v>
      </c>
      <c r="EQ190">
        <v>17.9187461538462</v>
      </c>
      <c r="ER190">
        <v>17.1127692307692</v>
      </c>
      <c r="ES190">
        <v>2000.00384615385</v>
      </c>
      <c r="ET190">
        <v>0.980002538461539</v>
      </c>
      <c r="EU190">
        <v>0.0199969846153846</v>
      </c>
      <c r="EV190">
        <v>0</v>
      </c>
      <c r="EW190">
        <v>240.823846153846</v>
      </c>
      <c r="EX190">
        <v>5.00059</v>
      </c>
      <c r="EY190">
        <v>4957.55076923077</v>
      </c>
      <c r="EZ190">
        <v>17360.3538461538</v>
      </c>
      <c r="FA190">
        <v>41.4466923076923</v>
      </c>
      <c r="FB190">
        <v>41.2881538461538</v>
      </c>
      <c r="FC190">
        <v>40.937</v>
      </c>
      <c r="FD190">
        <v>40.6345384615385</v>
      </c>
      <c r="FE190">
        <v>42.3410769230769</v>
      </c>
      <c r="FF190">
        <v>1955.10384615385</v>
      </c>
      <c r="FG190">
        <v>39.89</v>
      </c>
      <c r="FH190">
        <v>0</v>
      </c>
      <c r="FI190">
        <v>1759076874.3</v>
      </c>
      <c r="FJ190">
        <v>0</v>
      </c>
      <c r="FK190">
        <v>240.787538461538</v>
      </c>
      <c r="FL190">
        <v>0.128410246859837</v>
      </c>
      <c r="FM190">
        <v>-1.19452992045758</v>
      </c>
      <c r="FN190">
        <v>4957.63307692308</v>
      </c>
      <c r="FO190">
        <v>15</v>
      </c>
      <c r="FP190">
        <v>0</v>
      </c>
      <c r="FQ190" t="s">
        <v>439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-33.0752095238095</v>
      </c>
      <c r="GD190">
        <v>5.44923896103896</v>
      </c>
      <c r="GE190">
        <v>0.838270614280639</v>
      </c>
      <c r="GF190">
        <v>0</v>
      </c>
      <c r="GG190">
        <v>240.806911764706</v>
      </c>
      <c r="GH190">
        <v>-0.136546989809504</v>
      </c>
      <c r="GI190">
        <v>0.169559701033392</v>
      </c>
      <c r="GJ190">
        <v>-1</v>
      </c>
      <c r="GK190">
        <v>1.12658238095238</v>
      </c>
      <c r="GL190">
        <v>-0.0326415584415582</v>
      </c>
      <c r="GM190">
        <v>0.00421848867629369</v>
      </c>
      <c r="GN190">
        <v>1</v>
      </c>
      <c r="GO190">
        <v>1</v>
      </c>
      <c r="GP190">
        <v>2</v>
      </c>
      <c r="GQ190" t="s">
        <v>448</v>
      </c>
      <c r="GR190">
        <v>3.13235</v>
      </c>
      <c r="GS190">
        <v>2.71157</v>
      </c>
      <c r="GT190">
        <v>0.190998</v>
      </c>
      <c r="GU190">
        <v>0.194617</v>
      </c>
      <c r="GV190">
        <v>0.0992546</v>
      </c>
      <c r="GW190">
        <v>0.0964077</v>
      </c>
      <c r="GX190">
        <v>30479.9</v>
      </c>
      <c r="GY190">
        <v>32502.3</v>
      </c>
      <c r="GZ190">
        <v>34087.9</v>
      </c>
      <c r="HA190">
        <v>36539.6</v>
      </c>
      <c r="HB190">
        <v>43377.6</v>
      </c>
      <c r="HC190">
        <v>47411.5</v>
      </c>
      <c r="HD190">
        <v>53177</v>
      </c>
      <c r="HE190">
        <v>58396.6</v>
      </c>
      <c r="HF190">
        <v>1.95095</v>
      </c>
      <c r="HG190">
        <v>1.65373</v>
      </c>
      <c r="HH190">
        <v>0.122905</v>
      </c>
      <c r="HI190">
        <v>0</v>
      </c>
      <c r="HJ190">
        <v>28.0096</v>
      </c>
      <c r="HK190">
        <v>999.9</v>
      </c>
      <c r="HL190">
        <v>54.804</v>
      </c>
      <c r="HM190">
        <v>29.91</v>
      </c>
      <c r="HN190">
        <v>25.5819</v>
      </c>
      <c r="HO190">
        <v>54.243</v>
      </c>
      <c r="HP190">
        <v>48.1891</v>
      </c>
      <c r="HQ190">
        <v>1</v>
      </c>
      <c r="HR190">
        <v>0.083435</v>
      </c>
      <c r="HS190">
        <v>0.18366</v>
      </c>
      <c r="HT190">
        <v>20.1132</v>
      </c>
      <c r="HU190">
        <v>5.19303</v>
      </c>
      <c r="HV190">
        <v>12.004</v>
      </c>
      <c r="HW190">
        <v>4.97525</v>
      </c>
      <c r="HX190">
        <v>3.2939</v>
      </c>
      <c r="HY190">
        <v>9999</v>
      </c>
      <c r="HZ190">
        <v>32.1</v>
      </c>
      <c r="IA190">
        <v>9999</v>
      </c>
      <c r="IB190">
        <v>9999</v>
      </c>
      <c r="IC190">
        <v>1.86325</v>
      </c>
      <c r="ID190">
        <v>1.86813</v>
      </c>
      <c r="IE190">
        <v>1.86793</v>
      </c>
      <c r="IF190">
        <v>1.86905</v>
      </c>
      <c r="IG190">
        <v>1.86983</v>
      </c>
      <c r="IH190">
        <v>1.86592</v>
      </c>
      <c r="II190">
        <v>1.86705</v>
      </c>
      <c r="IJ190">
        <v>1.86844</v>
      </c>
      <c r="IK190">
        <v>5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5.06</v>
      </c>
      <c r="IY190">
        <v>0.3179</v>
      </c>
      <c r="IZ190">
        <v>0.744305887368214</v>
      </c>
      <c r="JA190">
        <v>0.00400708050939433</v>
      </c>
      <c r="JB190">
        <v>-7.0817227887937e-07</v>
      </c>
      <c r="JC190">
        <v>2.11393634800483e-10</v>
      </c>
      <c r="JD190">
        <v>-0.0902750961418796</v>
      </c>
      <c r="JE190">
        <v>-0.0199519798578536</v>
      </c>
      <c r="JF190">
        <v>0.00231849078142986</v>
      </c>
      <c r="JG190">
        <v>-2.72917625674962e-05</v>
      </c>
      <c r="JH190">
        <v>4</v>
      </c>
      <c r="JI190">
        <v>2436</v>
      </c>
      <c r="JJ190">
        <v>0</v>
      </c>
      <c r="JK190">
        <v>25</v>
      </c>
      <c r="JL190">
        <v>29317948.1</v>
      </c>
      <c r="JM190">
        <v>29317948.1</v>
      </c>
      <c r="JN190">
        <v>2.36572</v>
      </c>
      <c r="JO190">
        <v>2.61719</v>
      </c>
      <c r="JP190">
        <v>1.54785</v>
      </c>
      <c r="JQ190">
        <v>2.31079</v>
      </c>
      <c r="JR190">
        <v>1.64673</v>
      </c>
      <c r="JS190">
        <v>2.30957</v>
      </c>
      <c r="JT190">
        <v>34.0771</v>
      </c>
      <c r="JU190">
        <v>24.1926</v>
      </c>
      <c r="JV190">
        <v>18</v>
      </c>
      <c r="JW190">
        <v>504.426</v>
      </c>
      <c r="JX190">
        <v>330.962</v>
      </c>
      <c r="JY190">
        <v>26.8127</v>
      </c>
      <c r="JZ190">
        <v>28.4486</v>
      </c>
      <c r="KA190">
        <v>30.0003</v>
      </c>
      <c r="KB190">
        <v>28.4305</v>
      </c>
      <c r="KC190">
        <v>28.3905</v>
      </c>
      <c r="KD190">
        <v>47.351</v>
      </c>
      <c r="KE190">
        <v>20.062</v>
      </c>
      <c r="KF190">
        <v>84.4825</v>
      </c>
      <c r="KG190">
        <v>26.7973</v>
      </c>
      <c r="KH190">
        <v>1305.02</v>
      </c>
      <c r="KI190">
        <v>21.6452</v>
      </c>
      <c r="KJ190">
        <v>96.6646</v>
      </c>
      <c r="KK190">
        <v>94.6164</v>
      </c>
    </row>
    <row r="191" spans="1:297">
      <c r="A191">
        <v>175</v>
      </c>
      <c r="B191">
        <v>1759076893.1</v>
      </c>
      <c r="C191">
        <v>3781.09999990463</v>
      </c>
      <c r="D191" t="s">
        <v>793</v>
      </c>
      <c r="E191" t="s">
        <v>794</v>
      </c>
      <c r="F191">
        <v>5</v>
      </c>
      <c r="G191" t="s">
        <v>638</v>
      </c>
      <c r="H191" t="s">
        <v>436</v>
      </c>
      <c r="I191">
        <v>1759076884.94615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1322.49767009524</v>
      </c>
      <c r="AK191">
        <v>1296.6956969697</v>
      </c>
      <c r="AL191">
        <v>3.51925216450188</v>
      </c>
      <c r="AM191">
        <v>66.03</v>
      </c>
      <c r="AN191">
        <f>(AP191 - AO191 + DY191*1E3/(8.314*(EA191+273.15)) * AR191/DX191 * AQ191) * DX191/(100*DL191) * 1000/(1000 - AP191)</f>
        <v>0</v>
      </c>
      <c r="AO191">
        <v>21.5696383639935</v>
      </c>
      <c r="AP191">
        <v>22.6788315151515</v>
      </c>
      <c r="AQ191">
        <v>-0.000140801005446477</v>
      </c>
      <c r="AR191">
        <v>114.36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2.96</v>
      </c>
      <c r="DM191">
        <v>0.5</v>
      </c>
      <c r="DN191" t="s">
        <v>438</v>
      </c>
      <c r="DO191">
        <v>2</v>
      </c>
      <c r="DP191" t="b">
        <v>1</v>
      </c>
      <c r="DQ191">
        <v>1759076884.94615</v>
      </c>
      <c r="DR191">
        <v>1243.79230769231</v>
      </c>
      <c r="DS191">
        <v>1276.75384615385</v>
      </c>
      <c r="DT191">
        <v>22.6878615384615</v>
      </c>
      <c r="DU191">
        <v>21.5684</v>
      </c>
      <c r="DV191">
        <v>1238.76923076923</v>
      </c>
      <c r="DW191">
        <v>22.3697692307692</v>
      </c>
      <c r="DX191">
        <v>500.024846153846</v>
      </c>
      <c r="DY191">
        <v>90.8103384615385</v>
      </c>
      <c r="DZ191">
        <v>0.0335743</v>
      </c>
      <c r="EA191">
        <v>29.5161769230769</v>
      </c>
      <c r="EB191">
        <v>30.0061384615385</v>
      </c>
      <c r="EC191">
        <v>999.9</v>
      </c>
      <c r="ED191">
        <v>0</v>
      </c>
      <c r="EE191">
        <v>0</v>
      </c>
      <c r="EF191">
        <v>10011.7253846154</v>
      </c>
      <c r="EG191">
        <v>0</v>
      </c>
      <c r="EH191">
        <v>12.5003846153846</v>
      </c>
      <c r="EI191">
        <v>-32.9628923076923</v>
      </c>
      <c r="EJ191">
        <v>1272.66692307692</v>
      </c>
      <c r="EK191">
        <v>1304.89923076923</v>
      </c>
      <c r="EL191">
        <v>1.11947538461538</v>
      </c>
      <c r="EM191">
        <v>1276.75384615385</v>
      </c>
      <c r="EN191">
        <v>21.5684</v>
      </c>
      <c r="EO191">
        <v>2.06029153846154</v>
      </c>
      <c r="EP191">
        <v>1.95863461538462</v>
      </c>
      <c r="EQ191">
        <v>17.9154615384615</v>
      </c>
      <c r="ER191">
        <v>17.1138307692308</v>
      </c>
      <c r="ES191">
        <v>2000.00538461539</v>
      </c>
      <c r="ET191">
        <v>0.980002538461539</v>
      </c>
      <c r="EU191">
        <v>0.0199969846153846</v>
      </c>
      <c r="EV191">
        <v>0</v>
      </c>
      <c r="EW191">
        <v>240.825692307692</v>
      </c>
      <c r="EX191">
        <v>5.00059</v>
      </c>
      <c r="EY191">
        <v>4957.39461538462</v>
      </c>
      <c r="EZ191">
        <v>17360.3615384615</v>
      </c>
      <c r="FA191">
        <v>41.437</v>
      </c>
      <c r="FB191">
        <v>41.2738461538462</v>
      </c>
      <c r="FC191">
        <v>40.937</v>
      </c>
      <c r="FD191">
        <v>40.6297692307692</v>
      </c>
      <c r="FE191">
        <v>42.3216923076923</v>
      </c>
      <c r="FF191">
        <v>1955.10538461538</v>
      </c>
      <c r="FG191">
        <v>39.89</v>
      </c>
      <c r="FH191">
        <v>0</v>
      </c>
      <c r="FI191">
        <v>1759076879.1</v>
      </c>
      <c r="FJ191">
        <v>0</v>
      </c>
      <c r="FK191">
        <v>240.813307692308</v>
      </c>
      <c r="FL191">
        <v>-0.572444453119506</v>
      </c>
      <c r="FM191">
        <v>-0.880341864563748</v>
      </c>
      <c r="FN191">
        <v>4957.44884615385</v>
      </c>
      <c r="FO191">
        <v>15</v>
      </c>
      <c r="FP191">
        <v>0</v>
      </c>
      <c r="FQ191" t="s">
        <v>439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-33.162425</v>
      </c>
      <c r="GD191">
        <v>1.36795037593985</v>
      </c>
      <c r="GE191">
        <v>0.910069201695673</v>
      </c>
      <c r="GF191">
        <v>0</v>
      </c>
      <c r="GG191">
        <v>240.783764705882</v>
      </c>
      <c r="GH191">
        <v>0.0447975499327381</v>
      </c>
      <c r="GI191">
        <v>0.16500304076049</v>
      </c>
      <c r="GJ191">
        <v>-1</v>
      </c>
      <c r="GK191">
        <v>1.1221925</v>
      </c>
      <c r="GL191">
        <v>-0.0742172932330831</v>
      </c>
      <c r="GM191">
        <v>0.00724657289689408</v>
      </c>
      <c r="GN191">
        <v>1</v>
      </c>
      <c r="GO191">
        <v>1</v>
      </c>
      <c r="GP191">
        <v>2</v>
      </c>
      <c r="GQ191" t="s">
        <v>448</v>
      </c>
      <c r="GR191">
        <v>3.13206</v>
      </c>
      <c r="GS191">
        <v>2.71179</v>
      </c>
      <c r="GT191">
        <v>0.192612</v>
      </c>
      <c r="GU191">
        <v>0.196157</v>
      </c>
      <c r="GV191">
        <v>0.0992344</v>
      </c>
      <c r="GW191">
        <v>0.0964261</v>
      </c>
      <c r="GX191">
        <v>30419</v>
      </c>
      <c r="GY191">
        <v>32439.8</v>
      </c>
      <c r="GZ191">
        <v>34087.7</v>
      </c>
      <c r="HA191">
        <v>36539.3</v>
      </c>
      <c r="HB191">
        <v>43378.6</v>
      </c>
      <c r="HC191">
        <v>47410.4</v>
      </c>
      <c r="HD191">
        <v>53176.8</v>
      </c>
      <c r="HE191">
        <v>58396.1</v>
      </c>
      <c r="HF191">
        <v>1.9503</v>
      </c>
      <c r="HG191">
        <v>1.65408</v>
      </c>
      <c r="HH191">
        <v>0.121072</v>
      </c>
      <c r="HI191">
        <v>0</v>
      </c>
      <c r="HJ191">
        <v>28.0072</v>
      </c>
      <c r="HK191">
        <v>999.9</v>
      </c>
      <c r="HL191">
        <v>54.804</v>
      </c>
      <c r="HM191">
        <v>29.9</v>
      </c>
      <c r="HN191">
        <v>25.5655</v>
      </c>
      <c r="HO191">
        <v>54.703</v>
      </c>
      <c r="HP191">
        <v>48.1651</v>
      </c>
      <c r="HQ191">
        <v>1</v>
      </c>
      <c r="HR191">
        <v>0.0836407</v>
      </c>
      <c r="HS191">
        <v>0.211735</v>
      </c>
      <c r="HT191">
        <v>20.1133</v>
      </c>
      <c r="HU191">
        <v>5.19318</v>
      </c>
      <c r="HV191">
        <v>12.004</v>
      </c>
      <c r="HW191">
        <v>4.97505</v>
      </c>
      <c r="HX191">
        <v>3.29385</v>
      </c>
      <c r="HY191">
        <v>9999</v>
      </c>
      <c r="HZ191">
        <v>32.1</v>
      </c>
      <c r="IA191">
        <v>9999</v>
      </c>
      <c r="IB191">
        <v>9999</v>
      </c>
      <c r="IC191">
        <v>1.86325</v>
      </c>
      <c r="ID191">
        <v>1.86813</v>
      </c>
      <c r="IE191">
        <v>1.86794</v>
      </c>
      <c r="IF191">
        <v>1.86905</v>
      </c>
      <c r="IG191">
        <v>1.86983</v>
      </c>
      <c r="IH191">
        <v>1.86593</v>
      </c>
      <c r="II191">
        <v>1.86702</v>
      </c>
      <c r="IJ191">
        <v>1.86845</v>
      </c>
      <c r="IK191">
        <v>5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5.11</v>
      </c>
      <c r="IY191">
        <v>0.3177</v>
      </c>
      <c r="IZ191">
        <v>0.744305887368214</v>
      </c>
      <c r="JA191">
        <v>0.00400708050939433</v>
      </c>
      <c r="JB191">
        <v>-7.0817227887937e-07</v>
      </c>
      <c r="JC191">
        <v>2.11393634800483e-10</v>
      </c>
      <c r="JD191">
        <v>-0.0902750961418796</v>
      </c>
      <c r="JE191">
        <v>-0.0199519798578536</v>
      </c>
      <c r="JF191">
        <v>0.00231849078142986</v>
      </c>
      <c r="JG191">
        <v>-2.72917625674962e-05</v>
      </c>
      <c r="JH191">
        <v>4</v>
      </c>
      <c r="JI191">
        <v>2436</v>
      </c>
      <c r="JJ191">
        <v>0</v>
      </c>
      <c r="JK191">
        <v>25</v>
      </c>
      <c r="JL191">
        <v>29317948.2</v>
      </c>
      <c r="JM191">
        <v>29317948.2</v>
      </c>
      <c r="JN191">
        <v>2.39136</v>
      </c>
      <c r="JO191">
        <v>2.55127</v>
      </c>
      <c r="JP191">
        <v>1.54785</v>
      </c>
      <c r="JQ191">
        <v>2.31201</v>
      </c>
      <c r="JR191">
        <v>1.64551</v>
      </c>
      <c r="JS191">
        <v>2.35229</v>
      </c>
      <c r="JT191">
        <v>34.0771</v>
      </c>
      <c r="JU191">
        <v>24.2013</v>
      </c>
      <c r="JV191">
        <v>18</v>
      </c>
      <c r="JW191">
        <v>503.997</v>
      </c>
      <c r="JX191">
        <v>331.115</v>
      </c>
      <c r="JY191">
        <v>26.7998</v>
      </c>
      <c r="JZ191">
        <v>28.4462</v>
      </c>
      <c r="KA191">
        <v>30</v>
      </c>
      <c r="KB191">
        <v>28.4305</v>
      </c>
      <c r="KC191">
        <v>28.3881</v>
      </c>
      <c r="KD191">
        <v>47.8475</v>
      </c>
      <c r="KE191">
        <v>19.7818</v>
      </c>
      <c r="KF191">
        <v>84.856</v>
      </c>
      <c r="KG191">
        <v>26.7889</v>
      </c>
      <c r="KH191">
        <v>1325.38</v>
      </c>
      <c r="KI191">
        <v>21.6656</v>
      </c>
      <c r="KJ191">
        <v>96.6641</v>
      </c>
      <c r="KK191">
        <v>94.6156</v>
      </c>
    </row>
    <row r="192" spans="1:297">
      <c r="A192">
        <v>176</v>
      </c>
      <c r="B192">
        <v>1759076898.1</v>
      </c>
      <c r="C192">
        <v>3786.09999990463</v>
      </c>
      <c r="D192" t="s">
        <v>795</v>
      </c>
      <c r="E192" t="s">
        <v>796</v>
      </c>
      <c r="F192">
        <v>5</v>
      </c>
      <c r="G192" t="s">
        <v>638</v>
      </c>
      <c r="H192" t="s">
        <v>436</v>
      </c>
      <c r="I192">
        <v>1759076889.94615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1338.71986057143</v>
      </c>
      <c r="AK192">
        <v>1313.37139393939</v>
      </c>
      <c r="AL192">
        <v>3.31680194805171</v>
      </c>
      <c r="AM192">
        <v>66.03</v>
      </c>
      <c r="AN192">
        <f>(AP192 - AO192 + DY192*1E3/(8.314*(EA192+273.15)) * AR192/DX192 * AQ192) * DX192/(100*DL192) * 1000/(1000 - AP192)</f>
        <v>0</v>
      </c>
      <c r="AO192">
        <v>21.6167666114827</v>
      </c>
      <c r="AP192">
        <v>22.6780921212121</v>
      </c>
      <c r="AQ192">
        <v>7.77200577199738e-05</v>
      </c>
      <c r="AR192">
        <v>114.36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2.96</v>
      </c>
      <c r="DM192">
        <v>0.5</v>
      </c>
      <c r="DN192" t="s">
        <v>438</v>
      </c>
      <c r="DO192">
        <v>2</v>
      </c>
      <c r="DP192" t="b">
        <v>1</v>
      </c>
      <c r="DQ192">
        <v>1759076889.94615</v>
      </c>
      <c r="DR192">
        <v>1260.08615384615</v>
      </c>
      <c r="DS192">
        <v>1292.94</v>
      </c>
      <c r="DT192">
        <v>22.6826076923077</v>
      </c>
      <c r="DU192">
        <v>21.5800230769231</v>
      </c>
      <c r="DV192">
        <v>1255.01</v>
      </c>
      <c r="DW192">
        <v>22.3647384615385</v>
      </c>
      <c r="DX192">
        <v>500.013692307692</v>
      </c>
      <c r="DY192">
        <v>90.8102076923077</v>
      </c>
      <c r="DZ192">
        <v>0.033713</v>
      </c>
      <c r="EA192">
        <v>29.5160538461538</v>
      </c>
      <c r="EB192">
        <v>30.0012692307692</v>
      </c>
      <c r="EC192">
        <v>999.9</v>
      </c>
      <c r="ED192">
        <v>0</v>
      </c>
      <c r="EE192">
        <v>0</v>
      </c>
      <c r="EF192">
        <v>10008.0707692308</v>
      </c>
      <c r="EG192">
        <v>0</v>
      </c>
      <c r="EH192">
        <v>12.5066384615385</v>
      </c>
      <c r="EI192">
        <v>-32.8555538461538</v>
      </c>
      <c r="EJ192">
        <v>1289.33076923077</v>
      </c>
      <c r="EK192">
        <v>1321.45846153846</v>
      </c>
      <c r="EL192">
        <v>1.10259923076923</v>
      </c>
      <c r="EM192">
        <v>1292.94</v>
      </c>
      <c r="EN192">
        <v>21.5800230769231</v>
      </c>
      <c r="EO192">
        <v>2.05981230769231</v>
      </c>
      <c r="EP192">
        <v>1.95968692307692</v>
      </c>
      <c r="EQ192">
        <v>17.9117615384615</v>
      </c>
      <c r="ER192">
        <v>17.1223153846154</v>
      </c>
      <c r="ES192">
        <v>2000.03230769231</v>
      </c>
      <c r="ET192">
        <v>0.980002769230769</v>
      </c>
      <c r="EU192">
        <v>0.0199967461538462</v>
      </c>
      <c r="EV192">
        <v>0</v>
      </c>
      <c r="EW192">
        <v>240.815461538462</v>
      </c>
      <c r="EX192">
        <v>5.00059</v>
      </c>
      <c r="EY192">
        <v>4957.37230769231</v>
      </c>
      <c r="EZ192">
        <v>17360.6</v>
      </c>
      <c r="FA192">
        <v>41.437</v>
      </c>
      <c r="FB192">
        <v>41.2690769230769</v>
      </c>
      <c r="FC192">
        <v>40.9322307692308</v>
      </c>
      <c r="FD192">
        <v>40.625</v>
      </c>
      <c r="FE192">
        <v>42.3216923076923</v>
      </c>
      <c r="FF192">
        <v>1955.13230769231</v>
      </c>
      <c r="FG192">
        <v>39.89</v>
      </c>
      <c r="FH192">
        <v>0</v>
      </c>
      <c r="FI192">
        <v>1759076884.5</v>
      </c>
      <c r="FJ192">
        <v>0</v>
      </c>
      <c r="FK192">
        <v>240.77424</v>
      </c>
      <c r="FL192">
        <v>-0.153538476102647</v>
      </c>
      <c r="FM192">
        <v>-2.06769229803943</v>
      </c>
      <c r="FN192">
        <v>4957.3724</v>
      </c>
      <c r="FO192">
        <v>15</v>
      </c>
      <c r="FP192">
        <v>0</v>
      </c>
      <c r="FQ192" t="s">
        <v>439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-32.9472714285714</v>
      </c>
      <c r="GD192">
        <v>-1.07996883116885</v>
      </c>
      <c r="GE192">
        <v>0.825687154604522</v>
      </c>
      <c r="GF192">
        <v>0</v>
      </c>
      <c r="GG192">
        <v>240.807970588235</v>
      </c>
      <c r="GH192">
        <v>-0.298044314448906</v>
      </c>
      <c r="GI192">
        <v>0.188369862285083</v>
      </c>
      <c r="GJ192">
        <v>-1</v>
      </c>
      <c r="GK192">
        <v>1.10994666666667</v>
      </c>
      <c r="GL192">
        <v>-0.176917402597404</v>
      </c>
      <c r="GM192">
        <v>0.0206423183760087</v>
      </c>
      <c r="GN192">
        <v>0</v>
      </c>
      <c r="GO192">
        <v>0</v>
      </c>
      <c r="GP192">
        <v>2</v>
      </c>
      <c r="GQ192" t="s">
        <v>455</v>
      </c>
      <c r="GR192">
        <v>3.13219</v>
      </c>
      <c r="GS192">
        <v>2.71174</v>
      </c>
      <c r="GT192">
        <v>0.194162</v>
      </c>
      <c r="GU192">
        <v>0.197756</v>
      </c>
      <c r="GV192">
        <v>0.0992516</v>
      </c>
      <c r="GW192">
        <v>0.0966099</v>
      </c>
      <c r="GX192">
        <v>30360.8</v>
      </c>
      <c r="GY192">
        <v>32375.5</v>
      </c>
      <c r="GZ192">
        <v>34087.9</v>
      </c>
      <c r="HA192">
        <v>36539.4</v>
      </c>
      <c r="HB192">
        <v>43378.1</v>
      </c>
      <c r="HC192">
        <v>47401.1</v>
      </c>
      <c r="HD192">
        <v>53177</v>
      </c>
      <c r="HE192">
        <v>58396.6</v>
      </c>
      <c r="HF192">
        <v>1.95047</v>
      </c>
      <c r="HG192">
        <v>1.6539</v>
      </c>
      <c r="HH192">
        <v>0.122018</v>
      </c>
      <c r="HI192">
        <v>0</v>
      </c>
      <c r="HJ192">
        <v>28.0049</v>
      </c>
      <c r="HK192">
        <v>999.9</v>
      </c>
      <c r="HL192">
        <v>54.804</v>
      </c>
      <c r="HM192">
        <v>29.91</v>
      </c>
      <c r="HN192">
        <v>25.5796</v>
      </c>
      <c r="HO192">
        <v>54.623</v>
      </c>
      <c r="HP192">
        <v>48.5016</v>
      </c>
      <c r="HQ192">
        <v>1</v>
      </c>
      <c r="HR192">
        <v>0.0836433</v>
      </c>
      <c r="HS192">
        <v>0.17003</v>
      </c>
      <c r="HT192">
        <v>20.1134</v>
      </c>
      <c r="HU192">
        <v>5.19333</v>
      </c>
      <c r="HV192">
        <v>12.004</v>
      </c>
      <c r="HW192">
        <v>4.975</v>
      </c>
      <c r="HX192">
        <v>3.29393</v>
      </c>
      <c r="HY192">
        <v>9999</v>
      </c>
      <c r="HZ192">
        <v>32.1</v>
      </c>
      <c r="IA192">
        <v>9999</v>
      </c>
      <c r="IB192">
        <v>9999</v>
      </c>
      <c r="IC192">
        <v>1.86326</v>
      </c>
      <c r="ID192">
        <v>1.86813</v>
      </c>
      <c r="IE192">
        <v>1.86791</v>
      </c>
      <c r="IF192">
        <v>1.86905</v>
      </c>
      <c r="IG192">
        <v>1.86985</v>
      </c>
      <c r="IH192">
        <v>1.86596</v>
      </c>
      <c r="II192">
        <v>1.86703</v>
      </c>
      <c r="IJ192">
        <v>1.86844</v>
      </c>
      <c r="IK192">
        <v>5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5.16</v>
      </c>
      <c r="IY192">
        <v>0.3179</v>
      </c>
      <c r="IZ192">
        <v>0.744305887368214</v>
      </c>
      <c r="JA192">
        <v>0.00400708050939433</v>
      </c>
      <c r="JB192">
        <v>-7.0817227887937e-07</v>
      </c>
      <c r="JC192">
        <v>2.11393634800483e-10</v>
      </c>
      <c r="JD192">
        <v>-0.0902750961418796</v>
      </c>
      <c r="JE192">
        <v>-0.0199519798578536</v>
      </c>
      <c r="JF192">
        <v>0.00231849078142986</v>
      </c>
      <c r="JG192">
        <v>-2.72917625674962e-05</v>
      </c>
      <c r="JH192">
        <v>4</v>
      </c>
      <c r="JI192">
        <v>2436</v>
      </c>
      <c r="JJ192">
        <v>0</v>
      </c>
      <c r="JK192">
        <v>25</v>
      </c>
      <c r="JL192">
        <v>29317948.3</v>
      </c>
      <c r="JM192">
        <v>29317948.3</v>
      </c>
      <c r="JN192">
        <v>2.41577</v>
      </c>
      <c r="JO192">
        <v>2.61719</v>
      </c>
      <c r="JP192">
        <v>1.54785</v>
      </c>
      <c r="JQ192">
        <v>2.31201</v>
      </c>
      <c r="JR192">
        <v>1.64673</v>
      </c>
      <c r="JS192">
        <v>2.26562</v>
      </c>
      <c r="JT192">
        <v>34.0771</v>
      </c>
      <c r="JU192">
        <v>24.1926</v>
      </c>
      <c r="JV192">
        <v>18</v>
      </c>
      <c r="JW192">
        <v>504.112</v>
      </c>
      <c r="JX192">
        <v>331.031</v>
      </c>
      <c r="JY192">
        <v>26.7893</v>
      </c>
      <c r="JZ192">
        <v>28.4462</v>
      </c>
      <c r="KA192">
        <v>30</v>
      </c>
      <c r="KB192">
        <v>28.4305</v>
      </c>
      <c r="KC192">
        <v>28.3881</v>
      </c>
      <c r="KD192">
        <v>48.3497</v>
      </c>
      <c r="KE192">
        <v>19.7818</v>
      </c>
      <c r="KF192">
        <v>84.856</v>
      </c>
      <c r="KG192">
        <v>26.8007</v>
      </c>
      <c r="KH192">
        <v>1338.92</v>
      </c>
      <c r="KI192">
        <v>21.6704</v>
      </c>
      <c r="KJ192">
        <v>96.6646</v>
      </c>
      <c r="KK192">
        <v>94.6162</v>
      </c>
    </row>
    <row r="193" spans="1:297">
      <c r="A193">
        <v>177</v>
      </c>
      <c r="B193">
        <v>1759076903.1</v>
      </c>
      <c r="C193">
        <v>3791.09999990463</v>
      </c>
      <c r="D193" t="s">
        <v>797</v>
      </c>
      <c r="E193" t="s">
        <v>798</v>
      </c>
      <c r="F193">
        <v>5</v>
      </c>
      <c r="G193" t="s">
        <v>638</v>
      </c>
      <c r="H193" t="s">
        <v>436</v>
      </c>
      <c r="I193">
        <v>1759076894.94615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1356.96310704762</v>
      </c>
      <c r="AK193">
        <v>1331.03981818182</v>
      </c>
      <c r="AL193">
        <v>3.55310606060589</v>
      </c>
      <c r="AM193">
        <v>66.03</v>
      </c>
      <c r="AN193">
        <f>(AP193 - AO193 + DY193*1E3/(8.314*(EA193+273.15)) * AR193/DX193 * AQ193) * DX193/(100*DL193) * 1000/(1000 - AP193)</f>
        <v>0</v>
      </c>
      <c r="AO193">
        <v>21.6390499332468</v>
      </c>
      <c r="AP193">
        <v>22.6960260606061</v>
      </c>
      <c r="AQ193">
        <v>0.000354910780276215</v>
      </c>
      <c r="AR193">
        <v>114.36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2.96</v>
      </c>
      <c r="DM193">
        <v>0.5</v>
      </c>
      <c r="DN193" t="s">
        <v>438</v>
      </c>
      <c r="DO193">
        <v>2</v>
      </c>
      <c r="DP193" t="b">
        <v>1</v>
      </c>
      <c r="DQ193">
        <v>1759076894.94615</v>
      </c>
      <c r="DR193">
        <v>1276.63</v>
      </c>
      <c r="DS193">
        <v>1310.17769230769</v>
      </c>
      <c r="DT193">
        <v>22.6829769230769</v>
      </c>
      <c r="DU193">
        <v>21.6013769230769</v>
      </c>
      <c r="DV193">
        <v>1271.50076923077</v>
      </c>
      <c r="DW193">
        <v>22.3650769230769</v>
      </c>
      <c r="DX193">
        <v>500.019076923077</v>
      </c>
      <c r="DY193">
        <v>90.8101307692308</v>
      </c>
      <c r="DZ193">
        <v>0.0337924846153846</v>
      </c>
      <c r="EA193">
        <v>29.5160692307692</v>
      </c>
      <c r="EB193">
        <v>29.9959230769231</v>
      </c>
      <c r="EC193">
        <v>999.9</v>
      </c>
      <c r="ED193">
        <v>0</v>
      </c>
      <c r="EE193">
        <v>0</v>
      </c>
      <c r="EF193">
        <v>9997.44769230769</v>
      </c>
      <c r="EG193">
        <v>0</v>
      </c>
      <c r="EH193">
        <v>12.5140461538462</v>
      </c>
      <c r="EI193">
        <v>-33.5480769230769</v>
      </c>
      <c r="EJ193">
        <v>1306.26</v>
      </c>
      <c r="EK193">
        <v>1339.10538461538</v>
      </c>
      <c r="EL193">
        <v>1.08160076923077</v>
      </c>
      <c r="EM193">
        <v>1310.17769230769</v>
      </c>
      <c r="EN193">
        <v>21.6013769230769</v>
      </c>
      <c r="EO193">
        <v>2.05984307692308</v>
      </c>
      <c r="EP193">
        <v>1.96162384615385</v>
      </c>
      <c r="EQ193">
        <v>17.9119923076923</v>
      </c>
      <c r="ER193">
        <v>17.1379230769231</v>
      </c>
      <c r="ES193">
        <v>2000.00923076923</v>
      </c>
      <c r="ET193">
        <v>0.980002538461539</v>
      </c>
      <c r="EU193">
        <v>0.0199969769230769</v>
      </c>
      <c r="EV193">
        <v>0</v>
      </c>
      <c r="EW193">
        <v>240.842923076923</v>
      </c>
      <c r="EX193">
        <v>5.00059</v>
      </c>
      <c r="EY193">
        <v>4957.21846153846</v>
      </c>
      <c r="EZ193">
        <v>17360.4076923077</v>
      </c>
      <c r="FA193">
        <v>41.437</v>
      </c>
      <c r="FB193">
        <v>41.2595384615385</v>
      </c>
      <c r="FC193">
        <v>40.9322307692308</v>
      </c>
      <c r="FD193">
        <v>40.625</v>
      </c>
      <c r="FE193">
        <v>42.3168461538462</v>
      </c>
      <c r="FF193">
        <v>1955.10923076923</v>
      </c>
      <c r="FG193">
        <v>39.89</v>
      </c>
      <c r="FH193">
        <v>0</v>
      </c>
      <c r="FI193">
        <v>1759076889.3</v>
      </c>
      <c r="FJ193">
        <v>0</v>
      </c>
      <c r="FK193">
        <v>240.8174</v>
      </c>
      <c r="FL193">
        <v>0.353923068486079</v>
      </c>
      <c r="FM193">
        <v>2.40938141723455e-08</v>
      </c>
      <c r="FN193">
        <v>4957.2532</v>
      </c>
      <c r="FO193">
        <v>15</v>
      </c>
      <c r="FP193">
        <v>0</v>
      </c>
      <c r="FQ193" t="s">
        <v>439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-33.0704285714286</v>
      </c>
      <c r="GD193">
        <v>-6.11021298701301</v>
      </c>
      <c r="GE193">
        <v>0.91755228585564</v>
      </c>
      <c r="GF193">
        <v>0</v>
      </c>
      <c r="GG193">
        <v>240.797</v>
      </c>
      <c r="GH193">
        <v>0.368708930867283</v>
      </c>
      <c r="GI193">
        <v>0.191934271837738</v>
      </c>
      <c r="GJ193">
        <v>-1</v>
      </c>
      <c r="GK193">
        <v>1.09560476190476</v>
      </c>
      <c r="GL193">
        <v>-0.260882337662335</v>
      </c>
      <c r="GM193">
        <v>0.0282388364152308</v>
      </c>
      <c r="GN193">
        <v>0</v>
      </c>
      <c r="GO193">
        <v>0</v>
      </c>
      <c r="GP193">
        <v>2</v>
      </c>
      <c r="GQ193" t="s">
        <v>455</v>
      </c>
      <c r="GR193">
        <v>3.13218</v>
      </c>
      <c r="GS193">
        <v>2.7122</v>
      </c>
      <c r="GT193">
        <v>0.195772</v>
      </c>
      <c r="GU193">
        <v>0.199303</v>
      </c>
      <c r="GV193">
        <v>0.0992946</v>
      </c>
      <c r="GW193">
        <v>0.0966316</v>
      </c>
      <c r="GX193">
        <v>30299.9</v>
      </c>
      <c r="GY193">
        <v>32312.8</v>
      </c>
      <c r="GZ193">
        <v>34087.6</v>
      </c>
      <c r="HA193">
        <v>36539.1</v>
      </c>
      <c r="HB193">
        <v>43375.8</v>
      </c>
      <c r="HC193">
        <v>47399.6</v>
      </c>
      <c r="HD193">
        <v>53176.5</v>
      </c>
      <c r="HE193">
        <v>58395.9</v>
      </c>
      <c r="HF193">
        <v>1.95037</v>
      </c>
      <c r="HG193">
        <v>1.65425</v>
      </c>
      <c r="HH193">
        <v>0.122175</v>
      </c>
      <c r="HI193">
        <v>0</v>
      </c>
      <c r="HJ193">
        <v>28.0049</v>
      </c>
      <c r="HK193">
        <v>999.9</v>
      </c>
      <c r="HL193">
        <v>54.804</v>
      </c>
      <c r="HM193">
        <v>29.91</v>
      </c>
      <c r="HN193">
        <v>25.5782</v>
      </c>
      <c r="HO193">
        <v>54.393</v>
      </c>
      <c r="HP193">
        <v>48.0849</v>
      </c>
      <c r="HQ193">
        <v>1</v>
      </c>
      <c r="HR193">
        <v>0.0830742</v>
      </c>
      <c r="HS193">
        <v>0.14094</v>
      </c>
      <c r="HT193">
        <v>20.1134</v>
      </c>
      <c r="HU193">
        <v>5.19468</v>
      </c>
      <c r="HV193">
        <v>12.004</v>
      </c>
      <c r="HW193">
        <v>4.97495</v>
      </c>
      <c r="HX193">
        <v>3.29395</v>
      </c>
      <c r="HY193">
        <v>9999</v>
      </c>
      <c r="HZ193">
        <v>32.1</v>
      </c>
      <c r="IA193">
        <v>9999</v>
      </c>
      <c r="IB193">
        <v>9999</v>
      </c>
      <c r="IC193">
        <v>1.86325</v>
      </c>
      <c r="ID193">
        <v>1.86813</v>
      </c>
      <c r="IE193">
        <v>1.8679</v>
      </c>
      <c r="IF193">
        <v>1.86905</v>
      </c>
      <c r="IG193">
        <v>1.86985</v>
      </c>
      <c r="IH193">
        <v>1.86593</v>
      </c>
      <c r="II193">
        <v>1.86703</v>
      </c>
      <c r="IJ193">
        <v>1.86844</v>
      </c>
      <c r="IK193">
        <v>5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5.22</v>
      </c>
      <c r="IY193">
        <v>0.3184</v>
      </c>
      <c r="IZ193">
        <v>0.744305887368214</v>
      </c>
      <c r="JA193">
        <v>0.00400708050939433</v>
      </c>
      <c r="JB193">
        <v>-7.0817227887937e-07</v>
      </c>
      <c r="JC193">
        <v>2.11393634800483e-10</v>
      </c>
      <c r="JD193">
        <v>-0.0902750961418796</v>
      </c>
      <c r="JE193">
        <v>-0.0199519798578536</v>
      </c>
      <c r="JF193">
        <v>0.00231849078142986</v>
      </c>
      <c r="JG193">
        <v>-2.72917625674962e-05</v>
      </c>
      <c r="JH193">
        <v>4</v>
      </c>
      <c r="JI193">
        <v>2436</v>
      </c>
      <c r="JJ193">
        <v>0</v>
      </c>
      <c r="JK193">
        <v>25</v>
      </c>
      <c r="JL193">
        <v>29317948.4</v>
      </c>
      <c r="JM193">
        <v>29317948.4</v>
      </c>
      <c r="JN193">
        <v>2.43774</v>
      </c>
      <c r="JO193">
        <v>2.61108</v>
      </c>
      <c r="JP193">
        <v>1.54785</v>
      </c>
      <c r="JQ193">
        <v>2.31201</v>
      </c>
      <c r="JR193">
        <v>1.64673</v>
      </c>
      <c r="JS193">
        <v>2.35474</v>
      </c>
      <c r="JT193">
        <v>34.0545</v>
      </c>
      <c r="JU193">
        <v>24.2013</v>
      </c>
      <c r="JV193">
        <v>18</v>
      </c>
      <c r="JW193">
        <v>504.045</v>
      </c>
      <c r="JX193">
        <v>331.198</v>
      </c>
      <c r="JY193">
        <v>26.7978</v>
      </c>
      <c r="JZ193">
        <v>28.4462</v>
      </c>
      <c r="KA193">
        <v>30</v>
      </c>
      <c r="KB193">
        <v>28.4305</v>
      </c>
      <c r="KC193">
        <v>28.3881</v>
      </c>
      <c r="KD193">
        <v>48.887</v>
      </c>
      <c r="KE193">
        <v>19.7818</v>
      </c>
      <c r="KF193">
        <v>84.856</v>
      </c>
      <c r="KG193">
        <v>26.8043</v>
      </c>
      <c r="KH193">
        <v>1359.19</v>
      </c>
      <c r="KI193">
        <v>21.6736</v>
      </c>
      <c r="KJ193">
        <v>96.6637</v>
      </c>
      <c r="KK193">
        <v>94.6152</v>
      </c>
    </row>
    <row r="194" spans="1:297">
      <c r="A194">
        <v>178</v>
      </c>
      <c r="B194">
        <v>1759076908.1</v>
      </c>
      <c r="C194">
        <v>3796.09999990463</v>
      </c>
      <c r="D194" t="s">
        <v>799</v>
      </c>
      <c r="E194" t="s">
        <v>800</v>
      </c>
      <c r="F194">
        <v>5</v>
      </c>
      <c r="G194" t="s">
        <v>638</v>
      </c>
      <c r="H194" t="s">
        <v>436</v>
      </c>
      <c r="I194">
        <v>1759076899.94615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1374.19001676191</v>
      </c>
      <c r="AK194">
        <v>1348.31593939394</v>
      </c>
      <c r="AL194">
        <v>3.4634123376623</v>
      </c>
      <c r="AM194">
        <v>66.03</v>
      </c>
      <c r="AN194">
        <f>(AP194 - AO194 + DY194*1E3/(8.314*(EA194+273.15)) * AR194/DX194 * AQ194) * DX194/(100*DL194) * 1000/(1000 - AP194)</f>
        <v>0</v>
      </c>
      <c r="AO194">
        <v>21.6401241913312</v>
      </c>
      <c r="AP194">
        <v>22.7018587878788</v>
      </c>
      <c r="AQ194">
        <v>8.27022397887809e-05</v>
      </c>
      <c r="AR194">
        <v>114.36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2.96</v>
      </c>
      <c r="DM194">
        <v>0.5</v>
      </c>
      <c r="DN194" t="s">
        <v>438</v>
      </c>
      <c r="DO194">
        <v>2</v>
      </c>
      <c r="DP194" t="b">
        <v>1</v>
      </c>
      <c r="DQ194">
        <v>1759076899.94615</v>
      </c>
      <c r="DR194">
        <v>1293.47615384615</v>
      </c>
      <c r="DS194">
        <v>1327.06846153846</v>
      </c>
      <c r="DT194">
        <v>22.6885692307692</v>
      </c>
      <c r="DU194">
        <v>21.6230769230769</v>
      </c>
      <c r="DV194">
        <v>1288.29307692308</v>
      </c>
      <c r="DW194">
        <v>22.3704461538462</v>
      </c>
      <c r="DX194">
        <v>500.020230769231</v>
      </c>
      <c r="DY194">
        <v>90.8101692307692</v>
      </c>
      <c r="DZ194">
        <v>0.0339063461538461</v>
      </c>
      <c r="EA194">
        <v>29.5149846153846</v>
      </c>
      <c r="EB194">
        <v>29.9908307692308</v>
      </c>
      <c r="EC194">
        <v>999.9</v>
      </c>
      <c r="ED194">
        <v>0</v>
      </c>
      <c r="EE194">
        <v>0</v>
      </c>
      <c r="EF194">
        <v>10003.6038461538</v>
      </c>
      <c r="EG194">
        <v>0</v>
      </c>
      <c r="EH194">
        <v>12.5200846153846</v>
      </c>
      <c r="EI194">
        <v>-33.5935769230769</v>
      </c>
      <c r="EJ194">
        <v>1323.50461538462</v>
      </c>
      <c r="EK194">
        <v>1356.39846153846</v>
      </c>
      <c r="EL194">
        <v>1.06548384615385</v>
      </c>
      <c r="EM194">
        <v>1327.06846153846</v>
      </c>
      <c r="EN194">
        <v>21.6230769230769</v>
      </c>
      <c r="EO194">
        <v>2.06035153846154</v>
      </c>
      <c r="EP194">
        <v>1.96359615384615</v>
      </c>
      <c r="EQ194">
        <v>17.9159230769231</v>
      </c>
      <c r="ER194">
        <v>17.1538</v>
      </c>
      <c r="ES194">
        <v>2000.00846153846</v>
      </c>
      <c r="ET194">
        <v>0.980002538461539</v>
      </c>
      <c r="EU194">
        <v>0.0199969769230769</v>
      </c>
      <c r="EV194">
        <v>0</v>
      </c>
      <c r="EW194">
        <v>240.843923076923</v>
      </c>
      <c r="EX194">
        <v>5.00059</v>
      </c>
      <c r="EY194">
        <v>4957.07384615385</v>
      </c>
      <c r="EZ194">
        <v>17360.4076923077</v>
      </c>
      <c r="FA194">
        <v>41.437</v>
      </c>
      <c r="FB194">
        <v>41.2547692307692</v>
      </c>
      <c r="FC194">
        <v>40.9322307692308</v>
      </c>
      <c r="FD194">
        <v>40.625</v>
      </c>
      <c r="FE194">
        <v>42.3216923076923</v>
      </c>
      <c r="FF194">
        <v>1955.10846153846</v>
      </c>
      <c r="FG194">
        <v>39.89</v>
      </c>
      <c r="FH194">
        <v>0</v>
      </c>
      <c r="FI194">
        <v>1759076894.1</v>
      </c>
      <c r="FJ194">
        <v>0</v>
      </c>
      <c r="FK194">
        <v>240.8338</v>
      </c>
      <c r="FL194">
        <v>0.220384614284965</v>
      </c>
      <c r="FM194">
        <v>-2.54615384832469</v>
      </c>
      <c r="FN194">
        <v>4957.0904</v>
      </c>
      <c r="FO194">
        <v>15</v>
      </c>
      <c r="FP194">
        <v>0</v>
      </c>
      <c r="FQ194" t="s">
        <v>439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-33.6234428571429</v>
      </c>
      <c r="GD194">
        <v>-1.65049870129873</v>
      </c>
      <c r="GE194">
        <v>0.535215456901351</v>
      </c>
      <c r="GF194">
        <v>0</v>
      </c>
      <c r="GG194">
        <v>240.824911764706</v>
      </c>
      <c r="GH194">
        <v>0.289579829184212</v>
      </c>
      <c r="GI194">
        <v>0.188954611363972</v>
      </c>
      <c r="GJ194">
        <v>-1</v>
      </c>
      <c r="GK194">
        <v>1.07758571428571</v>
      </c>
      <c r="GL194">
        <v>-0.216482337662337</v>
      </c>
      <c r="GM194">
        <v>0.0253870954417</v>
      </c>
      <c r="GN194">
        <v>0</v>
      </c>
      <c r="GO194">
        <v>0</v>
      </c>
      <c r="GP194">
        <v>2</v>
      </c>
      <c r="GQ194" t="s">
        <v>455</v>
      </c>
      <c r="GR194">
        <v>3.13212</v>
      </c>
      <c r="GS194">
        <v>2.71181</v>
      </c>
      <c r="GT194">
        <v>0.197366</v>
      </c>
      <c r="GU194">
        <v>0.200968</v>
      </c>
      <c r="GV194">
        <v>0.0993112</v>
      </c>
      <c r="GW194">
        <v>0.0966378</v>
      </c>
      <c r="GX194">
        <v>30240.1</v>
      </c>
      <c r="GY194">
        <v>32245.7</v>
      </c>
      <c r="GZ194">
        <v>34087.8</v>
      </c>
      <c r="HA194">
        <v>36539.2</v>
      </c>
      <c r="HB194">
        <v>43375.4</v>
      </c>
      <c r="HC194">
        <v>47399.8</v>
      </c>
      <c r="HD194">
        <v>53176.9</v>
      </c>
      <c r="HE194">
        <v>58396.3</v>
      </c>
      <c r="HF194">
        <v>1.95028</v>
      </c>
      <c r="HG194">
        <v>1.6542</v>
      </c>
      <c r="HH194">
        <v>0.121184</v>
      </c>
      <c r="HI194">
        <v>0</v>
      </c>
      <c r="HJ194">
        <v>28.0031</v>
      </c>
      <c r="HK194">
        <v>999.9</v>
      </c>
      <c r="HL194">
        <v>54.804</v>
      </c>
      <c r="HM194">
        <v>29.91</v>
      </c>
      <c r="HN194">
        <v>25.5793</v>
      </c>
      <c r="HO194">
        <v>54.253</v>
      </c>
      <c r="HP194">
        <v>48.3934</v>
      </c>
      <c r="HQ194">
        <v>1</v>
      </c>
      <c r="HR194">
        <v>0.0831733</v>
      </c>
      <c r="HS194">
        <v>0.134088</v>
      </c>
      <c r="HT194">
        <v>20.1134</v>
      </c>
      <c r="HU194">
        <v>5.19558</v>
      </c>
      <c r="HV194">
        <v>12.004</v>
      </c>
      <c r="HW194">
        <v>4.97515</v>
      </c>
      <c r="HX194">
        <v>3.29395</v>
      </c>
      <c r="HY194">
        <v>9999</v>
      </c>
      <c r="HZ194">
        <v>32.1</v>
      </c>
      <c r="IA194">
        <v>9999</v>
      </c>
      <c r="IB194">
        <v>9999</v>
      </c>
      <c r="IC194">
        <v>1.86326</v>
      </c>
      <c r="ID194">
        <v>1.86813</v>
      </c>
      <c r="IE194">
        <v>1.8679</v>
      </c>
      <c r="IF194">
        <v>1.86905</v>
      </c>
      <c r="IG194">
        <v>1.86986</v>
      </c>
      <c r="IH194">
        <v>1.86593</v>
      </c>
      <c r="II194">
        <v>1.86705</v>
      </c>
      <c r="IJ194">
        <v>1.86844</v>
      </c>
      <c r="IK194">
        <v>5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5.27</v>
      </c>
      <c r="IY194">
        <v>0.3187</v>
      </c>
      <c r="IZ194">
        <v>0.744305887368214</v>
      </c>
      <c r="JA194">
        <v>0.00400708050939433</v>
      </c>
      <c r="JB194">
        <v>-7.0817227887937e-07</v>
      </c>
      <c r="JC194">
        <v>2.11393634800483e-10</v>
      </c>
      <c r="JD194">
        <v>-0.0902750961418796</v>
      </c>
      <c r="JE194">
        <v>-0.0199519798578536</v>
      </c>
      <c r="JF194">
        <v>0.00231849078142986</v>
      </c>
      <c r="JG194">
        <v>-2.72917625674962e-05</v>
      </c>
      <c r="JH194">
        <v>4</v>
      </c>
      <c r="JI194">
        <v>2436</v>
      </c>
      <c r="JJ194">
        <v>0</v>
      </c>
      <c r="JK194">
        <v>25</v>
      </c>
      <c r="JL194">
        <v>29317948.5</v>
      </c>
      <c r="JM194">
        <v>29317948.5</v>
      </c>
      <c r="JN194">
        <v>2.46582</v>
      </c>
      <c r="JO194">
        <v>2.61475</v>
      </c>
      <c r="JP194">
        <v>1.54785</v>
      </c>
      <c r="JQ194">
        <v>2.31201</v>
      </c>
      <c r="JR194">
        <v>1.64673</v>
      </c>
      <c r="JS194">
        <v>2.2229</v>
      </c>
      <c r="JT194">
        <v>34.0771</v>
      </c>
      <c r="JU194">
        <v>24.1926</v>
      </c>
      <c r="JV194">
        <v>18</v>
      </c>
      <c r="JW194">
        <v>503.959</v>
      </c>
      <c r="JX194">
        <v>331.174</v>
      </c>
      <c r="JY194">
        <v>26.8038</v>
      </c>
      <c r="JZ194">
        <v>28.4438</v>
      </c>
      <c r="KA194">
        <v>30.0001</v>
      </c>
      <c r="KB194">
        <v>28.4281</v>
      </c>
      <c r="KC194">
        <v>28.3881</v>
      </c>
      <c r="KD194">
        <v>49.3422</v>
      </c>
      <c r="KE194">
        <v>19.7818</v>
      </c>
      <c r="KF194">
        <v>84.856</v>
      </c>
      <c r="KG194">
        <v>26.8092</v>
      </c>
      <c r="KH194">
        <v>1372.69</v>
      </c>
      <c r="KI194">
        <v>21.6773</v>
      </c>
      <c r="KJ194">
        <v>96.6644</v>
      </c>
      <c r="KK194">
        <v>94.6157</v>
      </c>
    </row>
    <row r="195" spans="1:297">
      <c r="A195">
        <v>179</v>
      </c>
      <c r="B195">
        <v>1759076913.1</v>
      </c>
      <c r="C195">
        <v>3801.09999990463</v>
      </c>
      <c r="D195" t="s">
        <v>801</v>
      </c>
      <c r="E195" t="s">
        <v>802</v>
      </c>
      <c r="F195">
        <v>5</v>
      </c>
      <c r="G195" t="s">
        <v>638</v>
      </c>
      <c r="H195" t="s">
        <v>436</v>
      </c>
      <c r="I195">
        <v>1759076904.94615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1392.41937066667</v>
      </c>
      <c r="AK195">
        <v>1366.34642424242</v>
      </c>
      <c r="AL195">
        <v>3.59382792207775</v>
      </c>
      <c r="AM195">
        <v>66.03</v>
      </c>
      <c r="AN195">
        <f>(AP195 - AO195 + DY195*1E3/(8.314*(EA195+273.15)) * AR195/DX195 * AQ195) * DX195/(100*DL195) * 1000/(1000 - AP195)</f>
        <v>0</v>
      </c>
      <c r="AO195">
        <v>21.6415965887771</v>
      </c>
      <c r="AP195">
        <v>22.7005909090909</v>
      </c>
      <c r="AQ195">
        <v>-4.97173414819629e-05</v>
      </c>
      <c r="AR195">
        <v>114.36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2.96</v>
      </c>
      <c r="DM195">
        <v>0.5</v>
      </c>
      <c r="DN195" t="s">
        <v>438</v>
      </c>
      <c r="DO195">
        <v>2</v>
      </c>
      <c r="DP195" t="b">
        <v>1</v>
      </c>
      <c r="DQ195">
        <v>1759076904.94615</v>
      </c>
      <c r="DR195">
        <v>1310.52692307692</v>
      </c>
      <c r="DS195">
        <v>1344.47307692308</v>
      </c>
      <c r="DT195">
        <v>22.6962</v>
      </c>
      <c r="DU195">
        <v>21.6383846153846</v>
      </c>
      <c r="DV195">
        <v>1305.29</v>
      </c>
      <c r="DW195">
        <v>22.3777538461538</v>
      </c>
      <c r="DX195">
        <v>500.049</v>
      </c>
      <c r="DY195">
        <v>90.8102846153846</v>
      </c>
      <c r="DZ195">
        <v>0.0336860923076923</v>
      </c>
      <c r="EA195">
        <v>29.5140692307692</v>
      </c>
      <c r="EB195">
        <v>29.9917923076923</v>
      </c>
      <c r="EC195">
        <v>999.9</v>
      </c>
      <c r="ED195">
        <v>0</v>
      </c>
      <c r="EE195">
        <v>0</v>
      </c>
      <c r="EF195">
        <v>10020.0446153846</v>
      </c>
      <c r="EG195">
        <v>0</v>
      </c>
      <c r="EH195">
        <v>12.5222</v>
      </c>
      <c r="EI195">
        <v>-33.9472153846154</v>
      </c>
      <c r="EJ195">
        <v>1340.96153846154</v>
      </c>
      <c r="EK195">
        <v>1374.20923076923</v>
      </c>
      <c r="EL195">
        <v>1.05779846153846</v>
      </c>
      <c r="EM195">
        <v>1344.47307692308</v>
      </c>
      <c r="EN195">
        <v>21.6383846153846</v>
      </c>
      <c r="EO195">
        <v>2.06104692307692</v>
      </c>
      <c r="EP195">
        <v>1.96498846153846</v>
      </c>
      <c r="EQ195">
        <v>17.9212769230769</v>
      </c>
      <c r="ER195">
        <v>17.165</v>
      </c>
      <c r="ES195">
        <v>2000.01153846154</v>
      </c>
      <c r="ET195">
        <v>0.980002538461539</v>
      </c>
      <c r="EU195">
        <v>0.0199969769230769</v>
      </c>
      <c r="EV195">
        <v>0</v>
      </c>
      <c r="EW195">
        <v>240.851923076923</v>
      </c>
      <c r="EX195">
        <v>5.00059</v>
      </c>
      <c r="EY195">
        <v>4957.06</v>
      </c>
      <c r="EZ195">
        <v>17360.4384615385</v>
      </c>
      <c r="FA195">
        <v>41.437</v>
      </c>
      <c r="FB195">
        <v>41.2595384615385</v>
      </c>
      <c r="FC195">
        <v>40.9322307692308</v>
      </c>
      <c r="FD195">
        <v>40.625</v>
      </c>
      <c r="FE195">
        <v>42.3216923076923</v>
      </c>
      <c r="FF195">
        <v>1955.11153846154</v>
      </c>
      <c r="FG195">
        <v>39.89</v>
      </c>
      <c r="FH195">
        <v>0</v>
      </c>
      <c r="FI195">
        <v>1759076899.5</v>
      </c>
      <c r="FJ195">
        <v>0</v>
      </c>
      <c r="FK195">
        <v>240.847730769231</v>
      </c>
      <c r="FL195">
        <v>-0.483452988829753</v>
      </c>
      <c r="FM195">
        <v>-0.863247848134735</v>
      </c>
      <c r="FN195">
        <v>4957.03192307692</v>
      </c>
      <c r="FO195">
        <v>15</v>
      </c>
      <c r="FP195">
        <v>0</v>
      </c>
      <c r="FQ195" t="s">
        <v>439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-33.71681</v>
      </c>
      <c r="GD195">
        <v>-4.02379849624055</v>
      </c>
      <c r="GE195">
        <v>0.60705063372012</v>
      </c>
      <c r="GF195">
        <v>0</v>
      </c>
      <c r="GG195">
        <v>240.836323529412</v>
      </c>
      <c r="GH195">
        <v>0.246493505715056</v>
      </c>
      <c r="GI195">
        <v>0.181330170194697</v>
      </c>
      <c r="GJ195">
        <v>-1</v>
      </c>
      <c r="GK195">
        <v>1.062804</v>
      </c>
      <c r="GL195">
        <v>-0.0611639097744345</v>
      </c>
      <c r="GM195">
        <v>0.0128037433588775</v>
      </c>
      <c r="GN195">
        <v>1</v>
      </c>
      <c r="GO195">
        <v>1</v>
      </c>
      <c r="GP195">
        <v>2</v>
      </c>
      <c r="GQ195" t="s">
        <v>448</v>
      </c>
      <c r="GR195">
        <v>3.13223</v>
      </c>
      <c r="GS195">
        <v>2.71147</v>
      </c>
      <c r="GT195">
        <v>0.198967</v>
      </c>
      <c r="GU195">
        <v>0.202398</v>
      </c>
      <c r="GV195">
        <v>0.0993104</v>
      </c>
      <c r="GW195">
        <v>0.0966422</v>
      </c>
      <c r="GX195">
        <v>30179.5</v>
      </c>
      <c r="GY195">
        <v>32188.1</v>
      </c>
      <c r="GZ195">
        <v>34087.6</v>
      </c>
      <c r="HA195">
        <v>36539.3</v>
      </c>
      <c r="HB195">
        <v>43375.5</v>
      </c>
      <c r="HC195">
        <v>47399.7</v>
      </c>
      <c r="HD195">
        <v>53176.8</v>
      </c>
      <c r="HE195">
        <v>58396.2</v>
      </c>
      <c r="HF195">
        <v>1.9505</v>
      </c>
      <c r="HG195">
        <v>1.65425</v>
      </c>
      <c r="HH195">
        <v>0.12292</v>
      </c>
      <c r="HI195">
        <v>0</v>
      </c>
      <c r="HJ195">
        <v>28.0025</v>
      </c>
      <c r="HK195">
        <v>999.9</v>
      </c>
      <c r="HL195">
        <v>54.804</v>
      </c>
      <c r="HM195">
        <v>29.91</v>
      </c>
      <c r="HN195">
        <v>25.5778</v>
      </c>
      <c r="HO195">
        <v>54.953</v>
      </c>
      <c r="HP195">
        <v>48.3253</v>
      </c>
      <c r="HQ195">
        <v>1</v>
      </c>
      <c r="HR195">
        <v>0.0831479</v>
      </c>
      <c r="HS195">
        <v>0.113728</v>
      </c>
      <c r="HT195">
        <v>20.1135</v>
      </c>
      <c r="HU195">
        <v>5.19588</v>
      </c>
      <c r="HV195">
        <v>12.004</v>
      </c>
      <c r="HW195">
        <v>4.9748</v>
      </c>
      <c r="HX195">
        <v>3.29393</v>
      </c>
      <c r="HY195">
        <v>9999</v>
      </c>
      <c r="HZ195">
        <v>32.1</v>
      </c>
      <c r="IA195">
        <v>9999</v>
      </c>
      <c r="IB195">
        <v>9999</v>
      </c>
      <c r="IC195">
        <v>1.86325</v>
      </c>
      <c r="ID195">
        <v>1.86813</v>
      </c>
      <c r="IE195">
        <v>1.86793</v>
      </c>
      <c r="IF195">
        <v>1.86905</v>
      </c>
      <c r="IG195">
        <v>1.86984</v>
      </c>
      <c r="IH195">
        <v>1.86594</v>
      </c>
      <c r="II195">
        <v>1.86705</v>
      </c>
      <c r="IJ195">
        <v>1.86844</v>
      </c>
      <c r="IK195">
        <v>5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5.33</v>
      </c>
      <c r="IY195">
        <v>0.3187</v>
      </c>
      <c r="IZ195">
        <v>0.744305887368214</v>
      </c>
      <c r="JA195">
        <v>0.00400708050939433</v>
      </c>
      <c r="JB195">
        <v>-7.0817227887937e-07</v>
      </c>
      <c r="JC195">
        <v>2.11393634800483e-10</v>
      </c>
      <c r="JD195">
        <v>-0.0902750961418796</v>
      </c>
      <c r="JE195">
        <v>-0.0199519798578536</v>
      </c>
      <c r="JF195">
        <v>0.00231849078142986</v>
      </c>
      <c r="JG195">
        <v>-2.72917625674962e-05</v>
      </c>
      <c r="JH195">
        <v>4</v>
      </c>
      <c r="JI195">
        <v>2436</v>
      </c>
      <c r="JJ195">
        <v>0</v>
      </c>
      <c r="JK195">
        <v>25</v>
      </c>
      <c r="JL195">
        <v>29317948.6</v>
      </c>
      <c r="JM195">
        <v>29317948.6</v>
      </c>
      <c r="JN195">
        <v>2.48413</v>
      </c>
      <c r="JO195">
        <v>2.60986</v>
      </c>
      <c r="JP195">
        <v>1.54785</v>
      </c>
      <c r="JQ195">
        <v>2.31201</v>
      </c>
      <c r="JR195">
        <v>1.64673</v>
      </c>
      <c r="JS195">
        <v>2.29614</v>
      </c>
      <c r="JT195">
        <v>34.0771</v>
      </c>
      <c r="JU195">
        <v>24.1926</v>
      </c>
      <c r="JV195">
        <v>18</v>
      </c>
      <c r="JW195">
        <v>504.107</v>
      </c>
      <c r="JX195">
        <v>331.197</v>
      </c>
      <c r="JY195">
        <v>26.8101</v>
      </c>
      <c r="JZ195">
        <v>28.4438</v>
      </c>
      <c r="KA195">
        <v>30.0001</v>
      </c>
      <c r="KB195">
        <v>28.4281</v>
      </c>
      <c r="KC195">
        <v>28.3881</v>
      </c>
      <c r="KD195">
        <v>49.8227</v>
      </c>
      <c r="KE195">
        <v>19.7818</v>
      </c>
      <c r="KF195">
        <v>84.856</v>
      </c>
      <c r="KG195">
        <v>26.8202</v>
      </c>
      <c r="KH195">
        <v>1392.93</v>
      </c>
      <c r="KI195">
        <v>21.6816</v>
      </c>
      <c r="KJ195">
        <v>96.6639</v>
      </c>
      <c r="KK195">
        <v>94.6158</v>
      </c>
    </row>
    <row r="196" spans="1:297">
      <c r="A196">
        <v>180</v>
      </c>
      <c r="B196">
        <v>1759076918.1</v>
      </c>
      <c r="C196">
        <v>3806.09999990463</v>
      </c>
      <c r="D196" t="s">
        <v>803</v>
      </c>
      <c r="E196" t="s">
        <v>804</v>
      </c>
      <c r="F196">
        <v>5</v>
      </c>
      <c r="G196" t="s">
        <v>638</v>
      </c>
      <c r="H196" t="s">
        <v>436</v>
      </c>
      <c r="I196">
        <v>1759076909.94615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1407.93048152381</v>
      </c>
      <c r="AK196">
        <v>1382.97909090909</v>
      </c>
      <c r="AL196">
        <v>3.29924458874446</v>
      </c>
      <c r="AM196">
        <v>66.03</v>
      </c>
      <c r="AN196">
        <f>(AP196 - AO196 + DY196*1E3/(8.314*(EA196+273.15)) * AR196/DX196 * AQ196) * DX196/(100*DL196) * 1000/(1000 - AP196)</f>
        <v>0</v>
      </c>
      <c r="AO196">
        <v>21.6422024031493</v>
      </c>
      <c r="AP196">
        <v>22.7005866666667</v>
      </c>
      <c r="AQ196">
        <v>-1.49336734696282e-05</v>
      </c>
      <c r="AR196">
        <v>114.36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2.96</v>
      </c>
      <c r="DM196">
        <v>0.5</v>
      </c>
      <c r="DN196" t="s">
        <v>438</v>
      </c>
      <c r="DO196">
        <v>2</v>
      </c>
      <c r="DP196" t="b">
        <v>1</v>
      </c>
      <c r="DQ196">
        <v>1759076909.94615</v>
      </c>
      <c r="DR196">
        <v>1327.59153846154</v>
      </c>
      <c r="DS196">
        <v>1361.06153846154</v>
      </c>
      <c r="DT196">
        <v>22.7004692307692</v>
      </c>
      <c r="DU196">
        <v>21.6409307692308</v>
      </c>
      <c r="DV196">
        <v>1322.29923076923</v>
      </c>
      <c r="DW196">
        <v>22.3818461538462</v>
      </c>
      <c r="DX196">
        <v>500.035692307692</v>
      </c>
      <c r="DY196">
        <v>90.8099</v>
      </c>
      <c r="DZ196">
        <v>0.0336255153846154</v>
      </c>
      <c r="EA196">
        <v>29.5124769230769</v>
      </c>
      <c r="EB196">
        <v>29.9984307692308</v>
      </c>
      <c r="EC196">
        <v>999.9</v>
      </c>
      <c r="ED196">
        <v>0</v>
      </c>
      <c r="EE196">
        <v>0</v>
      </c>
      <c r="EF196">
        <v>10024.3753846154</v>
      </c>
      <c r="EG196">
        <v>0</v>
      </c>
      <c r="EH196">
        <v>12.5222</v>
      </c>
      <c r="EI196">
        <v>-33.4703307692308</v>
      </c>
      <c r="EJ196">
        <v>1358.42769230769</v>
      </c>
      <c r="EK196">
        <v>1391.16692307692</v>
      </c>
      <c r="EL196">
        <v>1.05953153846154</v>
      </c>
      <c r="EM196">
        <v>1361.06153846154</v>
      </c>
      <c r="EN196">
        <v>21.6409307692308</v>
      </c>
      <c r="EO196">
        <v>2.06142615384615</v>
      </c>
      <c r="EP196">
        <v>1.96521076923077</v>
      </c>
      <c r="EQ196">
        <v>17.9242153846154</v>
      </c>
      <c r="ER196">
        <v>17.1667846153846</v>
      </c>
      <c r="ES196">
        <v>2000.01307692308</v>
      </c>
      <c r="ET196">
        <v>0.980002538461539</v>
      </c>
      <c r="EU196">
        <v>0.0199969769230769</v>
      </c>
      <c r="EV196">
        <v>0</v>
      </c>
      <c r="EW196">
        <v>240.842769230769</v>
      </c>
      <c r="EX196">
        <v>5.00059</v>
      </c>
      <c r="EY196">
        <v>4956.81230769231</v>
      </c>
      <c r="EZ196">
        <v>17360.4384615385</v>
      </c>
      <c r="FA196">
        <v>41.437</v>
      </c>
      <c r="FB196">
        <v>41.2595384615385</v>
      </c>
      <c r="FC196">
        <v>40.937</v>
      </c>
      <c r="FD196">
        <v>40.625</v>
      </c>
      <c r="FE196">
        <v>42.3168461538462</v>
      </c>
      <c r="FF196">
        <v>1955.11307692308</v>
      </c>
      <c r="FG196">
        <v>39.89</v>
      </c>
      <c r="FH196">
        <v>0</v>
      </c>
      <c r="FI196">
        <v>1759076904.3</v>
      </c>
      <c r="FJ196">
        <v>0</v>
      </c>
      <c r="FK196">
        <v>240.824230769231</v>
      </c>
      <c r="FL196">
        <v>-0.531623929606971</v>
      </c>
      <c r="FM196">
        <v>-0.861880332229679</v>
      </c>
      <c r="FN196">
        <v>4956.82269230769</v>
      </c>
      <c r="FO196">
        <v>15</v>
      </c>
      <c r="FP196">
        <v>0</v>
      </c>
      <c r="FQ196" t="s">
        <v>439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-33.6208619047619</v>
      </c>
      <c r="GD196">
        <v>3.98711688311686</v>
      </c>
      <c r="GE196">
        <v>0.720734517185793</v>
      </c>
      <c r="GF196">
        <v>0</v>
      </c>
      <c r="GG196">
        <v>240.834852941176</v>
      </c>
      <c r="GH196">
        <v>0.0384568402337154</v>
      </c>
      <c r="GI196">
        <v>0.195178671139601</v>
      </c>
      <c r="GJ196">
        <v>-1</v>
      </c>
      <c r="GK196">
        <v>1.05792</v>
      </c>
      <c r="GL196">
        <v>0.0213171428571452</v>
      </c>
      <c r="GM196">
        <v>0.00326171441919443</v>
      </c>
      <c r="GN196">
        <v>1</v>
      </c>
      <c r="GO196">
        <v>1</v>
      </c>
      <c r="GP196">
        <v>2</v>
      </c>
      <c r="GQ196" t="s">
        <v>448</v>
      </c>
      <c r="GR196">
        <v>3.13235</v>
      </c>
      <c r="GS196">
        <v>2.71156</v>
      </c>
      <c r="GT196">
        <v>0.200462</v>
      </c>
      <c r="GU196">
        <v>0.203936</v>
      </c>
      <c r="GV196">
        <v>0.0993007</v>
      </c>
      <c r="GW196">
        <v>0.0966439</v>
      </c>
      <c r="GX196">
        <v>30123.4</v>
      </c>
      <c r="GY196">
        <v>32126.3</v>
      </c>
      <c r="GZ196">
        <v>34087.8</v>
      </c>
      <c r="HA196">
        <v>36539.6</v>
      </c>
      <c r="HB196">
        <v>43376.4</v>
      </c>
      <c r="HC196">
        <v>47399.9</v>
      </c>
      <c r="HD196">
        <v>53177.1</v>
      </c>
      <c r="HE196">
        <v>58396.3</v>
      </c>
      <c r="HF196">
        <v>1.95077</v>
      </c>
      <c r="HG196">
        <v>1.65405</v>
      </c>
      <c r="HH196">
        <v>0.123911</v>
      </c>
      <c r="HI196">
        <v>0</v>
      </c>
      <c r="HJ196">
        <v>28.0025</v>
      </c>
      <c r="HK196">
        <v>999.9</v>
      </c>
      <c r="HL196">
        <v>54.804</v>
      </c>
      <c r="HM196">
        <v>29.91</v>
      </c>
      <c r="HN196">
        <v>25.5798</v>
      </c>
      <c r="HO196">
        <v>54.513</v>
      </c>
      <c r="HP196">
        <v>48.0409</v>
      </c>
      <c r="HQ196">
        <v>1</v>
      </c>
      <c r="HR196">
        <v>0.0830666</v>
      </c>
      <c r="HS196">
        <v>0.149553</v>
      </c>
      <c r="HT196">
        <v>20.1135</v>
      </c>
      <c r="HU196">
        <v>5.19722</v>
      </c>
      <c r="HV196">
        <v>12.004</v>
      </c>
      <c r="HW196">
        <v>4.97525</v>
      </c>
      <c r="HX196">
        <v>3.29398</v>
      </c>
      <c r="HY196">
        <v>9999</v>
      </c>
      <c r="HZ196">
        <v>32.1</v>
      </c>
      <c r="IA196">
        <v>9999</v>
      </c>
      <c r="IB196">
        <v>9999</v>
      </c>
      <c r="IC196">
        <v>1.86325</v>
      </c>
      <c r="ID196">
        <v>1.86813</v>
      </c>
      <c r="IE196">
        <v>1.86791</v>
      </c>
      <c r="IF196">
        <v>1.86905</v>
      </c>
      <c r="IG196">
        <v>1.86986</v>
      </c>
      <c r="IH196">
        <v>1.86594</v>
      </c>
      <c r="II196">
        <v>1.86706</v>
      </c>
      <c r="IJ196">
        <v>1.86844</v>
      </c>
      <c r="IK196">
        <v>5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5.38</v>
      </c>
      <c r="IY196">
        <v>0.3185</v>
      </c>
      <c r="IZ196">
        <v>0.744305887368214</v>
      </c>
      <c r="JA196">
        <v>0.00400708050939433</v>
      </c>
      <c r="JB196">
        <v>-7.0817227887937e-07</v>
      </c>
      <c r="JC196">
        <v>2.11393634800483e-10</v>
      </c>
      <c r="JD196">
        <v>-0.0902750961418796</v>
      </c>
      <c r="JE196">
        <v>-0.0199519798578536</v>
      </c>
      <c r="JF196">
        <v>0.00231849078142986</v>
      </c>
      <c r="JG196">
        <v>-2.72917625674962e-05</v>
      </c>
      <c r="JH196">
        <v>4</v>
      </c>
      <c r="JI196">
        <v>2436</v>
      </c>
      <c r="JJ196">
        <v>0</v>
      </c>
      <c r="JK196">
        <v>25</v>
      </c>
      <c r="JL196">
        <v>29317948.6</v>
      </c>
      <c r="JM196">
        <v>29317948.6</v>
      </c>
      <c r="JN196">
        <v>2.51465</v>
      </c>
      <c r="JO196">
        <v>2.60742</v>
      </c>
      <c r="JP196">
        <v>1.54785</v>
      </c>
      <c r="JQ196">
        <v>2.31201</v>
      </c>
      <c r="JR196">
        <v>1.64551</v>
      </c>
      <c r="JS196">
        <v>2.35352</v>
      </c>
      <c r="JT196">
        <v>34.0771</v>
      </c>
      <c r="JU196">
        <v>24.2013</v>
      </c>
      <c r="JV196">
        <v>18</v>
      </c>
      <c r="JW196">
        <v>504.29</v>
      </c>
      <c r="JX196">
        <v>331.097</v>
      </c>
      <c r="JY196">
        <v>26.8201</v>
      </c>
      <c r="JZ196">
        <v>28.4438</v>
      </c>
      <c r="KA196">
        <v>30</v>
      </c>
      <c r="KB196">
        <v>28.4281</v>
      </c>
      <c r="KC196">
        <v>28.3869</v>
      </c>
      <c r="KD196">
        <v>50.3256</v>
      </c>
      <c r="KE196">
        <v>19.7818</v>
      </c>
      <c r="KF196">
        <v>84.856</v>
      </c>
      <c r="KG196">
        <v>26.8087</v>
      </c>
      <c r="KH196">
        <v>1406.57</v>
      </c>
      <c r="KI196">
        <v>21.6953</v>
      </c>
      <c r="KJ196">
        <v>96.6645</v>
      </c>
      <c r="KK196">
        <v>94.6161</v>
      </c>
    </row>
    <row r="197" spans="1:297">
      <c r="A197">
        <v>181</v>
      </c>
      <c r="B197">
        <v>1759076923.1</v>
      </c>
      <c r="C197">
        <v>3811.09999990463</v>
      </c>
      <c r="D197" t="s">
        <v>805</v>
      </c>
      <c r="E197" t="s">
        <v>806</v>
      </c>
      <c r="F197">
        <v>5</v>
      </c>
      <c r="G197" t="s">
        <v>638</v>
      </c>
      <c r="H197" t="s">
        <v>436</v>
      </c>
      <c r="I197">
        <v>1759076914.94615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1426.27969980952</v>
      </c>
      <c r="AK197">
        <v>1400.61175757576</v>
      </c>
      <c r="AL197">
        <v>3.56139935064907</v>
      </c>
      <c r="AM197">
        <v>66.03</v>
      </c>
      <c r="AN197">
        <f>(AP197 - AO197 + DY197*1E3/(8.314*(EA197+273.15)) * AR197/DX197 * AQ197) * DX197/(100*DL197) * 1000/(1000 - AP197)</f>
        <v>0</v>
      </c>
      <c r="AO197">
        <v>21.6439647718073</v>
      </c>
      <c r="AP197">
        <v>22.6934557575757</v>
      </c>
      <c r="AQ197">
        <v>-9.77413952170611e-05</v>
      </c>
      <c r="AR197">
        <v>114.36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2.96</v>
      </c>
      <c r="DM197">
        <v>0.5</v>
      </c>
      <c r="DN197" t="s">
        <v>438</v>
      </c>
      <c r="DO197">
        <v>2</v>
      </c>
      <c r="DP197" t="b">
        <v>1</v>
      </c>
      <c r="DQ197">
        <v>1759076914.94615</v>
      </c>
      <c r="DR197">
        <v>1344.57307692308</v>
      </c>
      <c r="DS197">
        <v>1378.12846153846</v>
      </c>
      <c r="DT197">
        <v>22.6995384615385</v>
      </c>
      <c r="DU197">
        <v>21.6422692307692</v>
      </c>
      <c r="DV197">
        <v>1339.22538461538</v>
      </c>
      <c r="DW197">
        <v>22.3809615384615</v>
      </c>
      <c r="DX197">
        <v>500.018923076923</v>
      </c>
      <c r="DY197">
        <v>90.8101692307692</v>
      </c>
      <c r="DZ197">
        <v>0.0335489</v>
      </c>
      <c r="EA197">
        <v>29.5104538461538</v>
      </c>
      <c r="EB197">
        <v>30.0056461538462</v>
      </c>
      <c r="EC197">
        <v>999.9</v>
      </c>
      <c r="ED197">
        <v>0</v>
      </c>
      <c r="EE197">
        <v>0</v>
      </c>
      <c r="EF197">
        <v>10007.9830769231</v>
      </c>
      <c r="EG197">
        <v>0</v>
      </c>
      <c r="EH197">
        <v>12.5222</v>
      </c>
      <c r="EI197">
        <v>-33.5547384615385</v>
      </c>
      <c r="EJ197">
        <v>1375.80307692308</v>
      </c>
      <c r="EK197">
        <v>1408.61384615385</v>
      </c>
      <c r="EL197">
        <v>1.05726846153846</v>
      </c>
      <c r="EM197">
        <v>1378.12846153846</v>
      </c>
      <c r="EN197">
        <v>21.6422692307692</v>
      </c>
      <c r="EO197">
        <v>2.06134846153846</v>
      </c>
      <c r="EP197">
        <v>1.96533769230769</v>
      </c>
      <c r="EQ197">
        <v>17.9236076923077</v>
      </c>
      <c r="ER197">
        <v>17.1678076923077</v>
      </c>
      <c r="ES197">
        <v>1999.99307692308</v>
      </c>
      <c r="ET197">
        <v>0.980002307692308</v>
      </c>
      <c r="EU197">
        <v>0.0199972230769231</v>
      </c>
      <c r="EV197">
        <v>0</v>
      </c>
      <c r="EW197">
        <v>240.792846153846</v>
      </c>
      <c r="EX197">
        <v>5.00059</v>
      </c>
      <c r="EY197">
        <v>4956.57461538461</v>
      </c>
      <c r="EZ197">
        <v>17360.2538461538</v>
      </c>
      <c r="FA197">
        <v>41.437</v>
      </c>
      <c r="FB197">
        <v>41.2643076923077</v>
      </c>
      <c r="FC197">
        <v>40.9322307692308</v>
      </c>
      <c r="FD197">
        <v>40.625</v>
      </c>
      <c r="FE197">
        <v>42.3168461538462</v>
      </c>
      <c r="FF197">
        <v>1955.09307692308</v>
      </c>
      <c r="FG197">
        <v>39.89</v>
      </c>
      <c r="FH197">
        <v>0</v>
      </c>
      <c r="FI197">
        <v>1759076909.1</v>
      </c>
      <c r="FJ197">
        <v>0</v>
      </c>
      <c r="FK197">
        <v>240.789115384615</v>
      </c>
      <c r="FL197">
        <v>-0.519145296296727</v>
      </c>
      <c r="FM197">
        <v>-2.13606835889208</v>
      </c>
      <c r="FN197">
        <v>4956.80230769231</v>
      </c>
      <c r="FO197">
        <v>15</v>
      </c>
      <c r="FP197">
        <v>0</v>
      </c>
      <c r="FQ197" t="s">
        <v>439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-33.6260238095238</v>
      </c>
      <c r="GD197">
        <v>1.96588051948047</v>
      </c>
      <c r="GE197">
        <v>0.717007668754075</v>
      </c>
      <c r="GF197">
        <v>0</v>
      </c>
      <c r="GG197">
        <v>240.814441176471</v>
      </c>
      <c r="GH197">
        <v>-0.405851793785065</v>
      </c>
      <c r="GI197">
        <v>0.194304671491248</v>
      </c>
      <c r="GJ197">
        <v>-1</v>
      </c>
      <c r="GK197">
        <v>1.05803047619048</v>
      </c>
      <c r="GL197">
        <v>-0.0128470129870119</v>
      </c>
      <c r="GM197">
        <v>0.00316146210326574</v>
      </c>
      <c r="GN197">
        <v>1</v>
      </c>
      <c r="GO197">
        <v>1</v>
      </c>
      <c r="GP197">
        <v>2</v>
      </c>
      <c r="GQ197" t="s">
        <v>448</v>
      </c>
      <c r="GR197">
        <v>3.13216</v>
      </c>
      <c r="GS197">
        <v>2.7114</v>
      </c>
      <c r="GT197">
        <v>0.202044</v>
      </c>
      <c r="GU197">
        <v>0.205454</v>
      </c>
      <c r="GV197">
        <v>0.0992855</v>
      </c>
      <c r="GW197">
        <v>0.0966494</v>
      </c>
      <c r="GX197">
        <v>30064.2</v>
      </c>
      <c r="GY197">
        <v>32065.2</v>
      </c>
      <c r="GZ197">
        <v>34088.2</v>
      </c>
      <c r="HA197">
        <v>36539.8</v>
      </c>
      <c r="HB197">
        <v>43377.6</v>
      </c>
      <c r="HC197">
        <v>47400.6</v>
      </c>
      <c r="HD197">
        <v>53177.4</v>
      </c>
      <c r="HE197">
        <v>58397.4</v>
      </c>
      <c r="HF197">
        <v>1.95058</v>
      </c>
      <c r="HG197">
        <v>1.6546</v>
      </c>
      <c r="HH197">
        <v>0.122041</v>
      </c>
      <c r="HI197">
        <v>0</v>
      </c>
      <c r="HJ197">
        <v>28.0001</v>
      </c>
      <c r="HK197">
        <v>999.9</v>
      </c>
      <c r="HL197">
        <v>54.804</v>
      </c>
      <c r="HM197">
        <v>29.91</v>
      </c>
      <c r="HN197">
        <v>25.5786</v>
      </c>
      <c r="HO197">
        <v>54.763</v>
      </c>
      <c r="HP197">
        <v>48.3133</v>
      </c>
      <c r="HQ197">
        <v>1</v>
      </c>
      <c r="HR197">
        <v>0.083125</v>
      </c>
      <c r="HS197">
        <v>0.223434</v>
      </c>
      <c r="HT197">
        <v>20.1134</v>
      </c>
      <c r="HU197">
        <v>5.19752</v>
      </c>
      <c r="HV197">
        <v>12.004</v>
      </c>
      <c r="HW197">
        <v>4.97515</v>
      </c>
      <c r="HX197">
        <v>3.294</v>
      </c>
      <c r="HY197">
        <v>9999</v>
      </c>
      <c r="HZ197">
        <v>32.2</v>
      </c>
      <c r="IA197">
        <v>9999</v>
      </c>
      <c r="IB197">
        <v>9999</v>
      </c>
      <c r="IC197">
        <v>1.86325</v>
      </c>
      <c r="ID197">
        <v>1.86813</v>
      </c>
      <c r="IE197">
        <v>1.86791</v>
      </c>
      <c r="IF197">
        <v>1.86905</v>
      </c>
      <c r="IG197">
        <v>1.86984</v>
      </c>
      <c r="IH197">
        <v>1.86592</v>
      </c>
      <c r="II197">
        <v>1.86704</v>
      </c>
      <c r="IJ197">
        <v>1.86844</v>
      </c>
      <c r="IK197">
        <v>5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5.44</v>
      </c>
      <c r="IY197">
        <v>0.3183</v>
      </c>
      <c r="IZ197">
        <v>0.744305887368214</v>
      </c>
      <c r="JA197">
        <v>0.00400708050939433</v>
      </c>
      <c r="JB197">
        <v>-7.0817227887937e-07</v>
      </c>
      <c r="JC197">
        <v>2.11393634800483e-10</v>
      </c>
      <c r="JD197">
        <v>-0.0902750961418796</v>
      </c>
      <c r="JE197">
        <v>-0.0199519798578536</v>
      </c>
      <c r="JF197">
        <v>0.00231849078142986</v>
      </c>
      <c r="JG197">
        <v>-2.72917625674962e-05</v>
      </c>
      <c r="JH197">
        <v>4</v>
      </c>
      <c r="JI197">
        <v>2436</v>
      </c>
      <c r="JJ197">
        <v>0</v>
      </c>
      <c r="JK197">
        <v>25</v>
      </c>
      <c r="JL197">
        <v>29317948.7</v>
      </c>
      <c r="JM197">
        <v>29317948.7</v>
      </c>
      <c r="JN197">
        <v>2.5354</v>
      </c>
      <c r="JO197">
        <v>2.61597</v>
      </c>
      <c r="JP197">
        <v>1.54785</v>
      </c>
      <c r="JQ197">
        <v>2.31201</v>
      </c>
      <c r="JR197">
        <v>1.64673</v>
      </c>
      <c r="JS197">
        <v>2.25342</v>
      </c>
      <c r="JT197">
        <v>34.0771</v>
      </c>
      <c r="JU197">
        <v>24.1926</v>
      </c>
      <c r="JV197">
        <v>18</v>
      </c>
      <c r="JW197">
        <v>504.157</v>
      </c>
      <c r="JX197">
        <v>331.351</v>
      </c>
      <c r="JY197">
        <v>26.8104</v>
      </c>
      <c r="JZ197">
        <v>28.4432</v>
      </c>
      <c r="KA197">
        <v>30.0001</v>
      </c>
      <c r="KB197">
        <v>28.4281</v>
      </c>
      <c r="KC197">
        <v>28.3857</v>
      </c>
      <c r="KD197">
        <v>50.7304</v>
      </c>
      <c r="KE197">
        <v>19.7818</v>
      </c>
      <c r="KF197">
        <v>84.856</v>
      </c>
      <c r="KG197">
        <v>26.787</v>
      </c>
      <c r="KH197">
        <v>1426.89</v>
      </c>
      <c r="KI197">
        <v>21.7077</v>
      </c>
      <c r="KJ197">
        <v>96.6653</v>
      </c>
      <c r="KK197">
        <v>94.6173</v>
      </c>
    </row>
    <row r="198" spans="1:297">
      <c r="A198">
        <v>182</v>
      </c>
      <c r="B198">
        <v>1759076928.1</v>
      </c>
      <c r="C198">
        <v>3816.09999990463</v>
      </c>
      <c r="D198" t="s">
        <v>807</v>
      </c>
      <c r="E198" t="s">
        <v>808</v>
      </c>
      <c r="F198">
        <v>5</v>
      </c>
      <c r="G198" t="s">
        <v>638</v>
      </c>
      <c r="H198" t="s">
        <v>436</v>
      </c>
      <c r="I198">
        <v>1759076919.94615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1442.60641371429</v>
      </c>
      <c r="AK198">
        <v>1417.4923030303</v>
      </c>
      <c r="AL198">
        <v>3.3297478354975</v>
      </c>
      <c r="AM198">
        <v>66.03</v>
      </c>
      <c r="AN198">
        <f>(AP198 - AO198 + DY198*1E3/(8.314*(EA198+273.15)) * AR198/DX198 * AQ198) * DX198/(100*DL198) * 1000/(1000 - AP198)</f>
        <v>0</v>
      </c>
      <c r="AO198">
        <v>21.6440600159632</v>
      </c>
      <c r="AP198">
        <v>22.6886763636364</v>
      </c>
      <c r="AQ198">
        <v>-7.20468319560973e-05</v>
      </c>
      <c r="AR198">
        <v>114.36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2.96</v>
      </c>
      <c r="DM198">
        <v>0.5</v>
      </c>
      <c r="DN198" t="s">
        <v>438</v>
      </c>
      <c r="DO198">
        <v>2</v>
      </c>
      <c r="DP198" t="b">
        <v>1</v>
      </c>
      <c r="DQ198">
        <v>1759076919.94615</v>
      </c>
      <c r="DR198">
        <v>1361.43384615385</v>
      </c>
      <c r="DS198">
        <v>1394.45384615385</v>
      </c>
      <c r="DT198">
        <v>22.6961307692308</v>
      </c>
      <c r="DU198">
        <v>21.6432076923077</v>
      </c>
      <c r="DV198">
        <v>1356.03076923077</v>
      </c>
      <c r="DW198">
        <v>22.3777076923077</v>
      </c>
      <c r="DX198">
        <v>500.007307692308</v>
      </c>
      <c r="DY198">
        <v>90.8107923076923</v>
      </c>
      <c r="DZ198">
        <v>0.0335809384615385</v>
      </c>
      <c r="EA198">
        <v>29.5090769230769</v>
      </c>
      <c r="EB198">
        <v>30.0061384615385</v>
      </c>
      <c r="EC198">
        <v>999.9</v>
      </c>
      <c r="ED198">
        <v>0</v>
      </c>
      <c r="EE198">
        <v>0</v>
      </c>
      <c r="EF198">
        <v>10008.5153846154</v>
      </c>
      <c r="EG198">
        <v>0</v>
      </c>
      <c r="EH198">
        <v>12.5222</v>
      </c>
      <c r="EI198">
        <v>-33.0197</v>
      </c>
      <c r="EJ198">
        <v>1393.05076923077</v>
      </c>
      <c r="EK198">
        <v>1425.30153846154</v>
      </c>
      <c r="EL198">
        <v>1.05292615384615</v>
      </c>
      <c r="EM198">
        <v>1394.45384615385</v>
      </c>
      <c r="EN198">
        <v>21.6432076923077</v>
      </c>
      <c r="EO198">
        <v>2.06105307692308</v>
      </c>
      <c r="EP198">
        <v>1.96543615384615</v>
      </c>
      <c r="EQ198">
        <v>17.9213384615385</v>
      </c>
      <c r="ER198">
        <v>17.1686076923077</v>
      </c>
      <c r="ES198">
        <v>1999.99230769231</v>
      </c>
      <c r="ET198">
        <v>0.980002307692308</v>
      </c>
      <c r="EU198">
        <v>0.0199972230769231</v>
      </c>
      <c r="EV198">
        <v>0</v>
      </c>
      <c r="EW198">
        <v>240.766769230769</v>
      </c>
      <c r="EX198">
        <v>5.00059</v>
      </c>
      <c r="EY198">
        <v>4956.42307692308</v>
      </c>
      <c r="EZ198">
        <v>17360.2384615385</v>
      </c>
      <c r="FA198">
        <v>41.437</v>
      </c>
      <c r="FB198">
        <v>41.2595384615385</v>
      </c>
      <c r="FC198">
        <v>40.9274615384615</v>
      </c>
      <c r="FD198">
        <v>40.6201538461538</v>
      </c>
      <c r="FE198">
        <v>42.312</v>
      </c>
      <c r="FF198">
        <v>1955.09230769231</v>
      </c>
      <c r="FG198">
        <v>39.89</v>
      </c>
      <c r="FH198">
        <v>0</v>
      </c>
      <c r="FI198">
        <v>1759076914.5</v>
      </c>
      <c r="FJ198">
        <v>0</v>
      </c>
      <c r="FK198">
        <v>240.75004</v>
      </c>
      <c r="FL198">
        <v>-0.653461534759092</v>
      </c>
      <c r="FM198">
        <v>0.0946154047152694</v>
      </c>
      <c r="FN198">
        <v>4956.612</v>
      </c>
      <c r="FO198">
        <v>15</v>
      </c>
      <c r="FP198">
        <v>0</v>
      </c>
      <c r="FQ198" t="s">
        <v>439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-33.3751619047619</v>
      </c>
      <c r="GD198">
        <v>4.09985454545452</v>
      </c>
      <c r="GE198">
        <v>0.821968074038906</v>
      </c>
      <c r="GF198">
        <v>0</v>
      </c>
      <c r="GG198">
        <v>240.775088235294</v>
      </c>
      <c r="GH198">
        <v>-0.281420930138991</v>
      </c>
      <c r="GI198">
        <v>0.18562364955295</v>
      </c>
      <c r="GJ198">
        <v>-1</v>
      </c>
      <c r="GK198">
        <v>1.05511761904762</v>
      </c>
      <c r="GL198">
        <v>-0.052950389610391</v>
      </c>
      <c r="GM198">
        <v>0.00557344717196501</v>
      </c>
      <c r="GN198">
        <v>1</v>
      </c>
      <c r="GO198">
        <v>1</v>
      </c>
      <c r="GP198">
        <v>2</v>
      </c>
      <c r="GQ198" t="s">
        <v>448</v>
      </c>
      <c r="GR198">
        <v>3.1324</v>
      </c>
      <c r="GS198">
        <v>2.71159</v>
      </c>
      <c r="GT198">
        <v>0.20352</v>
      </c>
      <c r="GU198">
        <v>0.206928</v>
      </c>
      <c r="GV198">
        <v>0.0992626</v>
      </c>
      <c r="GW198">
        <v>0.096661</v>
      </c>
      <c r="GX198">
        <v>30008.6</v>
      </c>
      <c r="GY198">
        <v>32005.5</v>
      </c>
      <c r="GZ198">
        <v>34088.1</v>
      </c>
      <c r="HA198">
        <v>36539.5</v>
      </c>
      <c r="HB198">
        <v>43379</v>
      </c>
      <c r="HC198">
        <v>47399.5</v>
      </c>
      <c r="HD198">
        <v>53177.5</v>
      </c>
      <c r="HE198">
        <v>58396.6</v>
      </c>
      <c r="HF198">
        <v>1.95105</v>
      </c>
      <c r="HG198">
        <v>1.6542</v>
      </c>
      <c r="HH198">
        <v>0.122696</v>
      </c>
      <c r="HI198">
        <v>0</v>
      </c>
      <c r="HJ198">
        <v>28.0013</v>
      </c>
      <c r="HK198">
        <v>999.9</v>
      </c>
      <c r="HL198">
        <v>54.804</v>
      </c>
      <c r="HM198">
        <v>29.91</v>
      </c>
      <c r="HN198">
        <v>25.5791</v>
      </c>
      <c r="HO198">
        <v>54.563</v>
      </c>
      <c r="HP198">
        <v>48.0609</v>
      </c>
      <c r="HQ198">
        <v>1</v>
      </c>
      <c r="HR198">
        <v>0.0833155</v>
      </c>
      <c r="HS198">
        <v>0.176664</v>
      </c>
      <c r="HT198">
        <v>20.1136</v>
      </c>
      <c r="HU198">
        <v>5.19707</v>
      </c>
      <c r="HV198">
        <v>12.004</v>
      </c>
      <c r="HW198">
        <v>4.9749</v>
      </c>
      <c r="HX198">
        <v>3.29398</v>
      </c>
      <c r="HY198">
        <v>9999</v>
      </c>
      <c r="HZ198">
        <v>32.2</v>
      </c>
      <c r="IA198">
        <v>9999</v>
      </c>
      <c r="IB198">
        <v>9999</v>
      </c>
      <c r="IC198">
        <v>1.86325</v>
      </c>
      <c r="ID198">
        <v>1.86813</v>
      </c>
      <c r="IE198">
        <v>1.86786</v>
      </c>
      <c r="IF198">
        <v>1.86905</v>
      </c>
      <c r="IG198">
        <v>1.86984</v>
      </c>
      <c r="IH198">
        <v>1.86591</v>
      </c>
      <c r="II198">
        <v>1.86701</v>
      </c>
      <c r="IJ198">
        <v>1.86843</v>
      </c>
      <c r="IK198">
        <v>5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5.49</v>
      </c>
      <c r="IY198">
        <v>0.318</v>
      </c>
      <c r="IZ198">
        <v>0.744305887368214</v>
      </c>
      <c r="JA198">
        <v>0.00400708050939433</v>
      </c>
      <c r="JB198">
        <v>-7.0817227887937e-07</v>
      </c>
      <c r="JC198">
        <v>2.11393634800483e-10</v>
      </c>
      <c r="JD198">
        <v>-0.0902750961418796</v>
      </c>
      <c r="JE198">
        <v>-0.0199519798578536</v>
      </c>
      <c r="JF198">
        <v>0.00231849078142986</v>
      </c>
      <c r="JG198">
        <v>-2.72917625674962e-05</v>
      </c>
      <c r="JH198">
        <v>4</v>
      </c>
      <c r="JI198">
        <v>2436</v>
      </c>
      <c r="JJ198">
        <v>0</v>
      </c>
      <c r="JK198">
        <v>25</v>
      </c>
      <c r="JL198">
        <v>29317948.8</v>
      </c>
      <c r="JM198">
        <v>29317948.8</v>
      </c>
      <c r="JN198">
        <v>2.56226</v>
      </c>
      <c r="JO198">
        <v>2.63062</v>
      </c>
      <c r="JP198">
        <v>1.54785</v>
      </c>
      <c r="JQ198">
        <v>2.31201</v>
      </c>
      <c r="JR198">
        <v>1.64673</v>
      </c>
      <c r="JS198">
        <v>2.35718</v>
      </c>
      <c r="JT198">
        <v>34.0771</v>
      </c>
      <c r="JU198">
        <v>24.2013</v>
      </c>
      <c r="JV198">
        <v>18</v>
      </c>
      <c r="JW198">
        <v>504.471</v>
      </c>
      <c r="JX198">
        <v>331.161</v>
      </c>
      <c r="JY198">
        <v>26.7891</v>
      </c>
      <c r="JZ198">
        <v>28.4414</v>
      </c>
      <c r="KA198">
        <v>30.0002</v>
      </c>
      <c r="KB198">
        <v>28.4281</v>
      </c>
      <c r="KC198">
        <v>28.3857</v>
      </c>
      <c r="KD198">
        <v>51.278</v>
      </c>
      <c r="KE198">
        <v>19.7818</v>
      </c>
      <c r="KF198">
        <v>85.233</v>
      </c>
      <c r="KG198">
        <v>26.8027</v>
      </c>
      <c r="KH198">
        <v>1440.38</v>
      </c>
      <c r="KI198">
        <v>21.728</v>
      </c>
      <c r="KJ198">
        <v>96.6654</v>
      </c>
      <c r="KK198">
        <v>94.6162</v>
      </c>
    </row>
    <row r="199" spans="1:297">
      <c r="A199">
        <v>183</v>
      </c>
      <c r="B199">
        <v>1759076933.1</v>
      </c>
      <c r="C199">
        <v>3821.09999990463</v>
      </c>
      <c r="D199" t="s">
        <v>809</v>
      </c>
      <c r="E199" t="s">
        <v>810</v>
      </c>
      <c r="F199">
        <v>5</v>
      </c>
      <c r="G199" t="s">
        <v>638</v>
      </c>
      <c r="H199" t="s">
        <v>436</v>
      </c>
      <c r="I199">
        <v>1759076924.94615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1460.28638476191</v>
      </c>
      <c r="AK199">
        <v>1434.83624242424</v>
      </c>
      <c r="AL199">
        <v>3.51286255411228</v>
      </c>
      <c r="AM199">
        <v>66.03</v>
      </c>
      <c r="AN199">
        <f>(AP199 - AO199 + DY199*1E3/(8.314*(EA199+273.15)) * AR199/DX199 * AQ199) * DX199/(100*DL199) * 1000/(1000 - AP199)</f>
        <v>0</v>
      </c>
      <c r="AO199">
        <v>21.6633635123377</v>
      </c>
      <c r="AP199">
        <v>22.6835587878788</v>
      </c>
      <c r="AQ199">
        <v>-1.51828547040759e-05</v>
      </c>
      <c r="AR199">
        <v>114.36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2.96</v>
      </c>
      <c r="DM199">
        <v>0.5</v>
      </c>
      <c r="DN199" t="s">
        <v>438</v>
      </c>
      <c r="DO199">
        <v>2</v>
      </c>
      <c r="DP199" t="b">
        <v>1</v>
      </c>
      <c r="DQ199">
        <v>1759076924.94615</v>
      </c>
      <c r="DR199">
        <v>1378.17692307692</v>
      </c>
      <c r="DS199">
        <v>1411.55076923077</v>
      </c>
      <c r="DT199">
        <v>22.6907461538462</v>
      </c>
      <c r="DU199">
        <v>21.6484923076923</v>
      </c>
      <c r="DV199">
        <v>1372.71846153846</v>
      </c>
      <c r="DW199">
        <v>22.3725384615385</v>
      </c>
      <c r="DX199">
        <v>499.999307692308</v>
      </c>
      <c r="DY199">
        <v>90.8111384615385</v>
      </c>
      <c r="DZ199">
        <v>0.0335700384615385</v>
      </c>
      <c r="EA199">
        <v>29.5078769230769</v>
      </c>
      <c r="EB199">
        <v>30.0040538461538</v>
      </c>
      <c r="EC199">
        <v>999.9</v>
      </c>
      <c r="ED199">
        <v>0</v>
      </c>
      <c r="EE199">
        <v>0</v>
      </c>
      <c r="EF199">
        <v>10002.3569230769</v>
      </c>
      <c r="EG199">
        <v>0</v>
      </c>
      <c r="EH199">
        <v>12.5179615384615</v>
      </c>
      <c r="EI199">
        <v>-33.3744384615385</v>
      </c>
      <c r="EJ199">
        <v>1410.17461538462</v>
      </c>
      <c r="EK199">
        <v>1442.78461538462</v>
      </c>
      <c r="EL199">
        <v>1.04224153846154</v>
      </c>
      <c r="EM199">
        <v>1411.55076923077</v>
      </c>
      <c r="EN199">
        <v>21.6484923076923</v>
      </c>
      <c r="EO199">
        <v>2.06057230769231</v>
      </c>
      <c r="EP199">
        <v>1.96592538461538</v>
      </c>
      <c r="EQ199">
        <v>17.9176307692308</v>
      </c>
      <c r="ER199">
        <v>17.1725307692308</v>
      </c>
      <c r="ES199">
        <v>1999.99153846154</v>
      </c>
      <c r="ET199">
        <v>0.980002307692308</v>
      </c>
      <c r="EU199">
        <v>0.0199972307692308</v>
      </c>
      <c r="EV199">
        <v>0</v>
      </c>
      <c r="EW199">
        <v>240.829692307692</v>
      </c>
      <c r="EX199">
        <v>5.00059</v>
      </c>
      <c r="EY199">
        <v>4956.35615384615</v>
      </c>
      <c r="EZ199">
        <v>17360.2307692308</v>
      </c>
      <c r="FA199">
        <v>41.437</v>
      </c>
      <c r="FB199">
        <v>41.2547692307692</v>
      </c>
      <c r="FC199">
        <v>40.9226923076923</v>
      </c>
      <c r="FD199">
        <v>40.6201538461538</v>
      </c>
      <c r="FE199">
        <v>42.312</v>
      </c>
      <c r="FF199">
        <v>1955.09153846154</v>
      </c>
      <c r="FG199">
        <v>39.89</v>
      </c>
      <c r="FH199">
        <v>0</v>
      </c>
      <c r="FI199">
        <v>1759076919.3</v>
      </c>
      <c r="FJ199">
        <v>0</v>
      </c>
      <c r="FK199">
        <v>240.76568</v>
      </c>
      <c r="FL199">
        <v>0.285230763530981</v>
      </c>
      <c r="FM199">
        <v>-0.266923058010055</v>
      </c>
      <c r="FN199">
        <v>4956.6092</v>
      </c>
      <c r="FO199">
        <v>15</v>
      </c>
      <c r="FP199">
        <v>0</v>
      </c>
      <c r="FQ199" t="s">
        <v>439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-33.2315857142857</v>
      </c>
      <c r="GD199">
        <v>-0.948296103896174</v>
      </c>
      <c r="GE199">
        <v>0.675400941441955</v>
      </c>
      <c r="GF199">
        <v>0</v>
      </c>
      <c r="GG199">
        <v>240.775470588235</v>
      </c>
      <c r="GH199">
        <v>0.179556911502035</v>
      </c>
      <c r="GI199">
        <v>0.201430214932839</v>
      </c>
      <c r="GJ199">
        <v>-1</v>
      </c>
      <c r="GK199">
        <v>1.04901857142857</v>
      </c>
      <c r="GL199">
        <v>-0.0997948051948051</v>
      </c>
      <c r="GM199">
        <v>0.0110776588921402</v>
      </c>
      <c r="GN199">
        <v>1</v>
      </c>
      <c r="GO199">
        <v>1</v>
      </c>
      <c r="GP199">
        <v>2</v>
      </c>
      <c r="GQ199" t="s">
        <v>448</v>
      </c>
      <c r="GR199">
        <v>3.13214</v>
      </c>
      <c r="GS199">
        <v>2.71169</v>
      </c>
      <c r="GT199">
        <v>0.205055</v>
      </c>
      <c r="GU199">
        <v>0.20839</v>
      </c>
      <c r="GV199">
        <v>0.0992606</v>
      </c>
      <c r="GW199">
        <v>0.0967171</v>
      </c>
      <c r="GX199">
        <v>29950.6</v>
      </c>
      <c r="GY199">
        <v>31946.5</v>
      </c>
      <c r="GZ199">
        <v>34088</v>
      </c>
      <c r="HA199">
        <v>36539.4</v>
      </c>
      <c r="HB199">
        <v>43379.1</v>
      </c>
      <c r="HC199">
        <v>47396.5</v>
      </c>
      <c r="HD199">
        <v>53177.4</v>
      </c>
      <c r="HE199">
        <v>58396.4</v>
      </c>
      <c r="HF199">
        <v>1.95055</v>
      </c>
      <c r="HG199">
        <v>1.6547</v>
      </c>
      <c r="HH199">
        <v>0.122845</v>
      </c>
      <c r="HI199">
        <v>0</v>
      </c>
      <c r="HJ199">
        <v>28.0001</v>
      </c>
      <c r="HK199">
        <v>999.9</v>
      </c>
      <c r="HL199">
        <v>54.804</v>
      </c>
      <c r="HM199">
        <v>29.91</v>
      </c>
      <c r="HN199">
        <v>25.5787</v>
      </c>
      <c r="HO199">
        <v>54.693</v>
      </c>
      <c r="HP199">
        <v>48.4655</v>
      </c>
      <c r="HQ199">
        <v>1</v>
      </c>
      <c r="HR199">
        <v>0.0829776</v>
      </c>
      <c r="HS199">
        <v>0.153145</v>
      </c>
      <c r="HT199">
        <v>20.1137</v>
      </c>
      <c r="HU199">
        <v>5.19677</v>
      </c>
      <c r="HV199">
        <v>12.004</v>
      </c>
      <c r="HW199">
        <v>4.97455</v>
      </c>
      <c r="HX199">
        <v>3.29393</v>
      </c>
      <c r="HY199">
        <v>9999</v>
      </c>
      <c r="HZ199">
        <v>32.2</v>
      </c>
      <c r="IA199">
        <v>9999</v>
      </c>
      <c r="IB199">
        <v>9999</v>
      </c>
      <c r="IC199">
        <v>1.86325</v>
      </c>
      <c r="ID199">
        <v>1.86813</v>
      </c>
      <c r="IE199">
        <v>1.86788</v>
      </c>
      <c r="IF199">
        <v>1.86905</v>
      </c>
      <c r="IG199">
        <v>1.86985</v>
      </c>
      <c r="IH199">
        <v>1.86593</v>
      </c>
      <c r="II199">
        <v>1.86704</v>
      </c>
      <c r="IJ199">
        <v>1.86844</v>
      </c>
      <c r="IK199">
        <v>5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5.55</v>
      </c>
      <c r="IY199">
        <v>0.318</v>
      </c>
      <c r="IZ199">
        <v>0.744305887368214</v>
      </c>
      <c r="JA199">
        <v>0.00400708050939433</v>
      </c>
      <c r="JB199">
        <v>-7.0817227887937e-07</v>
      </c>
      <c r="JC199">
        <v>2.11393634800483e-10</v>
      </c>
      <c r="JD199">
        <v>-0.0902750961418796</v>
      </c>
      <c r="JE199">
        <v>-0.0199519798578536</v>
      </c>
      <c r="JF199">
        <v>0.00231849078142986</v>
      </c>
      <c r="JG199">
        <v>-2.72917625674962e-05</v>
      </c>
      <c r="JH199">
        <v>4</v>
      </c>
      <c r="JI199">
        <v>2436</v>
      </c>
      <c r="JJ199">
        <v>0</v>
      </c>
      <c r="JK199">
        <v>25</v>
      </c>
      <c r="JL199">
        <v>29317948.9</v>
      </c>
      <c r="JM199">
        <v>29317948.9</v>
      </c>
      <c r="JN199">
        <v>2.58301</v>
      </c>
      <c r="JO199">
        <v>2.60986</v>
      </c>
      <c r="JP199">
        <v>1.54785</v>
      </c>
      <c r="JQ199">
        <v>2.31079</v>
      </c>
      <c r="JR199">
        <v>1.64551</v>
      </c>
      <c r="JS199">
        <v>2.23633</v>
      </c>
      <c r="JT199">
        <v>34.0771</v>
      </c>
      <c r="JU199">
        <v>24.1926</v>
      </c>
      <c r="JV199">
        <v>18</v>
      </c>
      <c r="JW199">
        <v>504.119</v>
      </c>
      <c r="JX199">
        <v>331.398</v>
      </c>
      <c r="JY199">
        <v>26.798</v>
      </c>
      <c r="JZ199">
        <v>28.4414</v>
      </c>
      <c r="KA199">
        <v>29.9999</v>
      </c>
      <c r="KB199">
        <v>28.4256</v>
      </c>
      <c r="KC199">
        <v>28.3857</v>
      </c>
      <c r="KD199">
        <v>51.7053</v>
      </c>
      <c r="KE199">
        <v>19.5089</v>
      </c>
      <c r="KF199">
        <v>85.233</v>
      </c>
      <c r="KG199">
        <v>26.7979</v>
      </c>
      <c r="KH199">
        <v>1460.78</v>
      </c>
      <c r="KI199">
        <v>21.7363</v>
      </c>
      <c r="KJ199">
        <v>96.6651</v>
      </c>
      <c r="KK199">
        <v>94.616</v>
      </c>
    </row>
    <row r="200" spans="1:297">
      <c r="A200">
        <v>184</v>
      </c>
      <c r="B200">
        <v>1759076938.1</v>
      </c>
      <c r="C200">
        <v>3826.09999990463</v>
      </c>
      <c r="D200" t="s">
        <v>811</v>
      </c>
      <c r="E200" t="s">
        <v>812</v>
      </c>
      <c r="F200">
        <v>5</v>
      </c>
      <c r="G200" t="s">
        <v>638</v>
      </c>
      <c r="H200" t="s">
        <v>436</v>
      </c>
      <c r="I200">
        <v>1759076929.94615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1476.65345447619</v>
      </c>
      <c r="AK200">
        <v>1451.55133333333</v>
      </c>
      <c r="AL200">
        <v>3.30536904761892</v>
      </c>
      <c r="AM200">
        <v>66.03</v>
      </c>
      <c r="AN200">
        <f>(AP200 - AO200 + DY200*1E3/(8.314*(EA200+273.15)) * AR200/DX200 * AQ200) * DX200/(100*DL200) * 1000/(1000 - AP200)</f>
        <v>0</v>
      </c>
      <c r="AO200">
        <v>21.6768651186039</v>
      </c>
      <c r="AP200">
        <v>22.6858587878788</v>
      </c>
      <c r="AQ200">
        <v>8.32228298001638e-06</v>
      </c>
      <c r="AR200">
        <v>114.36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2.96</v>
      </c>
      <c r="DM200">
        <v>0.5</v>
      </c>
      <c r="DN200" t="s">
        <v>438</v>
      </c>
      <c r="DO200">
        <v>2</v>
      </c>
      <c r="DP200" t="b">
        <v>1</v>
      </c>
      <c r="DQ200">
        <v>1759076929.94615</v>
      </c>
      <c r="DR200">
        <v>1394.95615384615</v>
      </c>
      <c r="DS200">
        <v>1427.96538461538</v>
      </c>
      <c r="DT200">
        <v>22.6872538461538</v>
      </c>
      <c r="DU200">
        <v>21.6572923076923</v>
      </c>
      <c r="DV200">
        <v>1389.44230769231</v>
      </c>
      <c r="DW200">
        <v>22.3691769230769</v>
      </c>
      <c r="DX200">
        <v>499.983692307692</v>
      </c>
      <c r="DY200">
        <v>90.8113153846154</v>
      </c>
      <c r="DZ200">
        <v>0.0336356076923077</v>
      </c>
      <c r="EA200">
        <v>29.5068153846154</v>
      </c>
      <c r="EB200">
        <v>29.9995538461538</v>
      </c>
      <c r="EC200">
        <v>999.9</v>
      </c>
      <c r="ED200">
        <v>0</v>
      </c>
      <c r="EE200">
        <v>0</v>
      </c>
      <c r="EF200">
        <v>10002.8338461538</v>
      </c>
      <c r="EG200">
        <v>0</v>
      </c>
      <c r="EH200">
        <v>12.5158384615385</v>
      </c>
      <c r="EI200">
        <v>-33.0120846153846</v>
      </c>
      <c r="EJ200">
        <v>1427.33846153846</v>
      </c>
      <c r="EK200">
        <v>1459.57615384615</v>
      </c>
      <c r="EL200">
        <v>1.02994538461538</v>
      </c>
      <c r="EM200">
        <v>1427.96538461538</v>
      </c>
      <c r="EN200">
        <v>21.6572923076923</v>
      </c>
      <c r="EO200">
        <v>2.06025846153846</v>
      </c>
      <c r="EP200">
        <v>1.96672769230769</v>
      </c>
      <c r="EQ200">
        <v>17.9152</v>
      </c>
      <c r="ER200">
        <v>17.1789769230769</v>
      </c>
      <c r="ES200">
        <v>2000.01384615385</v>
      </c>
      <c r="ET200">
        <v>0.980002538461539</v>
      </c>
      <c r="EU200">
        <v>0.0199969846153846</v>
      </c>
      <c r="EV200">
        <v>0</v>
      </c>
      <c r="EW200">
        <v>240.868846153846</v>
      </c>
      <c r="EX200">
        <v>5.00059</v>
      </c>
      <c r="EY200">
        <v>4956.54384615385</v>
      </c>
      <c r="EZ200">
        <v>17360.4461538462</v>
      </c>
      <c r="FA200">
        <v>41.437</v>
      </c>
      <c r="FB200">
        <v>41.2547692307692</v>
      </c>
      <c r="FC200">
        <v>40.9226923076923</v>
      </c>
      <c r="FD200">
        <v>40.6201538461538</v>
      </c>
      <c r="FE200">
        <v>42.312</v>
      </c>
      <c r="FF200">
        <v>1955.11384615385</v>
      </c>
      <c r="FG200">
        <v>39.89</v>
      </c>
      <c r="FH200">
        <v>0</v>
      </c>
      <c r="FI200">
        <v>1759076924.1</v>
      </c>
      <c r="FJ200">
        <v>0</v>
      </c>
      <c r="FK200">
        <v>240.8198</v>
      </c>
      <c r="FL200">
        <v>0.728923068348531</v>
      </c>
      <c r="FM200">
        <v>1.49076923581176</v>
      </c>
      <c r="FN200">
        <v>4956.6528</v>
      </c>
      <c r="FO200">
        <v>15</v>
      </c>
      <c r="FP200">
        <v>0</v>
      </c>
      <c r="FQ200" t="s">
        <v>439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-33.22341</v>
      </c>
      <c r="GD200">
        <v>2.92829774436089</v>
      </c>
      <c r="GE200">
        <v>0.622422483446733</v>
      </c>
      <c r="GF200">
        <v>0</v>
      </c>
      <c r="GG200">
        <v>240.783470588235</v>
      </c>
      <c r="GH200">
        <v>0.764950341592845</v>
      </c>
      <c r="GI200">
        <v>0.200017533833488</v>
      </c>
      <c r="GJ200">
        <v>-1</v>
      </c>
      <c r="GK200">
        <v>1.038314</v>
      </c>
      <c r="GL200">
        <v>-0.147733533834588</v>
      </c>
      <c r="GM200">
        <v>0.0147312085043964</v>
      </c>
      <c r="GN200">
        <v>0</v>
      </c>
      <c r="GO200">
        <v>0</v>
      </c>
      <c r="GP200">
        <v>2</v>
      </c>
      <c r="GQ200" t="s">
        <v>455</v>
      </c>
      <c r="GR200">
        <v>3.13232</v>
      </c>
      <c r="GS200">
        <v>2.71172</v>
      </c>
      <c r="GT200">
        <v>0.206512</v>
      </c>
      <c r="GU200">
        <v>0.209878</v>
      </c>
      <c r="GV200">
        <v>0.0992658</v>
      </c>
      <c r="GW200">
        <v>0.0968272</v>
      </c>
      <c r="GX200">
        <v>29895.9</v>
      </c>
      <c r="GY200">
        <v>31886.6</v>
      </c>
      <c r="GZ200">
        <v>34088.2</v>
      </c>
      <c r="HA200">
        <v>36539.6</v>
      </c>
      <c r="HB200">
        <v>43379.2</v>
      </c>
      <c r="HC200">
        <v>47391.3</v>
      </c>
      <c r="HD200">
        <v>53177.6</v>
      </c>
      <c r="HE200">
        <v>58397</v>
      </c>
      <c r="HF200">
        <v>1.95072</v>
      </c>
      <c r="HG200">
        <v>1.6547</v>
      </c>
      <c r="HH200">
        <v>0.123106</v>
      </c>
      <c r="HI200">
        <v>0</v>
      </c>
      <c r="HJ200">
        <v>27.9983</v>
      </c>
      <c r="HK200">
        <v>999.9</v>
      </c>
      <c r="HL200">
        <v>54.804</v>
      </c>
      <c r="HM200">
        <v>29.93</v>
      </c>
      <c r="HN200">
        <v>25.6068</v>
      </c>
      <c r="HO200">
        <v>54.613</v>
      </c>
      <c r="HP200">
        <v>48.3293</v>
      </c>
      <c r="HQ200">
        <v>1</v>
      </c>
      <c r="HR200">
        <v>0.0830183</v>
      </c>
      <c r="HS200">
        <v>0.171993</v>
      </c>
      <c r="HT200">
        <v>20.1136</v>
      </c>
      <c r="HU200">
        <v>5.19767</v>
      </c>
      <c r="HV200">
        <v>12.004</v>
      </c>
      <c r="HW200">
        <v>4.97465</v>
      </c>
      <c r="HX200">
        <v>3.294</v>
      </c>
      <c r="HY200">
        <v>9999</v>
      </c>
      <c r="HZ200">
        <v>32.2</v>
      </c>
      <c r="IA200">
        <v>9999</v>
      </c>
      <c r="IB200">
        <v>9999</v>
      </c>
      <c r="IC200">
        <v>1.86325</v>
      </c>
      <c r="ID200">
        <v>1.86813</v>
      </c>
      <c r="IE200">
        <v>1.86784</v>
      </c>
      <c r="IF200">
        <v>1.86905</v>
      </c>
      <c r="IG200">
        <v>1.86982</v>
      </c>
      <c r="IH200">
        <v>1.86591</v>
      </c>
      <c r="II200">
        <v>1.86703</v>
      </c>
      <c r="IJ200">
        <v>1.86844</v>
      </c>
      <c r="IK200">
        <v>5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5.6</v>
      </c>
      <c r="IY200">
        <v>0.318</v>
      </c>
      <c r="IZ200">
        <v>0.744305887368214</v>
      </c>
      <c r="JA200">
        <v>0.00400708050939433</v>
      </c>
      <c r="JB200">
        <v>-7.0817227887937e-07</v>
      </c>
      <c r="JC200">
        <v>2.11393634800483e-10</v>
      </c>
      <c r="JD200">
        <v>-0.0902750961418796</v>
      </c>
      <c r="JE200">
        <v>-0.0199519798578536</v>
      </c>
      <c r="JF200">
        <v>0.00231849078142986</v>
      </c>
      <c r="JG200">
        <v>-2.72917625674962e-05</v>
      </c>
      <c r="JH200">
        <v>4</v>
      </c>
      <c r="JI200">
        <v>2436</v>
      </c>
      <c r="JJ200">
        <v>0</v>
      </c>
      <c r="JK200">
        <v>25</v>
      </c>
      <c r="JL200">
        <v>29317949</v>
      </c>
      <c r="JM200">
        <v>29317949</v>
      </c>
      <c r="JN200">
        <v>2.60498</v>
      </c>
      <c r="JO200">
        <v>2.61108</v>
      </c>
      <c r="JP200">
        <v>1.54785</v>
      </c>
      <c r="JQ200">
        <v>2.31201</v>
      </c>
      <c r="JR200">
        <v>1.64673</v>
      </c>
      <c r="JS200">
        <v>2.33887</v>
      </c>
      <c r="JT200">
        <v>34.0771</v>
      </c>
      <c r="JU200">
        <v>24.1926</v>
      </c>
      <c r="JV200">
        <v>18</v>
      </c>
      <c r="JW200">
        <v>504.234</v>
      </c>
      <c r="JX200">
        <v>331.398</v>
      </c>
      <c r="JY200">
        <v>26.7968</v>
      </c>
      <c r="JZ200">
        <v>28.4413</v>
      </c>
      <c r="KA200">
        <v>30</v>
      </c>
      <c r="KB200">
        <v>28.4256</v>
      </c>
      <c r="KC200">
        <v>28.3857</v>
      </c>
      <c r="KD200">
        <v>52.2229</v>
      </c>
      <c r="KE200">
        <v>19.5089</v>
      </c>
      <c r="KF200">
        <v>85.233</v>
      </c>
      <c r="KG200">
        <v>26.7932</v>
      </c>
      <c r="KH200">
        <v>1474.38</v>
      </c>
      <c r="KI200">
        <v>21.7453</v>
      </c>
      <c r="KJ200">
        <v>96.6656</v>
      </c>
      <c r="KK200">
        <v>94.6168</v>
      </c>
    </row>
    <row r="201" spans="1:297">
      <c r="A201">
        <v>185</v>
      </c>
      <c r="B201">
        <v>1759076943.1</v>
      </c>
      <c r="C201">
        <v>3831.09999990463</v>
      </c>
      <c r="D201" t="s">
        <v>813</v>
      </c>
      <c r="E201" t="s">
        <v>814</v>
      </c>
      <c r="F201">
        <v>5</v>
      </c>
      <c r="G201" t="s">
        <v>638</v>
      </c>
      <c r="H201" t="s">
        <v>436</v>
      </c>
      <c r="I201">
        <v>1759076934.94615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1494.21193980952</v>
      </c>
      <c r="AK201">
        <v>1468.92860606061</v>
      </c>
      <c r="AL201">
        <v>3.49936471861455</v>
      </c>
      <c r="AM201">
        <v>66.03</v>
      </c>
      <c r="AN201">
        <f>(AP201 - AO201 + DY201*1E3/(8.314*(EA201+273.15)) * AR201/DX201 * AQ201) * DX201/(100*DL201) * 1000/(1000 - AP201)</f>
        <v>0</v>
      </c>
      <c r="AO201">
        <v>21.736706504513</v>
      </c>
      <c r="AP201">
        <v>22.7034109090909</v>
      </c>
      <c r="AQ201">
        <v>0.00519943722943379</v>
      </c>
      <c r="AR201">
        <v>114.36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2.96</v>
      </c>
      <c r="DM201">
        <v>0.5</v>
      </c>
      <c r="DN201" t="s">
        <v>438</v>
      </c>
      <c r="DO201">
        <v>2</v>
      </c>
      <c r="DP201" t="b">
        <v>1</v>
      </c>
      <c r="DQ201">
        <v>1759076934.94615</v>
      </c>
      <c r="DR201">
        <v>1411.59615384615</v>
      </c>
      <c r="DS201">
        <v>1444.76307692308</v>
      </c>
      <c r="DT201">
        <v>22.6883615384615</v>
      </c>
      <c r="DU201">
        <v>21.6833769230769</v>
      </c>
      <c r="DV201">
        <v>1406.02846153846</v>
      </c>
      <c r="DW201">
        <v>22.3702461538462</v>
      </c>
      <c r="DX201">
        <v>499.993846153846</v>
      </c>
      <c r="DY201">
        <v>90.8111</v>
      </c>
      <c r="DZ201">
        <v>0.0337638538461539</v>
      </c>
      <c r="EA201">
        <v>29.5047076923077</v>
      </c>
      <c r="EB201">
        <v>30.0037384615385</v>
      </c>
      <c r="EC201">
        <v>999.9</v>
      </c>
      <c r="ED201">
        <v>0</v>
      </c>
      <c r="EE201">
        <v>0</v>
      </c>
      <c r="EF201">
        <v>9988.55692307692</v>
      </c>
      <c r="EG201">
        <v>0</v>
      </c>
      <c r="EH201">
        <v>12.5158384615385</v>
      </c>
      <c r="EI201">
        <v>-33.1681076923077</v>
      </c>
      <c r="EJ201">
        <v>1444.36615384615</v>
      </c>
      <c r="EK201">
        <v>1476.78384615385</v>
      </c>
      <c r="EL201">
        <v>1.00498276923077</v>
      </c>
      <c r="EM201">
        <v>1444.76307692308</v>
      </c>
      <c r="EN201">
        <v>21.6833769230769</v>
      </c>
      <c r="EO201">
        <v>2.06035538461538</v>
      </c>
      <c r="EP201">
        <v>1.96909230769231</v>
      </c>
      <c r="EQ201">
        <v>17.9159461538462</v>
      </c>
      <c r="ER201">
        <v>17.1979461538462</v>
      </c>
      <c r="ES201">
        <v>1999.99153846154</v>
      </c>
      <c r="ET201">
        <v>0.980002307692308</v>
      </c>
      <c r="EU201">
        <v>0.0199972230769231</v>
      </c>
      <c r="EV201">
        <v>0</v>
      </c>
      <c r="EW201">
        <v>240.877923076923</v>
      </c>
      <c r="EX201">
        <v>5.00059</v>
      </c>
      <c r="EY201">
        <v>4956.50230769231</v>
      </c>
      <c r="EZ201">
        <v>17360.2769230769</v>
      </c>
      <c r="FA201">
        <v>41.437</v>
      </c>
      <c r="FB201">
        <v>41.25</v>
      </c>
      <c r="FC201">
        <v>40.9179230769231</v>
      </c>
      <c r="FD201">
        <v>40.6153076923077</v>
      </c>
      <c r="FE201">
        <v>42.312</v>
      </c>
      <c r="FF201">
        <v>1955.09153846154</v>
      </c>
      <c r="FG201">
        <v>39.89</v>
      </c>
      <c r="FH201">
        <v>0</v>
      </c>
      <c r="FI201">
        <v>1759076929.5</v>
      </c>
      <c r="FJ201">
        <v>0</v>
      </c>
      <c r="FK201">
        <v>240.844807692308</v>
      </c>
      <c r="FL201">
        <v>-0.461777786319819</v>
      </c>
      <c r="FM201">
        <v>-1.77128206677628</v>
      </c>
      <c r="FN201">
        <v>4956.57653846154</v>
      </c>
      <c r="FO201">
        <v>15</v>
      </c>
      <c r="FP201">
        <v>0</v>
      </c>
      <c r="FQ201" t="s">
        <v>439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-33.074335</v>
      </c>
      <c r="GD201">
        <v>-0.816239097744341</v>
      </c>
      <c r="GE201">
        <v>0.505112888644706</v>
      </c>
      <c r="GF201">
        <v>0</v>
      </c>
      <c r="GG201">
        <v>240.808911764706</v>
      </c>
      <c r="GH201">
        <v>0.431673029062201</v>
      </c>
      <c r="GI201">
        <v>0.181428865925474</v>
      </c>
      <c r="GJ201">
        <v>-1</v>
      </c>
      <c r="GK201">
        <v>1.01516165</v>
      </c>
      <c r="GL201">
        <v>-0.285303563909775</v>
      </c>
      <c r="GM201">
        <v>0.0286450462510973</v>
      </c>
      <c r="GN201">
        <v>0</v>
      </c>
      <c r="GO201">
        <v>0</v>
      </c>
      <c r="GP201">
        <v>2</v>
      </c>
      <c r="GQ201" t="s">
        <v>455</v>
      </c>
      <c r="GR201">
        <v>3.1322</v>
      </c>
      <c r="GS201">
        <v>2.71194</v>
      </c>
      <c r="GT201">
        <v>0.208003</v>
      </c>
      <c r="GU201">
        <v>0.21127</v>
      </c>
      <c r="GV201">
        <v>0.0993321</v>
      </c>
      <c r="GW201">
        <v>0.096952</v>
      </c>
      <c r="GX201">
        <v>29839.7</v>
      </c>
      <c r="GY201">
        <v>31830.2</v>
      </c>
      <c r="GZ201">
        <v>34088.1</v>
      </c>
      <c r="HA201">
        <v>36539.2</v>
      </c>
      <c r="HB201">
        <v>43376</v>
      </c>
      <c r="HC201">
        <v>47384.5</v>
      </c>
      <c r="HD201">
        <v>53177.5</v>
      </c>
      <c r="HE201">
        <v>58396.5</v>
      </c>
      <c r="HF201">
        <v>1.95065</v>
      </c>
      <c r="HG201">
        <v>1.655</v>
      </c>
      <c r="HH201">
        <v>0.122301</v>
      </c>
      <c r="HI201">
        <v>0</v>
      </c>
      <c r="HJ201">
        <v>27.9977</v>
      </c>
      <c r="HK201">
        <v>999.9</v>
      </c>
      <c r="HL201">
        <v>54.828</v>
      </c>
      <c r="HM201">
        <v>29.91</v>
      </c>
      <c r="HN201">
        <v>25.5923</v>
      </c>
      <c r="HO201">
        <v>54.713</v>
      </c>
      <c r="HP201">
        <v>48.101</v>
      </c>
      <c r="HQ201">
        <v>1</v>
      </c>
      <c r="HR201">
        <v>0.082998</v>
      </c>
      <c r="HS201">
        <v>0.180626</v>
      </c>
      <c r="HT201">
        <v>20.1136</v>
      </c>
      <c r="HU201">
        <v>5.19767</v>
      </c>
      <c r="HV201">
        <v>12.004</v>
      </c>
      <c r="HW201">
        <v>4.9745</v>
      </c>
      <c r="HX201">
        <v>3.29395</v>
      </c>
      <c r="HY201">
        <v>9999</v>
      </c>
      <c r="HZ201">
        <v>32.2</v>
      </c>
      <c r="IA201">
        <v>9999</v>
      </c>
      <c r="IB201">
        <v>9999</v>
      </c>
      <c r="IC201">
        <v>1.86325</v>
      </c>
      <c r="ID201">
        <v>1.86813</v>
      </c>
      <c r="IE201">
        <v>1.86787</v>
      </c>
      <c r="IF201">
        <v>1.86905</v>
      </c>
      <c r="IG201">
        <v>1.86984</v>
      </c>
      <c r="IH201">
        <v>1.86591</v>
      </c>
      <c r="II201">
        <v>1.86704</v>
      </c>
      <c r="IJ201">
        <v>1.86844</v>
      </c>
      <c r="IK201">
        <v>5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5.65</v>
      </c>
      <c r="IY201">
        <v>0.3189</v>
      </c>
      <c r="IZ201">
        <v>0.744305887368214</v>
      </c>
      <c r="JA201">
        <v>0.00400708050939433</v>
      </c>
      <c r="JB201">
        <v>-7.0817227887937e-07</v>
      </c>
      <c r="JC201">
        <v>2.11393634800483e-10</v>
      </c>
      <c r="JD201">
        <v>-0.0902750961418796</v>
      </c>
      <c r="JE201">
        <v>-0.0199519798578536</v>
      </c>
      <c r="JF201">
        <v>0.00231849078142986</v>
      </c>
      <c r="JG201">
        <v>-2.72917625674962e-05</v>
      </c>
      <c r="JH201">
        <v>4</v>
      </c>
      <c r="JI201">
        <v>2436</v>
      </c>
      <c r="JJ201">
        <v>0</v>
      </c>
      <c r="JK201">
        <v>25</v>
      </c>
      <c r="JL201">
        <v>29317949.1</v>
      </c>
      <c r="JM201">
        <v>29317949.1</v>
      </c>
      <c r="JN201">
        <v>2.63184</v>
      </c>
      <c r="JO201">
        <v>2.6001</v>
      </c>
      <c r="JP201">
        <v>1.54785</v>
      </c>
      <c r="JQ201">
        <v>2.31201</v>
      </c>
      <c r="JR201">
        <v>1.64551</v>
      </c>
      <c r="JS201">
        <v>2.35352</v>
      </c>
      <c r="JT201">
        <v>34.0771</v>
      </c>
      <c r="JU201">
        <v>24.2013</v>
      </c>
      <c r="JV201">
        <v>18</v>
      </c>
      <c r="JW201">
        <v>504.185</v>
      </c>
      <c r="JX201">
        <v>331.54</v>
      </c>
      <c r="JY201">
        <v>26.7924</v>
      </c>
      <c r="JZ201">
        <v>28.439</v>
      </c>
      <c r="KA201">
        <v>30</v>
      </c>
      <c r="KB201">
        <v>28.4256</v>
      </c>
      <c r="KC201">
        <v>28.3857</v>
      </c>
      <c r="KD201">
        <v>52.6698</v>
      </c>
      <c r="KE201">
        <v>19.5089</v>
      </c>
      <c r="KF201">
        <v>85.233</v>
      </c>
      <c r="KG201">
        <v>26.7883</v>
      </c>
      <c r="KH201">
        <v>1487.91</v>
      </c>
      <c r="KI201">
        <v>21.7344</v>
      </c>
      <c r="KJ201">
        <v>96.6654</v>
      </c>
      <c r="KK201">
        <v>94.616</v>
      </c>
    </row>
    <row r="202" spans="1:297">
      <c r="A202">
        <v>186</v>
      </c>
      <c r="B202">
        <v>1759076948.1</v>
      </c>
      <c r="C202">
        <v>3836.09999990463</v>
      </c>
      <c r="D202" t="s">
        <v>815</v>
      </c>
      <c r="E202" t="s">
        <v>816</v>
      </c>
      <c r="F202">
        <v>5</v>
      </c>
      <c r="G202" t="s">
        <v>638</v>
      </c>
      <c r="H202" t="s">
        <v>436</v>
      </c>
      <c r="I202">
        <v>1759076939.94615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1510.29328152381</v>
      </c>
      <c r="AK202">
        <v>1485.41824242424</v>
      </c>
      <c r="AL202">
        <v>3.27938636363632</v>
      </c>
      <c r="AM202">
        <v>66.03</v>
      </c>
      <c r="AN202">
        <f>(AP202 - AO202 + DY202*1E3/(8.314*(EA202+273.15)) * AR202/DX202 * AQ202) * DX202/(100*DL202) * 1000/(1000 - AP202)</f>
        <v>0</v>
      </c>
      <c r="AO202">
        <v>21.7423241046753</v>
      </c>
      <c r="AP202">
        <v>22.7190806060606</v>
      </c>
      <c r="AQ202">
        <v>0.00125297835497465</v>
      </c>
      <c r="AR202">
        <v>114.36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2.96</v>
      </c>
      <c r="DM202">
        <v>0.5</v>
      </c>
      <c r="DN202" t="s">
        <v>438</v>
      </c>
      <c r="DO202">
        <v>2</v>
      </c>
      <c r="DP202" t="b">
        <v>1</v>
      </c>
      <c r="DQ202">
        <v>1759076939.94615</v>
      </c>
      <c r="DR202">
        <v>1428.21692307692</v>
      </c>
      <c r="DS202">
        <v>1461.02</v>
      </c>
      <c r="DT202">
        <v>22.6978846153846</v>
      </c>
      <c r="DU202">
        <v>21.7103615384615</v>
      </c>
      <c r="DV202">
        <v>1422.59461538462</v>
      </c>
      <c r="DW202">
        <v>22.3793846153846</v>
      </c>
      <c r="DX202">
        <v>499.995769230769</v>
      </c>
      <c r="DY202">
        <v>90.8106769230769</v>
      </c>
      <c r="DZ202">
        <v>0.0338947230769231</v>
      </c>
      <c r="EA202">
        <v>29.5031769230769</v>
      </c>
      <c r="EB202">
        <v>29.9960538461538</v>
      </c>
      <c r="EC202">
        <v>999.9</v>
      </c>
      <c r="ED202">
        <v>0</v>
      </c>
      <c r="EE202">
        <v>0</v>
      </c>
      <c r="EF202">
        <v>9987.15538461539</v>
      </c>
      <c r="EG202">
        <v>0</v>
      </c>
      <c r="EH202">
        <v>12.5179615384615</v>
      </c>
      <c r="EI202">
        <v>-32.8039307692308</v>
      </c>
      <c r="EJ202">
        <v>1461.38769230769</v>
      </c>
      <c r="EK202">
        <v>1493.44230769231</v>
      </c>
      <c r="EL202">
        <v>0.987536923076923</v>
      </c>
      <c r="EM202">
        <v>1461.02</v>
      </c>
      <c r="EN202">
        <v>21.7103615384615</v>
      </c>
      <c r="EO202">
        <v>2.06121</v>
      </c>
      <c r="EP202">
        <v>1.97153307692308</v>
      </c>
      <c r="EQ202">
        <v>17.9225307692308</v>
      </c>
      <c r="ER202">
        <v>17.2175230769231</v>
      </c>
      <c r="ES202">
        <v>1999.99461538462</v>
      </c>
      <c r="ET202">
        <v>0.980002307692308</v>
      </c>
      <c r="EU202">
        <v>0.0199972230769231</v>
      </c>
      <c r="EV202">
        <v>0</v>
      </c>
      <c r="EW202">
        <v>240.871538461538</v>
      </c>
      <c r="EX202">
        <v>5.00059</v>
      </c>
      <c r="EY202">
        <v>4956.56307692308</v>
      </c>
      <c r="EZ202">
        <v>17360.3</v>
      </c>
      <c r="FA202">
        <v>41.437</v>
      </c>
      <c r="FB202">
        <v>41.25</v>
      </c>
      <c r="FC202">
        <v>40.9131538461538</v>
      </c>
      <c r="FD202">
        <v>40.6153076923077</v>
      </c>
      <c r="FE202">
        <v>42.312</v>
      </c>
      <c r="FF202">
        <v>1955.09461538462</v>
      </c>
      <c r="FG202">
        <v>39.89</v>
      </c>
      <c r="FH202">
        <v>0</v>
      </c>
      <c r="FI202">
        <v>1759076934.3</v>
      </c>
      <c r="FJ202">
        <v>0</v>
      </c>
      <c r="FK202">
        <v>240.832461538462</v>
      </c>
      <c r="FL202">
        <v>0.0469743537092458</v>
      </c>
      <c r="FM202">
        <v>-1.7938461639544</v>
      </c>
      <c r="FN202">
        <v>4956.57115384615</v>
      </c>
      <c r="FO202">
        <v>15</v>
      </c>
      <c r="FP202">
        <v>0</v>
      </c>
      <c r="FQ202" t="s">
        <v>439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-33.039645</v>
      </c>
      <c r="GD202">
        <v>2.86048872180454</v>
      </c>
      <c r="GE202">
        <v>0.511578295547221</v>
      </c>
      <c r="GF202">
        <v>0</v>
      </c>
      <c r="GG202">
        <v>240.804352941176</v>
      </c>
      <c r="GH202">
        <v>-0.0516424806345255</v>
      </c>
      <c r="GI202">
        <v>0.178567647809705</v>
      </c>
      <c r="GJ202">
        <v>-1</v>
      </c>
      <c r="GK202">
        <v>0.99997515</v>
      </c>
      <c r="GL202">
        <v>-0.26506642105263</v>
      </c>
      <c r="GM202">
        <v>0.0272211226996151</v>
      </c>
      <c r="GN202">
        <v>0</v>
      </c>
      <c r="GO202">
        <v>0</v>
      </c>
      <c r="GP202">
        <v>2</v>
      </c>
      <c r="GQ202" t="s">
        <v>455</v>
      </c>
      <c r="GR202">
        <v>3.13232</v>
      </c>
      <c r="GS202">
        <v>2.71177</v>
      </c>
      <c r="GT202">
        <v>0.209426</v>
      </c>
      <c r="GU202">
        <v>0.212636</v>
      </c>
      <c r="GV202">
        <v>0.0993733</v>
      </c>
      <c r="GW202">
        <v>0.0969676</v>
      </c>
      <c r="GX202">
        <v>29786.3</v>
      </c>
      <c r="GY202">
        <v>31775.4</v>
      </c>
      <c r="GZ202">
        <v>34088.3</v>
      </c>
      <c r="HA202">
        <v>36539.6</v>
      </c>
      <c r="HB202">
        <v>43374.2</v>
      </c>
      <c r="HC202">
        <v>47384.4</v>
      </c>
      <c r="HD202">
        <v>53177.6</v>
      </c>
      <c r="HE202">
        <v>58397.3</v>
      </c>
      <c r="HF202">
        <v>1.9505</v>
      </c>
      <c r="HG202">
        <v>1.65495</v>
      </c>
      <c r="HH202">
        <v>0.121988</v>
      </c>
      <c r="HI202">
        <v>0</v>
      </c>
      <c r="HJ202">
        <v>27.9953</v>
      </c>
      <c r="HK202">
        <v>999.9</v>
      </c>
      <c r="HL202">
        <v>54.828</v>
      </c>
      <c r="HM202">
        <v>29.93</v>
      </c>
      <c r="HN202">
        <v>25.6182</v>
      </c>
      <c r="HO202">
        <v>54.393</v>
      </c>
      <c r="HP202">
        <v>48.4375</v>
      </c>
      <c r="HQ202">
        <v>1</v>
      </c>
      <c r="HR202">
        <v>0.0829573</v>
      </c>
      <c r="HS202">
        <v>0.159937</v>
      </c>
      <c r="HT202">
        <v>20.1137</v>
      </c>
      <c r="HU202">
        <v>5.19707</v>
      </c>
      <c r="HV202">
        <v>12.004</v>
      </c>
      <c r="HW202">
        <v>4.9737</v>
      </c>
      <c r="HX202">
        <v>3.2939</v>
      </c>
      <c r="HY202">
        <v>9999</v>
      </c>
      <c r="HZ202">
        <v>32.2</v>
      </c>
      <c r="IA202">
        <v>9999</v>
      </c>
      <c r="IB202">
        <v>9999</v>
      </c>
      <c r="IC202">
        <v>1.86325</v>
      </c>
      <c r="ID202">
        <v>1.86813</v>
      </c>
      <c r="IE202">
        <v>1.86785</v>
      </c>
      <c r="IF202">
        <v>1.86905</v>
      </c>
      <c r="IG202">
        <v>1.86983</v>
      </c>
      <c r="IH202">
        <v>1.86593</v>
      </c>
      <c r="II202">
        <v>1.86701</v>
      </c>
      <c r="IJ202">
        <v>1.86844</v>
      </c>
      <c r="IK202">
        <v>5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5.7</v>
      </c>
      <c r="IY202">
        <v>0.3195</v>
      </c>
      <c r="IZ202">
        <v>0.744305887368214</v>
      </c>
      <c r="JA202">
        <v>0.00400708050939433</v>
      </c>
      <c r="JB202">
        <v>-7.0817227887937e-07</v>
      </c>
      <c r="JC202">
        <v>2.11393634800483e-10</v>
      </c>
      <c r="JD202">
        <v>-0.0902750961418796</v>
      </c>
      <c r="JE202">
        <v>-0.0199519798578536</v>
      </c>
      <c r="JF202">
        <v>0.00231849078142986</v>
      </c>
      <c r="JG202">
        <v>-2.72917625674962e-05</v>
      </c>
      <c r="JH202">
        <v>4</v>
      </c>
      <c r="JI202">
        <v>2436</v>
      </c>
      <c r="JJ202">
        <v>0</v>
      </c>
      <c r="JK202">
        <v>25</v>
      </c>
      <c r="JL202">
        <v>29317949.1</v>
      </c>
      <c r="JM202">
        <v>29317949.1</v>
      </c>
      <c r="JN202">
        <v>2.65747</v>
      </c>
      <c r="JO202">
        <v>2.59888</v>
      </c>
      <c r="JP202">
        <v>1.54785</v>
      </c>
      <c r="JQ202">
        <v>2.31079</v>
      </c>
      <c r="JR202">
        <v>1.64673</v>
      </c>
      <c r="JS202">
        <v>2.27417</v>
      </c>
      <c r="JT202">
        <v>34.0771</v>
      </c>
      <c r="JU202">
        <v>24.1926</v>
      </c>
      <c r="JV202">
        <v>18</v>
      </c>
      <c r="JW202">
        <v>504.086</v>
      </c>
      <c r="JX202">
        <v>331.504</v>
      </c>
      <c r="JY202">
        <v>26.7876</v>
      </c>
      <c r="JZ202">
        <v>28.439</v>
      </c>
      <c r="KA202">
        <v>29.9999</v>
      </c>
      <c r="KB202">
        <v>28.4256</v>
      </c>
      <c r="KC202">
        <v>28.3833</v>
      </c>
      <c r="KD202">
        <v>53.1978</v>
      </c>
      <c r="KE202">
        <v>19.5089</v>
      </c>
      <c r="KF202">
        <v>85.233</v>
      </c>
      <c r="KG202">
        <v>26.7935</v>
      </c>
      <c r="KH202">
        <v>1508.22</v>
      </c>
      <c r="KI202">
        <v>21.7295</v>
      </c>
      <c r="KJ202">
        <v>96.6656</v>
      </c>
      <c r="KK202">
        <v>94.617</v>
      </c>
    </row>
    <row r="203" spans="1:297">
      <c r="A203">
        <v>187</v>
      </c>
      <c r="B203">
        <v>1759076953.1</v>
      </c>
      <c r="C203">
        <v>3841.09999990463</v>
      </c>
      <c r="D203" t="s">
        <v>817</v>
      </c>
      <c r="E203" t="s">
        <v>818</v>
      </c>
      <c r="F203">
        <v>5</v>
      </c>
      <c r="G203" t="s">
        <v>638</v>
      </c>
      <c r="H203" t="s">
        <v>436</v>
      </c>
      <c r="I203">
        <v>1759076944.94615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1526.90878247619</v>
      </c>
      <c r="AK203">
        <v>1501.89587878788</v>
      </c>
      <c r="AL203">
        <v>3.29683658008637</v>
      </c>
      <c r="AM203">
        <v>66.03</v>
      </c>
      <c r="AN203">
        <f>(AP203 - AO203 + DY203*1E3/(8.314*(EA203+273.15)) * AR203/DX203 * AQ203) * DX203/(100*DL203) * 1000/(1000 - AP203)</f>
        <v>0</v>
      </c>
      <c r="AO203">
        <v>21.7434807265368</v>
      </c>
      <c r="AP203">
        <v>22.7249351515152</v>
      </c>
      <c r="AQ203">
        <v>0.000235704184703504</v>
      </c>
      <c r="AR203">
        <v>114.36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2.96</v>
      </c>
      <c r="DM203">
        <v>0.5</v>
      </c>
      <c r="DN203" t="s">
        <v>438</v>
      </c>
      <c r="DO203">
        <v>2</v>
      </c>
      <c r="DP203" t="b">
        <v>1</v>
      </c>
      <c r="DQ203">
        <v>1759076944.94615</v>
      </c>
      <c r="DR203">
        <v>1444.58615384615</v>
      </c>
      <c r="DS203">
        <v>1477.45076923077</v>
      </c>
      <c r="DT203">
        <v>22.7096538461538</v>
      </c>
      <c r="DU203">
        <v>21.7338</v>
      </c>
      <c r="DV203">
        <v>1438.91076923077</v>
      </c>
      <c r="DW203">
        <v>22.3906615384615</v>
      </c>
      <c r="DX203">
        <v>500.048846153846</v>
      </c>
      <c r="DY203">
        <v>90.8108230769231</v>
      </c>
      <c r="DZ203">
        <v>0.0337898923076923</v>
      </c>
      <c r="EA203">
        <v>29.4999692307692</v>
      </c>
      <c r="EB203">
        <v>29.9916384615385</v>
      </c>
      <c r="EC203">
        <v>999.9</v>
      </c>
      <c r="ED203">
        <v>0</v>
      </c>
      <c r="EE203">
        <v>0</v>
      </c>
      <c r="EF203">
        <v>9985.81384615385</v>
      </c>
      <c r="EG203">
        <v>0</v>
      </c>
      <c r="EH203">
        <v>12.5222</v>
      </c>
      <c r="EI203">
        <v>-32.8643769230769</v>
      </c>
      <c r="EJ203">
        <v>1478.15461538462</v>
      </c>
      <c r="EK203">
        <v>1510.27384615385</v>
      </c>
      <c r="EL203">
        <v>0.975865615384615</v>
      </c>
      <c r="EM203">
        <v>1477.45076923077</v>
      </c>
      <c r="EN203">
        <v>21.7338</v>
      </c>
      <c r="EO203">
        <v>2.06228153846154</v>
      </c>
      <c r="EP203">
        <v>1.97366461538462</v>
      </c>
      <c r="EQ203">
        <v>17.9308</v>
      </c>
      <c r="ER203">
        <v>17.2346076923077</v>
      </c>
      <c r="ES203">
        <v>1999.99846153846</v>
      </c>
      <c r="ET203">
        <v>0.980002307692308</v>
      </c>
      <c r="EU203">
        <v>0.0199972230769231</v>
      </c>
      <c r="EV203">
        <v>0</v>
      </c>
      <c r="EW203">
        <v>240.822538461538</v>
      </c>
      <c r="EX203">
        <v>5.00059</v>
      </c>
      <c r="EY203">
        <v>4956.60230769231</v>
      </c>
      <c r="EZ203">
        <v>17360.3307692308</v>
      </c>
      <c r="FA203">
        <v>41.437</v>
      </c>
      <c r="FB203">
        <v>41.25</v>
      </c>
      <c r="FC203">
        <v>40.9083846153846</v>
      </c>
      <c r="FD203">
        <v>40.6056153846154</v>
      </c>
      <c r="FE203">
        <v>42.312</v>
      </c>
      <c r="FF203">
        <v>1955.09846153846</v>
      </c>
      <c r="FG203">
        <v>39.89</v>
      </c>
      <c r="FH203">
        <v>0</v>
      </c>
      <c r="FI203">
        <v>1759076939.1</v>
      </c>
      <c r="FJ203">
        <v>0</v>
      </c>
      <c r="FK203">
        <v>240.802269230769</v>
      </c>
      <c r="FL203">
        <v>-0.17979488127587</v>
      </c>
      <c r="FM203">
        <v>1.40512819327474</v>
      </c>
      <c r="FN203">
        <v>4956.57461538462</v>
      </c>
      <c r="FO203">
        <v>15</v>
      </c>
      <c r="FP203">
        <v>0</v>
      </c>
      <c r="FQ203" t="s">
        <v>439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-32.78287</v>
      </c>
      <c r="GD203">
        <v>0.52135037593985</v>
      </c>
      <c r="GE203">
        <v>0.511739720072616</v>
      </c>
      <c r="GF203">
        <v>0</v>
      </c>
      <c r="GG203">
        <v>240.809</v>
      </c>
      <c r="GH203">
        <v>0.0147593540605485</v>
      </c>
      <c r="GI203">
        <v>0.17987659168245</v>
      </c>
      <c r="GJ203">
        <v>-1</v>
      </c>
      <c r="GK203">
        <v>0.98472495</v>
      </c>
      <c r="GL203">
        <v>-0.123183834586467</v>
      </c>
      <c r="GM203">
        <v>0.0186112658985761</v>
      </c>
      <c r="GN203">
        <v>0</v>
      </c>
      <c r="GO203">
        <v>0</v>
      </c>
      <c r="GP203">
        <v>2</v>
      </c>
      <c r="GQ203" t="s">
        <v>455</v>
      </c>
      <c r="GR203">
        <v>3.13217</v>
      </c>
      <c r="GS203">
        <v>2.71135</v>
      </c>
      <c r="GT203">
        <v>0.210858</v>
      </c>
      <c r="GU203">
        <v>0.214217</v>
      </c>
      <c r="GV203">
        <v>0.0993892</v>
      </c>
      <c r="GW203">
        <v>0.0969698</v>
      </c>
      <c r="GX203">
        <v>29732.2</v>
      </c>
      <c r="GY203">
        <v>31711.6</v>
      </c>
      <c r="GZ203">
        <v>34088.1</v>
      </c>
      <c r="HA203">
        <v>36539.6</v>
      </c>
      <c r="HB203">
        <v>43373.7</v>
      </c>
      <c r="HC203">
        <v>47384.5</v>
      </c>
      <c r="HD203">
        <v>53177.7</v>
      </c>
      <c r="HE203">
        <v>58397.3</v>
      </c>
      <c r="HF203">
        <v>1.95055</v>
      </c>
      <c r="HG203">
        <v>1.65513</v>
      </c>
      <c r="HH203">
        <v>0.122093</v>
      </c>
      <c r="HI203">
        <v>0</v>
      </c>
      <c r="HJ203">
        <v>27.9953</v>
      </c>
      <c r="HK203">
        <v>999.9</v>
      </c>
      <c r="HL203">
        <v>54.828</v>
      </c>
      <c r="HM203">
        <v>29.91</v>
      </c>
      <c r="HN203">
        <v>25.5885</v>
      </c>
      <c r="HO203">
        <v>54.823</v>
      </c>
      <c r="HP203">
        <v>48.0889</v>
      </c>
      <c r="HQ203">
        <v>1</v>
      </c>
      <c r="HR203">
        <v>0.0824594</v>
      </c>
      <c r="HS203">
        <v>0.126983</v>
      </c>
      <c r="HT203">
        <v>20.1137</v>
      </c>
      <c r="HU203">
        <v>5.19782</v>
      </c>
      <c r="HV203">
        <v>12.004</v>
      </c>
      <c r="HW203">
        <v>4.97375</v>
      </c>
      <c r="HX203">
        <v>3.294</v>
      </c>
      <c r="HY203">
        <v>9999</v>
      </c>
      <c r="HZ203">
        <v>32.2</v>
      </c>
      <c r="IA203">
        <v>9999</v>
      </c>
      <c r="IB203">
        <v>9999</v>
      </c>
      <c r="IC203">
        <v>1.86325</v>
      </c>
      <c r="ID203">
        <v>1.86813</v>
      </c>
      <c r="IE203">
        <v>1.86787</v>
      </c>
      <c r="IF203">
        <v>1.86905</v>
      </c>
      <c r="IG203">
        <v>1.86984</v>
      </c>
      <c r="IH203">
        <v>1.86593</v>
      </c>
      <c r="II203">
        <v>1.86702</v>
      </c>
      <c r="IJ203">
        <v>1.86844</v>
      </c>
      <c r="IK203">
        <v>5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5.76</v>
      </c>
      <c r="IY203">
        <v>0.3196</v>
      </c>
      <c r="IZ203">
        <v>0.744305887368214</v>
      </c>
      <c r="JA203">
        <v>0.00400708050939433</v>
      </c>
      <c r="JB203">
        <v>-7.0817227887937e-07</v>
      </c>
      <c r="JC203">
        <v>2.11393634800483e-10</v>
      </c>
      <c r="JD203">
        <v>-0.0902750961418796</v>
      </c>
      <c r="JE203">
        <v>-0.0199519798578536</v>
      </c>
      <c r="JF203">
        <v>0.00231849078142986</v>
      </c>
      <c r="JG203">
        <v>-2.72917625674962e-05</v>
      </c>
      <c r="JH203">
        <v>4</v>
      </c>
      <c r="JI203">
        <v>2436</v>
      </c>
      <c r="JJ203">
        <v>0</v>
      </c>
      <c r="JK203">
        <v>25</v>
      </c>
      <c r="JL203">
        <v>29317949.2</v>
      </c>
      <c r="JM203">
        <v>29317949.2</v>
      </c>
      <c r="JN203">
        <v>2.68066</v>
      </c>
      <c r="JO203">
        <v>2.60132</v>
      </c>
      <c r="JP203">
        <v>1.54785</v>
      </c>
      <c r="JQ203">
        <v>2.31201</v>
      </c>
      <c r="JR203">
        <v>1.64551</v>
      </c>
      <c r="JS203">
        <v>2.35962</v>
      </c>
      <c r="JT203">
        <v>34.0771</v>
      </c>
      <c r="JU203">
        <v>24.2013</v>
      </c>
      <c r="JV203">
        <v>18</v>
      </c>
      <c r="JW203">
        <v>504.118</v>
      </c>
      <c r="JX203">
        <v>331.587</v>
      </c>
      <c r="JY203">
        <v>26.792</v>
      </c>
      <c r="JZ203">
        <v>28.4388</v>
      </c>
      <c r="KA203">
        <v>29.9999</v>
      </c>
      <c r="KB203">
        <v>28.4255</v>
      </c>
      <c r="KC203">
        <v>28.3833</v>
      </c>
      <c r="KD203">
        <v>53.6337</v>
      </c>
      <c r="KE203">
        <v>19.5089</v>
      </c>
      <c r="KF203">
        <v>85.233</v>
      </c>
      <c r="KG203">
        <v>26.8026</v>
      </c>
      <c r="KH203">
        <v>1521.75</v>
      </c>
      <c r="KI203">
        <v>21.7295</v>
      </c>
      <c r="KJ203">
        <v>96.6656</v>
      </c>
      <c r="KK203">
        <v>94.6171</v>
      </c>
    </row>
    <row r="204" spans="1:297">
      <c r="A204">
        <v>188</v>
      </c>
      <c r="B204">
        <v>1759076958.1</v>
      </c>
      <c r="C204">
        <v>3846.09999990463</v>
      </c>
      <c r="D204" t="s">
        <v>819</v>
      </c>
      <c r="E204" t="s">
        <v>820</v>
      </c>
      <c r="F204">
        <v>5</v>
      </c>
      <c r="G204" t="s">
        <v>638</v>
      </c>
      <c r="H204" t="s">
        <v>436</v>
      </c>
      <c r="I204">
        <v>1759076949.94615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1545.28499885714</v>
      </c>
      <c r="AK204">
        <v>1519.77436363636</v>
      </c>
      <c r="AL204">
        <v>3.58901406926407</v>
      </c>
      <c r="AM204">
        <v>66.03</v>
      </c>
      <c r="AN204">
        <f>(AP204 - AO204 + DY204*1E3/(8.314*(EA204+273.15)) * AR204/DX204 * AQ204) * DX204/(100*DL204) * 1000/(1000 - AP204)</f>
        <v>0</v>
      </c>
      <c r="AO204">
        <v>21.7448706541667</v>
      </c>
      <c r="AP204">
        <v>22.7258242424242</v>
      </c>
      <c r="AQ204">
        <v>-8.36282149238457e-05</v>
      </c>
      <c r="AR204">
        <v>114.36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2.96</v>
      </c>
      <c r="DM204">
        <v>0.5</v>
      </c>
      <c r="DN204" t="s">
        <v>438</v>
      </c>
      <c r="DO204">
        <v>2</v>
      </c>
      <c r="DP204" t="b">
        <v>1</v>
      </c>
      <c r="DQ204">
        <v>1759076949.94615</v>
      </c>
      <c r="DR204">
        <v>1461.12538461538</v>
      </c>
      <c r="DS204">
        <v>1494.03923076923</v>
      </c>
      <c r="DT204">
        <v>22.7205230769231</v>
      </c>
      <c r="DU204">
        <v>21.7429153846154</v>
      </c>
      <c r="DV204">
        <v>1455.39692307692</v>
      </c>
      <c r="DW204">
        <v>22.4010769230769</v>
      </c>
      <c r="DX204">
        <v>500.028230769231</v>
      </c>
      <c r="DY204">
        <v>90.8107307692308</v>
      </c>
      <c r="DZ204">
        <v>0.0337239461538461</v>
      </c>
      <c r="EA204">
        <v>29.4981538461538</v>
      </c>
      <c r="EB204">
        <v>29.9858692307692</v>
      </c>
      <c r="EC204">
        <v>999.9</v>
      </c>
      <c r="ED204">
        <v>0</v>
      </c>
      <c r="EE204">
        <v>0</v>
      </c>
      <c r="EF204">
        <v>9993.50461538462</v>
      </c>
      <c r="EG204">
        <v>0</v>
      </c>
      <c r="EH204">
        <v>12.5193384615385</v>
      </c>
      <c r="EI204">
        <v>-32.9137153846154</v>
      </c>
      <c r="EJ204">
        <v>1495.09461538462</v>
      </c>
      <c r="EK204">
        <v>1527.24538461538</v>
      </c>
      <c r="EL204">
        <v>0.977617538461538</v>
      </c>
      <c r="EM204">
        <v>1494.03923076923</v>
      </c>
      <c r="EN204">
        <v>21.7429153846154</v>
      </c>
      <c r="EO204">
        <v>2.06326615384615</v>
      </c>
      <c r="EP204">
        <v>1.97449</v>
      </c>
      <c r="EQ204">
        <v>17.9383923076923</v>
      </c>
      <c r="ER204">
        <v>17.2412230769231</v>
      </c>
      <c r="ES204">
        <v>1999.97461538462</v>
      </c>
      <c r="ET204">
        <v>0.980002076923077</v>
      </c>
      <c r="EU204">
        <v>0.0199974615384615</v>
      </c>
      <c r="EV204">
        <v>0</v>
      </c>
      <c r="EW204">
        <v>240.825846153846</v>
      </c>
      <c r="EX204">
        <v>5.00059</v>
      </c>
      <c r="EY204">
        <v>4956.53615384615</v>
      </c>
      <c r="EZ204">
        <v>17360.1076923077</v>
      </c>
      <c r="FA204">
        <v>41.437</v>
      </c>
      <c r="FB204">
        <v>41.25</v>
      </c>
      <c r="FC204">
        <v>40.9036153846154</v>
      </c>
      <c r="FD204">
        <v>40.5910769230769</v>
      </c>
      <c r="FE204">
        <v>42.312</v>
      </c>
      <c r="FF204">
        <v>1955.07461538462</v>
      </c>
      <c r="FG204">
        <v>39.89</v>
      </c>
      <c r="FH204">
        <v>0</v>
      </c>
      <c r="FI204">
        <v>1759076944.5</v>
      </c>
      <c r="FJ204">
        <v>0</v>
      </c>
      <c r="FK204">
        <v>240.79204</v>
      </c>
      <c r="FL204">
        <v>-0.177846156831052</v>
      </c>
      <c r="FM204">
        <v>-0.246923056138946</v>
      </c>
      <c r="FN204">
        <v>4956.6416</v>
      </c>
      <c r="FO204">
        <v>15</v>
      </c>
      <c r="FP204">
        <v>0</v>
      </c>
      <c r="FQ204" t="s">
        <v>439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-33.0230761904762</v>
      </c>
      <c r="GD204">
        <v>-1.03532727272726</v>
      </c>
      <c r="GE204">
        <v>0.623825877648228</v>
      </c>
      <c r="GF204">
        <v>0</v>
      </c>
      <c r="GG204">
        <v>240.800382352941</v>
      </c>
      <c r="GH204">
        <v>-0.124354472785623</v>
      </c>
      <c r="GI204">
        <v>0.165751588530386</v>
      </c>
      <c r="GJ204">
        <v>-1</v>
      </c>
      <c r="GK204">
        <v>0.977664952380952</v>
      </c>
      <c r="GL204">
        <v>0.01610851948052</v>
      </c>
      <c r="GM204">
        <v>0.00811837889914688</v>
      </c>
      <c r="GN204">
        <v>1</v>
      </c>
      <c r="GO204">
        <v>1</v>
      </c>
      <c r="GP204">
        <v>2</v>
      </c>
      <c r="GQ204" t="s">
        <v>448</v>
      </c>
      <c r="GR204">
        <v>3.1323</v>
      </c>
      <c r="GS204">
        <v>2.71159</v>
      </c>
      <c r="GT204">
        <v>0.212352</v>
      </c>
      <c r="GU204">
        <v>0.215526</v>
      </c>
      <c r="GV204">
        <v>0.0993826</v>
      </c>
      <c r="GW204">
        <v>0.0969727</v>
      </c>
      <c r="GX204">
        <v>29676.1</v>
      </c>
      <c r="GY204">
        <v>31658.3</v>
      </c>
      <c r="GZ204">
        <v>34088.3</v>
      </c>
      <c r="HA204">
        <v>36539.1</v>
      </c>
      <c r="HB204">
        <v>43373.9</v>
      </c>
      <c r="HC204">
        <v>47383.9</v>
      </c>
      <c r="HD204">
        <v>53177.4</v>
      </c>
      <c r="HE204">
        <v>58396.5</v>
      </c>
      <c r="HF204">
        <v>1.95068</v>
      </c>
      <c r="HG204">
        <v>1.6553</v>
      </c>
      <c r="HH204">
        <v>0.122435</v>
      </c>
      <c r="HI204">
        <v>0</v>
      </c>
      <c r="HJ204">
        <v>27.9929</v>
      </c>
      <c r="HK204">
        <v>999.9</v>
      </c>
      <c r="HL204">
        <v>54.804</v>
      </c>
      <c r="HM204">
        <v>29.91</v>
      </c>
      <c r="HN204">
        <v>25.5785</v>
      </c>
      <c r="HO204">
        <v>54.983</v>
      </c>
      <c r="HP204">
        <v>48.2091</v>
      </c>
      <c r="HQ204">
        <v>1</v>
      </c>
      <c r="HR204">
        <v>0.0824263</v>
      </c>
      <c r="HS204">
        <v>0.103864</v>
      </c>
      <c r="HT204">
        <v>20.1134</v>
      </c>
      <c r="HU204">
        <v>5.19722</v>
      </c>
      <c r="HV204">
        <v>12.004</v>
      </c>
      <c r="HW204">
        <v>4.97365</v>
      </c>
      <c r="HX204">
        <v>3.29393</v>
      </c>
      <c r="HY204">
        <v>9999</v>
      </c>
      <c r="HZ204">
        <v>32.2</v>
      </c>
      <c r="IA204">
        <v>9999</v>
      </c>
      <c r="IB204">
        <v>9999</v>
      </c>
      <c r="IC204">
        <v>1.86325</v>
      </c>
      <c r="ID204">
        <v>1.86813</v>
      </c>
      <c r="IE204">
        <v>1.86787</v>
      </c>
      <c r="IF204">
        <v>1.86905</v>
      </c>
      <c r="IG204">
        <v>1.86984</v>
      </c>
      <c r="IH204">
        <v>1.86592</v>
      </c>
      <c r="II204">
        <v>1.86701</v>
      </c>
      <c r="IJ204">
        <v>1.86844</v>
      </c>
      <c r="IK204">
        <v>5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5.82</v>
      </c>
      <c r="IY204">
        <v>0.3195</v>
      </c>
      <c r="IZ204">
        <v>0.744305887368214</v>
      </c>
      <c r="JA204">
        <v>0.00400708050939433</v>
      </c>
      <c r="JB204">
        <v>-7.0817227887937e-07</v>
      </c>
      <c r="JC204">
        <v>2.11393634800483e-10</v>
      </c>
      <c r="JD204">
        <v>-0.0902750961418796</v>
      </c>
      <c r="JE204">
        <v>-0.0199519798578536</v>
      </c>
      <c r="JF204">
        <v>0.00231849078142986</v>
      </c>
      <c r="JG204">
        <v>-2.72917625674962e-05</v>
      </c>
      <c r="JH204">
        <v>4</v>
      </c>
      <c r="JI204">
        <v>2436</v>
      </c>
      <c r="JJ204">
        <v>0</v>
      </c>
      <c r="JK204">
        <v>25</v>
      </c>
      <c r="JL204">
        <v>29317949.3</v>
      </c>
      <c r="JM204">
        <v>29317949.3</v>
      </c>
      <c r="JN204">
        <v>2.69897</v>
      </c>
      <c r="JO204">
        <v>2.60986</v>
      </c>
      <c r="JP204">
        <v>1.54785</v>
      </c>
      <c r="JQ204">
        <v>2.31201</v>
      </c>
      <c r="JR204">
        <v>1.64673</v>
      </c>
      <c r="JS204">
        <v>2.27539</v>
      </c>
      <c r="JT204">
        <v>34.0771</v>
      </c>
      <c r="JU204">
        <v>24.1926</v>
      </c>
      <c r="JV204">
        <v>18</v>
      </c>
      <c r="JW204">
        <v>504.18</v>
      </c>
      <c r="JX204">
        <v>331.67</v>
      </c>
      <c r="JY204">
        <v>26.8018</v>
      </c>
      <c r="JZ204">
        <v>28.4365</v>
      </c>
      <c r="KA204">
        <v>30</v>
      </c>
      <c r="KB204">
        <v>28.4232</v>
      </c>
      <c r="KC204">
        <v>28.3833</v>
      </c>
      <c r="KD204">
        <v>54.1213</v>
      </c>
      <c r="KE204">
        <v>19.5089</v>
      </c>
      <c r="KF204">
        <v>85.6237</v>
      </c>
      <c r="KG204">
        <v>26.8117</v>
      </c>
      <c r="KH204">
        <v>1542.11</v>
      </c>
      <c r="KI204">
        <v>21.7296</v>
      </c>
      <c r="KJ204">
        <v>96.6654</v>
      </c>
      <c r="KK204">
        <v>94.6158</v>
      </c>
    </row>
    <row r="205" spans="1:297">
      <c r="A205">
        <v>189</v>
      </c>
      <c r="B205">
        <v>1759076963.1</v>
      </c>
      <c r="C205">
        <v>3851.09999990463</v>
      </c>
      <c r="D205" t="s">
        <v>821</v>
      </c>
      <c r="E205" t="s">
        <v>822</v>
      </c>
      <c r="F205">
        <v>5</v>
      </c>
      <c r="G205" t="s">
        <v>638</v>
      </c>
      <c r="H205" t="s">
        <v>436</v>
      </c>
      <c r="I205">
        <v>1759076954.94615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1560.481216</v>
      </c>
      <c r="AK205">
        <v>1535.79848484848</v>
      </c>
      <c r="AL205">
        <v>3.17360606060572</v>
      </c>
      <c r="AM205">
        <v>66.03</v>
      </c>
      <c r="AN205">
        <f>(AP205 - AO205 + DY205*1E3/(8.314*(EA205+273.15)) * AR205/DX205 * AQ205) * DX205/(100*DL205) * 1000/(1000 - AP205)</f>
        <v>0</v>
      </c>
      <c r="AO205">
        <v>21.7563576868182</v>
      </c>
      <c r="AP205">
        <v>22.7219363636363</v>
      </c>
      <c r="AQ205">
        <v>-6.9556080283933e-05</v>
      </c>
      <c r="AR205">
        <v>114.36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2.96</v>
      </c>
      <c r="DM205">
        <v>0.5</v>
      </c>
      <c r="DN205" t="s">
        <v>438</v>
      </c>
      <c r="DO205">
        <v>2</v>
      </c>
      <c r="DP205" t="b">
        <v>1</v>
      </c>
      <c r="DQ205">
        <v>1759076954.94615</v>
      </c>
      <c r="DR205">
        <v>1477.57230769231</v>
      </c>
      <c r="DS205">
        <v>1510.33846153846</v>
      </c>
      <c r="DT205">
        <v>22.7237846153846</v>
      </c>
      <c r="DU205">
        <v>21.7467153846154</v>
      </c>
      <c r="DV205">
        <v>1471.79076923077</v>
      </c>
      <c r="DW205">
        <v>22.4041923076923</v>
      </c>
      <c r="DX205">
        <v>500.009692307692</v>
      </c>
      <c r="DY205">
        <v>90.8113153846154</v>
      </c>
      <c r="DZ205">
        <v>0.0336044153846154</v>
      </c>
      <c r="EA205">
        <v>29.4952769230769</v>
      </c>
      <c r="EB205">
        <v>29.9866230769231</v>
      </c>
      <c r="EC205">
        <v>999.9</v>
      </c>
      <c r="ED205">
        <v>0</v>
      </c>
      <c r="EE205">
        <v>0</v>
      </c>
      <c r="EF205">
        <v>9998.50461538462</v>
      </c>
      <c r="EG205">
        <v>0</v>
      </c>
      <c r="EH205">
        <v>12.5193384615385</v>
      </c>
      <c r="EI205">
        <v>-32.7651230769231</v>
      </c>
      <c r="EJ205">
        <v>1511.92923076923</v>
      </c>
      <c r="EK205">
        <v>1543.91307692308</v>
      </c>
      <c r="EL205">
        <v>0.977065538461538</v>
      </c>
      <c r="EM205">
        <v>1510.33846153846</v>
      </c>
      <c r="EN205">
        <v>21.7467153846154</v>
      </c>
      <c r="EO205">
        <v>2.06357538461539</v>
      </c>
      <c r="EP205">
        <v>1.97484615384615</v>
      </c>
      <c r="EQ205">
        <v>17.9407692307692</v>
      </c>
      <c r="ER205">
        <v>17.2440923076923</v>
      </c>
      <c r="ES205">
        <v>1999.97615384615</v>
      </c>
      <c r="ET205">
        <v>0.980002076923077</v>
      </c>
      <c r="EU205">
        <v>0.0199974615384615</v>
      </c>
      <c r="EV205">
        <v>0</v>
      </c>
      <c r="EW205">
        <v>240.839307692308</v>
      </c>
      <c r="EX205">
        <v>5.00059</v>
      </c>
      <c r="EY205">
        <v>4956.58153846154</v>
      </c>
      <c r="EZ205">
        <v>17360.1307692308</v>
      </c>
      <c r="FA205">
        <v>41.437</v>
      </c>
      <c r="FB205">
        <v>41.25</v>
      </c>
      <c r="FC205">
        <v>40.8988461538462</v>
      </c>
      <c r="FD205">
        <v>40.5716923076923</v>
      </c>
      <c r="FE205">
        <v>42.312</v>
      </c>
      <c r="FF205">
        <v>1955.07615384615</v>
      </c>
      <c r="FG205">
        <v>39.89</v>
      </c>
      <c r="FH205">
        <v>0</v>
      </c>
      <c r="FI205">
        <v>1759076949.3</v>
      </c>
      <c r="FJ205">
        <v>0</v>
      </c>
      <c r="FK205">
        <v>240.749</v>
      </c>
      <c r="FL205">
        <v>-0.323000001885722</v>
      </c>
      <c r="FM205">
        <v>0.342307684982386</v>
      </c>
      <c r="FN205">
        <v>4956.7104</v>
      </c>
      <c r="FO205">
        <v>15</v>
      </c>
      <c r="FP205">
        <v>0</v>
      </c>
      <c r="FQ205" t="s">
        <v>439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-32.71101</v>
      </c>
      <c r="GD205">
        <v>-0.0731458646616538</v>
      </c>
      <c r="GE205">
        <v>0.751577232824411</v>
      </c>
      <c r="GF205">
        <v>1</v>
      </c>
      <c r="GG205">
        <v>240.785058823529</v>
      </c>
      <c r="GH205">
        <v>-0.0678686052891347</v>
      </c>
      <c r="GI205">
        <v>0.173733897463988</v>
      </c>
      <c r="GJ205">
        <v>-1</v>
      </c>
      <c r="GK205">
        <v>0.9765469</v>
      </c>
      <c r="GL205">
        <v>-0.00441049624060204</v>
      </c>
      <c r="GM205">
        <v>0.00549304114220894</v>
      </c>
      <c r="GN205">
        <v>1</v>
      </c>
      <c r="GO205">
        <v>2</v>
      </c>
      <c r="GP205">
        <v>2</v>
      </c>
      <c r="GQ205" t="s">
        <v>440</v>
      </c>
      <c r="GR205">
        <v>3.1323</v>
      </c>
      <c r="GS205">
        <v>2.71171</v>
      </c>
      <c r="GT205">
        <v>0.213722</v>
      </c>
      <c r="GU205">
        <v>0.217011</v>
      </c>
      <c r="GV205">
        <v>0.0993798</v>
      </c>
      <c r="GW205">
        <v>0.0970318</v>
      </c>
      <c r="GX205">
        <v>29624.4</v>
      </c>
      <c r="GY205">
        <v>31598.8</v>
      </c>
      <c r="GZ205">
        <v>34088.3</v>
      </c>
      <c r="HA205">
        <v>36539.5</v>
      </c>
      <c r="HB205">
        <v>43374.5</v>
      </c>
      <c r="HC205">
        <v>47381.2</v>
      </c>
      <c r="HD205">
        <v>53177.7</v>
      </c>
      <c r="HE205">
        <v>58396.9</v>
      </c>
      <c r="HF205">
        <v>1.95098</v>
      </c>
      <c r="HG205">
        <v>1.65523</v>
      </c>
      <c r="HH205">
        <v>0.122659</v>
      </c>
      <c r="HI205">
        <v>0</v>
      </c>
      <c r="HJ205">
        <v>27.9929</v>
      </c>
      <c r="HK205">
        <v>999.9</v>
      </c>
      <c r="HL205">
        <v>54.828</v>
      </c>
      <c r="HM205">
        <v>29.91</v>
      </c>
      <c r="HN205">
        <v>25.5903</v>
      </c>
      <c r="HO205">
        <v>55.083</v>
      </c>
      <c r="HP205">
        <v>48.4095</v>
      </c>
      <c r="HQ205">
        <v>1</v>
      </c>
      <c r="HR205">
        <v>0.0823908</v>
      </c>
      <c r="HS205">
        <v>0.0885321</v>
      </c>
      <c r="HT205">
        <v>20.1136</v>
      </c>
      <c r="HU205">
        <v>5.19767</v>
      </c>
      <c r="HV205">
        <v>12.004</v>
      </c>
      <c r="HW205">
        <v>4.9736</v>
      </c>
      <c r="HX205">
        <v>3.29395</v>
      </c>
      <c r="HY205">
        <v>9999</v>
      </c>
      <c r="HZ205">
        <v>32.2</v>
      </c>
      <c r="IA205">
        <v>9999</v>
      </c>
      <c r="IB205">
        <v>9999</v>
      </c>
      <c r="IC205">
        <v>1.86325</v>
      </c>
      <c r="ID205">
        <v>1.86813</v>
      </c>
      <c r="IE205">
        <v>1.86787</v>
      </c>
      <c r="IF205">
        <v>1.86905</v>
      </c>
      <c r="IG205">
        <v>1.86982</v>
      </c>
      <c r="IH205">
        <v>1.86594</v>
      </c>
      <c r="II205">
        <v>1.867</v>
      </c>
      <c r="IJ205">
        <v>1.86844</v>
      </c>
      <c r="IK205">
        <v>5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5.87</v>
      </c>
      <c r="IY205">
        <v>0.3195</v>
      </c>
      <c r="IZ205">
        <v>0.744305887368214</v>
      </c>
      <c r="JA205">
        <v>0.00400708050939433</v>
      </c>
      <c r="JB205">
        <v>-7.0817227887937e-07</v>
      </c>
      <c r="JC205">
        <v>2.11393634800483e-10</v>
      </c>
      <c r="JD205">
        <v>-0.0902750961418796</v>
      </c>
      <c r="JE205">
        <v>-0.0199519798578536</v>
      </c>
      <c r="JF205">
        <v>0.00231849078142986</v>
      </c>
      <c r="JG205">
        <v>-2.72917625674962e-05</v>
      </c>
      <c r="JH205">
        <v>4</v>
      </c>
      <c r="JI205">
        <v>2436</v>
      </c>
      <c r="JJ205">
        <v>0</v>
      </c>
      <c r="JK205">
        <v>25</v>
      </c>
      <c r="JL205">
        <v>29317949.4</v>
      </c>
      <c r="JM205">
        <v>29317949.4</v>
      </c>
      <c r="JN205">
        <v>2.72827</v>
      </c>
      <c r="JO205">
        <v>2.61108</v>
      </c>
      <c r="JP205">
        <v>1.54785</v>
      </c>
      <c r="JQ205">
        <v>2.31201</v>
      </c>
      <c r="JR205">
        <v>1.64673</v>
      </c>
      <c r="JS205">
        <v>2.31689</v>
      </c>
      <c r="JT205">
        <v>34.0771</v>
      </c>
      <c r="JU205">
        <v>24.1926</v>
      </c>
      <c r="JV205">
        <v>18</v>
      </c>
      <c r="JW205">
        <v>504.378</v>
      </c>
      <c r="JX205">
        <v>331.628</v>
      </c>
      <c r="JY205">
        <v>26.8128</v>
      </c>
      <c r="JZ205">
        <v>28.4365</v>
      </c>
      <c r="KA205">
        <v>30</v>
      </c>
      <c r="KB205">
        <v>28.4232</v>
      </c>
      <c r="KC205">
        <v>28.3821</v>
      </c>
      <c r="KD205">
        <v>54.6069</v>
      </c>
      <c r="KE205">
        <v>19.5089</v>
      </c>
      <c r="KF205">
        <v>85.6237</v>
      </c>
      <c r="KG205">
        <v>26.8221</v>
      </c>
      <c r="KH205">
        <v>1555.62</v>
      </c>
      <c r="KI205">
        <v>21.7298</v>
      </c>
      <c r="KJ205">
        <v>96.6658</v>
      </c>
      <c r="KK205">
        <v>94.6166</v>
      </c>
    </row>
    <row r="206" spans="1:297">
      <c r="A206">
        <v>190</v>
      </c>
      <c r="B206">
        <v>1759076968.1</v>
      </c>
      <c r="C206">
        <v>3856.09999990463</v>
      </c>
      <c r="D206" t="s">
        <v>823</v>
      </c>
      <c r="E206" t="s">
        <v>824</v>
      </c>
      <c r="F206">
        <v>5</v>
      </c>
      <c r="G206" t="s">
        <v>638</v>
      </c>
      <c r="H206" t="s">
        <v>436</v>
      </c>
      <c r="I206">
        <v>1759076959.94615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1579.36465904762</v>
      </c>
      <c r="AK206">
        <v>1553.66527272727</v>
      </c>
      <c r="AL206">
        <v>3.61619805194776</v>
      </c>
      <c r="AM206">
        <v>66.03</v>
      </c>
      <c r="AN206">
        <f>(AP206 - AO206 + DY206*1E3/(8.314*(EA206+273.15)) * AR206/DX206 * AQ206) * DX206/(100*DL206) * 1000/(1000 - AP206)</f>
        <v>0</v>
      </c>
      <c r="AO206">
        <v>21.7671173742965</v>
      </c>
      <c r="AP206">
        <v>22.7278206060606</v>
      </c>
      <c r="AQ206">
        <v>0.000196747474747091</v>
      </c>
      <c r="AR206">
        <v>114.36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2.96</v>
      </c>
      <c r="DM206">
        <v>0.5</v>
      </c>
      <c r="DN206" t="s">
        <v>438</v>
      </c>
      <c r="DO206">
        <v>2</v>
      </c>
      <c r="DP206" t="b">
        <v>1</v>
      </c>
      <c r="DQ206">
        <v>1759076959.94615</v>
      </c>
      <c r="DR206">
        <v>1494.22307692308</v>
      </c>
      <c r="DS206">
        <v>1527.49538461538</v>
      </c>
      <c r="DT206">
        <v>22.7249384615385</v>
      </c>
      <c r="DU206">
        <v>21.7537615384615</v>
      </c>
      <c r="DV206">
        <v>1488.38769230769</v>
      </c>
      <c r="DW206">
        <v>22.4053076923077</v>
      </c>
      <c r="DX206">
        <v>499.974615384615</v>
      </c>
      <c r="DY206">
        <v>90.8113923076923</v>
      </c>
      <c r="DZ206">
        <v>0.0336326769230769</v>
      </c>
      <c r="EA206">
        <v>29.4941692307692</v>
      </c>
      <c r="EB206">
        <v>29.9889692307692</v>
      </c>
      <c r="EC206">
        <v>999.9</v>
      </c>
      <c r="ED206">
        <v>0</v>
      </c>
      <c r="EE206">
        <v>0</v>
      </c>
      <c r="EF206">
        <v>10003.46</v>
      </c>
      <c r="EG206">
        <v>0</v>
      </c>
      <c r="EH206">
        <v>12.5193384615385</v>
      </c>
      <c r="EI206">
        <v>-33.2715230769231</v>
      </c>
      <c r="EJ206">
        <v>1528.96923076923</v>
      </c>
      <c r="EK206">
        <v>1561.46307692308</v>
      </c>
      <c r="EL206">
        <v>0.971163307692308</v>
      </c>
      <c r="EM206">
        <v>1527.49538461538</v>
      </c>
      <c r="EN206">
        <v>21.7537615384615</v>
      </c>
      <c r="EO206">
        <v>2.06368230769231</v>
      </c>
      <c r="EP206">
        <v>1.97548923076923</v>
      </c>
      <c r="EQ206">
        <v>17.9416</v>
      </c>
      <c r="ER206">
        <v>17.2492461538462</v>
      </c>
      <c r="ES206">
        <v>1999.95615384615</v>
      </c>
      <c r="ET206">
        <v>0.980001846153846</v>
      </c>
      <c r="EU206">
        <v>0.0199976923076923</v>
      </c>
      <c r="EV206">
        <v>0</v>
      </c>
      <c r="EW206">
        <v>240.805615384615</v>
      </c>
      <c r="EX206">
        <v>5.00059</v>
      </c>
      <c r="EY206">
        <v>4956.45230769231</v>
      </c>
      <c r="EZ206">
        <v>17359.9538461538</v>
      </c>
      <c r="FA206">
        <v>41.437</v>
      </c>
      <c r="FB206">
        <v>41.25</v>
      </c>
      <c r="FC206">
        <v>40.8893076923077</v>
      </c>
      <c r="FD206">
        <v>40.5668461538462</v>
      </c>
      <c r="FE206">
        <v>42.312</v>
      </c>
      <c r="FF206">
        <v>1955.05615384615</v>
      </c>
      <c r="FG206">
        <v>39.89</v>
      </c>
      <c r="FH206">
        <v>0</v>
      </c>
      <c r="FI206">
        <v>1759076954.1</v>
      </c>
      <c r="FJ206">
        <v>0</v>
      </c>
      <c r="FK206">
        <v>240.79032</v>
      </c>
      <c r="FL206">
        <v>0.153769242903361</v>
      </c>
      <c r="FM206">
        <v>-0.0923076889771975</v>
      </c>
      <c r="FN206">
        <v>4956.5928</v>
      </c>
      <c r="FO206">
        <v>15</v>
      </c>
      <c r="FP206">
        <v>0</v>
      </c>
      <c r="FQ206" t="s">
        <v>439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-33.0861190476191</v>
      </c>
      <c r="GD206">
        <v>-3.28478181818187</v>
      </c>
      <c r="GE206">
        <v>0.915963202951405</v>
      </c>
      <c r="GF206">
        <v>0</v>
      </c>
      <c r="GG206">
        <v>240.787558823529</v>
      </c>
      <c r="GH206">
        <v>0.109686788375298</v>
      </c>
      <c r="GI206">
        <v>0.213107842235207</v>
      </c>
      <c r="GJ206">
        <v>-1</v>
      </c>
      <c r="GK206">
        <v>0.973344285714286</v>
      </c>
      <c r="GL206">
        <v>-0.073801402597401</v>
      </c>
      <c r="GM206">
        <v>0.00907326477254207</v>
      </c>
      <c r="GN206">
        <v>1</v>
      </c>
      <c r="GO206">
        <v>1</v>
      </c>
      <c r="GP206">
        <v>2</v>
      </c>
      <c r="GQ206" t="s">
        <v>448</v>
      </c>
      <c r="GR206">
        <v>3.1323</v>
      </c>
      <c r="GS206">
        <v>2.71134</v>
      </c>
      <c r="GT206">
        <v>0.215218</v>
      </c>
      <c r="GU206">
        <v>0.218424</v>
      </c>
      <c r="GV206">
        <v>0.0993968</v>
      </c>
      <c r="GW206">
        <v>0.0970448</v>
      </c>
      <c r="GX206">
        <v>29568.2</v>
      </c>
      <c r="GY206">
        <v>31541.2</v>
      </c>
      <c r="GZ206">
        <v>34088.3</v>
      </c>
      <c r="HA206">
        <v>36538.8</v>
      </c>
      <c r="HB206">
        <v>43374</v>
      </c>
      <c r="HC206">
        <v>47379.9</v>
      </c>
      <c r="HD206">
        <v>53178</v>
      </c>
      <c r="HE206">
        <v>58396</v>
      </c>
      <c r="HF206">
        <v>1.9508</v>
      </c>
      <c r="HG206">
        <v>1.65513</v>
      </c>
      <c r="HH206">
        <v>0.122711</v>
      </c>
      <c r="HI206">
        <v>0</v>
      </c>
      <c r="HJ206">
        <v>27.9929</v>
      </c>
      <c r="HK206">
        <v>999.9</v>
      </c>
      <c r="HL206">
        <v>54.828</v>
      </c>
      <c r="HM206">
        <v>29.91</v>
      </c>
      <c r="HN206">
        <v>25.5903</v>
      </c>
      <c r="HO206">
        <v>54.763</v>
      </c>
      <c r="HP206">
        <v>48.0369</v>
      </c>
      <c r="HQ206">
        <v>1</v>
      </c>
      <c r="HR206">
        <v>0.0823374</v>
      </c>
      <c r="HS206">
        <v>0.0923339</v>
      </c>
      <c r="HT206">
        <v>20.1135</v>
      </c>
      <c r="HU206">
        <v>5.19707</v>
      </c>
      <c r="HV206">
        <v>12.004</v>
      </c>
      <c r="HW206">
        <v>4.97355</v>
      </c>
      <c r="HX206">
        <v>3.29393</v>
      </c>
      <c r="HY206">
        <v>9999</v>
      </c>
      <c r="HZ206">
        <v>32.2</v>
      </c>
      <c r="IA206">
        <v>9999</v>
      </c>
      <c r="IB206">
        <v>9999</v>
      </c>
      <c r="IC206">
        <v>1.86325</v>
      </c>
      <c r="ID206">
        <v>1.86813</v>
      </c>
      <c r="IE206">
        <v>1.86785</v>
      </c>
      <c r="IF206">
        <v>1.86905</v>
      </c>
      <c r="IG206">
        <v>1.86983</v>
      </c>
      <c r="IH206">
        <v>1.86594</v>
      </c>
      <c r="II206">
        <v>1.86703</v>
      </c>
      <c r="IJ206">
        <v>1.86844</v>
      </c>
      <c r="IK206">
        <v>5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5.93</v>
      </c>
      <c r="IY206">
        <v>0.3197</v>
      </c>
      <c r="IZ206">
        <v>0.744305887368214</v>
      </c>
      <c r="JA206">
        <v>0.00400708050939433</v>
      </c>
      <c r="JB206">
        <v>-7.0817227887937e-07</v>
      </c>
      <c r="JC206">
        <v>2.11393634800483e-10</v>
      </c>
      <c r="JD206">
        <v>-0.0902750961418796</v>
      </c>
      <c r="JE206">
        <v>-0.0199519798578536</v>
      </c>
      <c r="JF206">
        <v>0.00231849078142986</v>
      </c>
      <c r="JG206">
        <v>-2.72917625674962e-05</v>
      </c>
      <c r="JH206">
        <v>4</v>
      </c>
      <c r="JI206">
        <v>2436</v>
      </c>
      <c r="JJ206">
        <v>0</v>
      </c>
      <c r="JK206">
        <v>25</v>
      </c>
      <c r="JL206">
        <v>29317949.5</v>
      </c>
      <c r="JM206">
        <v>29317949.5</v>
      </c>
      <c r="JN206">
        <v>2.74658</v>
      </c>
      <c r="JO206">
        <v>2.60132</v>
      </c>
      <c r="JP206">
        <v>1.54785</v>
      </c>
      <c r="JQ206">
        <v>2.31079</v>
      </c>
      <c r="JR206">
        <v>1.64673</v>
      </c>
      <c r="JS206">
        <v>2.33154</v>
      </c>
      <c r="JT206">
        <v>34.0771</v>
      </c>
      <c r="JU206">
        <v>24.2013</v>
      </c>
      <c r="JV206">
        <v>18</v>
      </c>
      <c r="JW206">
        <v>504.263</v>
      </c>
      <c r="JX206">
        <v>331.574</v>
      </c>
      <c r="JY206">
        <v>26.8239</v>
      </c>
      <c r="JZ206">
        <v>28.4346</v>
      </c>
      <c r="KA206">
        <v>29.9999</v>
      </c>
      <c r="KB206">
        <v>28.4232</v>
      </c>
      <c r="KC206">
        <v>28.381</v>
      </c>
      <c r="KD206">
        <v>55.0804</v>
      </c>
      <c r="KE206">
        <v>19.5089</v>
      </c>
      <c r="KF206">
        <v>85.6237</v>
      </c>
      <c r="KG206">
        <v>26.8266</v>
      </c>
      <c r="KH206">
        <v>1575.82</v>
      </c>
      <c r="KI206">
        <v>21.7298</v>
      </c>
      <c r="KJ206">
        <v>96.6661</v>
      </c>
      <c r="KK206">
        <v>94.615</v>
      </c>
    </row>
    <row r="207" spans="1:297">
      <c r="A207">
        <v>191</v>
      </c>
      <c r="B207">
        <v>1759076973.1</v>
      </c>
      <c r="C207">
        <v>3861.09999990463</v>
      </c>
      <c r="D207" t="s">
        <v>825</v>
      </c>
      <c r="E207" t="s">
        <v>826</v>
      </c>
      <c r="F207">
        <v>5</v>
      </c>
      <c r="G207" t="s">
        <v>638</v>
      </c>
      <c r="H207" t="s">
        <v>436</v>
      </c>
      <c r="I207">
        <v>1759076964.94615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1595.55678019048</v>
      </c>
      <c r="AK207">
        <v>1570.48054545455</v>
      </c>
      <c r="AL207">
        <v>3.33452705627688</v>
      </c>
      <c r="AM207">
        <v>66.03</v>
      </c>
      <c r="AN207">
        <f>(AP207 - AO207 + DY207*1E3/(8.314*(EA207+273.15)) * AR207/DX207 * AQ207) * DX207/(100*DL207) * 1000/(1000 - AP207)</f>
        <v>0</v>
      </c>
      <c r="AO207">
        <v>21.7677870655303</v>
      </c>
      <c r="AP207">
        <v>22.7279296969697</v>
      </c>
      <c r="AQ207">
        <v>-3.1227543290002e-05</v>
      </c>
      <c r="AR207">
        <v>114.36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2.96</v>
      </c>
      <c r="DM207">
        <v>0.5</v>
      </c>
      <c r="DN207" t="s">
        <v>438</v>
      </c>
      <c r="DO207">
        <v>2</v>
      </c>
      <c r="DP207" t="b">
        <v>1</v>
      </c>
      <c r="DQ207">
        <v>1759076964.94615</v>
      </c>
      <c r="DR207">
        <v>1510.93076923077</v>
      </c>
      <c r="DS207">
        <v>1543.86076923077</v>
      </c>
      <c r="DT207">
        <v>22.7255230769231</v>
      </c>
      <c r="DU207">
        <v>21.7608769230769</v>
      </c>
      <c r="DV207">
        <v>1505.04</v>
      </c>
      <c r="DW207">
        <v>22.4058769230769</v>
      </c>
      <c r="DX207">
        <v>499.996538461539</v>
      </c>
      <c r="DY207">
        <v>90.8114692307692</v>
      </c>
      <c r="DZ207">
        <v>0.0336071153846154</v>
      </c>
      <c r="EA207">
        <v>29.4915923076923</v>
      </c>
      <c r="EB207">
        <v>29.9912</v>
      </c>
      <c r="EC207">
        <v>999.9</v>
      </c>
      <c r="ED207">
        <v>0</v>
      </c>
      <c r="EE207">
        <v>0</v>
      </c>
      <c r="EF207">
        <v>10003.0269230769</v>
      </c>
      <c r="EG207">
        <v>0</v>
      </c>
      <c r="EH207">
        <v>12.5211384615385</v>
      </c>
      <c r="EI207">
        <v>-32.9297769230769</v>
      </c>
      <c r="EJ207">
        <v>1546.06538461538</v>
      </c>
      <c r="EK207">
        <v>1578.20384615385</v>
      </c>
      <c r="EL207">
        <v>0.964643384615385</v>
      </c>
      <c r="EM207">
        <v>1543.86076923077</v>
      </c>
      <c r="EN207">
        <v>21.7608769230769</v>
      </c>
      <c r="EO207">
        <v>2.06373769230769</v>
      </c>
      <c r="EP207">
        <v>1.97613615384615</v>
      </c>
      <c r="EQ207">
        <v>17.9420230769231</v>
      </c>
      <c r="ER207">
        <v>17.2544153846154</v>
      </c>
      <c r="ES207">
        <v>1999.98538461538</v>
      </c>
      <c r="ET207">
        <v>0.980002076923077</v>
      </c>
      <c r="EU207">
        <v>0.0199974615384615</v>
      </c>
      <c r="EV207">
        <v>0</v>
      </c>
      <c r="EW207">
        <v>240.814384615385</v>
      </c>
      <c r="EX207">
        <v>5.00059</v>
      </c>
      <c r="EY207">
        <v>4956.60153846154</v>
      </c>
      <c r="EZ207">
        <v>17360.2076923077</v>
      </c>
      <c r="FA207">
        <v>41.437</v>
      </c>
      <c r="FB207">
        <v>41.25</v>
      </c>
      <c r="FC207">
        <v>40.875</v>
      </c>
      <c r="FD207">
        <v>40.5716923076923</v>
      </c>
      <c r="FE207">
        <v>42.312</v>
      </c>
      <c r="FF207">
        <v>1955.08538461538</v>
      </c>
      <c r="FG207">
        <v>39.8907692307692</v>
      </c>
      <c r="FH207">
        <v>0</v>
      </c>
      <c r="FI207">
        <v>1759076959.5</v>
      </c>
      <c r="FJ207">
        <v>0</v>
      </c>
      <c r="FK207">
        <v>240.809653846154</v>
      </c>
      <c r="FL207">
        <v>0.585538470560767</v>
      </c>
      <c r="FM207">
        <v>-0.873504305089492</v>
      </c>
      <c r="FN207">
        <v>4956.61269230769</v>
      </c>
      <c r="FO207">
        <v>15</v>
      </c>
      <c r="FP207">
        <v>0</v>
      </c>
      <c r="FQ207" t="s">
        <v>439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-33.119105</v>
      </c>
      <c r="GD207">
        <v>0.845661654135331</v>
      </c>
      <c r="GE207">
        <v>0.885167927839119</v>
      </c>
      <c r="GF207">
        <v>0</v>
      </c>
      <c r="GG207">
        <v>240.799970588235</v>
      </c>
      <c r="GH207">
        <v>0.317998478248289</v>
      </c>
      <c r="GI207">
        <v>0.205207711885546</v>
      </c>
      <c r="GJ207">
        <v>-1</v>
      </c>
      <c r="GK207">
        <v>0.96850755</v>
      </c>
      <c r="GL207">
        <v>-0.0889085864661674</v>
      </c>
      <c r="GM207">
        <v>0.00951568684055438</v>
      </c>
      <c r="GN207">
        <v>1</v>
      </c>
      <c r="GO207">
        <v>1</v>
      </c>
      <c r="GP207">
        <v>2</v>
      </c>
      <c r="GQ207" t="s">
        <v>448</v>
      </c>
      <c r="GR207">
        <v>3.1322</v>
      </c>
      <c r="GS207">
        <v>2.71161</v>
      </c>
      <c r="GT207">
        <v>0.216623</v>
      </c>
      <c r="GU207">
        <v>0.219876</v>
      </c>
      <c r="GV207">
        <v>0.0993917</v>
      </c>
      <c r="GW207">
        <v>0.097048</v>
      </c>
      <c r="GX207">
        <v>29515.1</v>
      </c>
      <c r="GY207">
        <v>31482.9</v>
      </c>
      <c r="GZ207">
        <v>34088.2</v>
      </c>
      <c r="HA207">
        <v>36539.2</v>
      </c>
      <c r="HB207">
        <v>43374</v>
      </c>
      <c r="HC207">
        <v>47380.4</v>
      </c>
      <c r="HD207">
        <v>53177.5</v>
      </c>
      <c r="HE207">
        <v>58396.6</v>
      </c>
      <c r="HF207">
        <v>1.95072</v>
      </c>
      <c r="HG207">
        <v>1.6553</v>
      </c>
      <c r="HH207">
        <v>0.121988</v>
      </c>
      <c r="HI207">
        <v>0</v>
      </c>
      <c r="HJ207">
        <v>27.9929</v>
      </c>
      <c r="HK207">
        <v>999.9</v>
      </c>
      <c r="HL207">
        <v>54.828</v>
      </c>
      <c r="HM207">
        <v>29.91</v>
      </c>
      <c r="HN207">
        <v>25.588</v>
      </c>
      <c r="HO207">
        <v>54.413</v>
      </c>
      <c r="HP207">
        <v>48.4455</v>
      </c>
      <c r="HQ207">
        <v>1</v>
      </c>
      <c r="HR207">
        <v>0.0822764</v>
      </c>
      <c r="HS207">
        <v>0.0986928</v>
      </c>
      <c r="HT207">
        <v>20.1136</v>
      </c>
      <c r="HU207">
        <v>5.19767</v>
      </c>
      <c r="HV207">
        <v>12.004</v>
      </c>
      <c r="HW207">
        <v>4.97385</v>
      </c>
      <c r="HX207">
        <v>3.294</v>
      </c>
      <c r="HY207">
        <v>9999</v>
      </c>
      <c r="HZ207">
        <v>32.2</v>
      </c>
      <c r="IA207">
        <v>9999</v>
      </c>
      <c r="IB207">
        <v>9999</v>
      </c>
      <c r="IC207">
        <v>1.86325</v>
      </c>
      <c r="ID207">
        <v>1.86813</v>
      </c>
      <c r="IE207">
        <v>1.86786</v>
      </c>
      <c r="IF207">
        <v>1.86905</v>
      </c>
      <c r="IG207">
        <v>1.86983</v>
      </c>
      <c r="IH207">
        <v>1.86595</v>
      </c>
      <c r="II207">
        <v>1.86704</v>
      </c>
      <c r="IJ207">
        <v>1.86844</v>
      </c>
      <c r="IK207">
        <v>5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5.98</v>
      </c>
      <c r="IY207">
        <v>0.3196</v>
      </c>
      <c r="IZ207">
        <v>0.744305887368214</v>
      </c>
      <c r="JA207">
        <v>0.00400708050939433</v>
      </c>
      <c r="JB207">
        <v>-7.0817227887937e-07</v>
      </c>
      <c r="JC207">
        <v>2.11393634800483e-10</v>
      </c>
      <c r="JD207">
        <v>-0.0902750961418796</v>
      </c>
      <c r="JE207">
        <v>-0.0199519798578536</v>
      </c>
      <c r="JF207">
        <v>0.00231849078142986</v>
      </c>
      <c r="JG207">
        <v>-2.72917625674962e-05</v>
      </c>
      <c r="JH207">
        <v>4</v>
      </c>
      <c r="JI207">
        <v>2436</v>
      </c>
      <c r="JJ207">
        <v>0</v>
      </c>
      <c r="JK207">
        <v>25</v>
      </c>
      <c r="JL207">
        <v>29317949.6</v>
      </c>
      <c r="JM207">
        <v>29317949.6</v>
      </c>
      <c r="JN207">
        <v>2.77588</v>
      </c>
      <c r="JO207">
        <v>2.60254</v>
      </c>
      <c r="JP207">
        <v>1.54785</v>
      </c>
      <c r="JQ207">
        <v>2.31079</v>
      </c>
      <c r="JR207">
        <v>1.64673</v>
      </c>
      <c r="JS207">
        <v>2.27539</v>
      </c>
      <c r="JT207">
        <v>34.0771</v>
      </c>
      <c r="JU207">
        <v>24.1926</v>
      </c>
      <c r="JV207">
        <v>18</v>
      </c>
      <c r="JW207">
        <v>504.197</v>
      </c>
      <c r="JX207">
        <v>331.657</v>
      </c>
      <c r="JY207">
        <v>26.829</v>
      </c>
      <c r="JZ207">
        <v>28.4341</v>
      </c>
      <c r="KA207">
        <v>29.9999</v>
      </c>
      <c r="KB207">
        <v>28.4213</v>
      </c>
      <c r="KC207">
        <v>28.381</v>
      </c>
      <c r="KD207">
        <v>55.5526</v>
      </c>
      <c r="KE207">
        <v>19.5089</v>
      </c>
      <c r="KF207">
        <v>85.6237</v>
      </c>
      <c r="KG207">
        <v>26.8303</v>
      </c>
      <c r="KH207">
        <v>1589.33</v>
      </c>
      <c r="KI207">
        <v>21.7298</v>
      </c>
      <c r="KJ207">
        <v>96.6654</v>
      </c>
      <c r="KK207">
        <v>94.616</v>
      </c>
    </row>
    <row r="208" spans="1:297">
      <c r="A208">
        <v>192</v>
      </c>
      <c r="B208">
        <v>1759076978.1</v>
      </c>
      <c r="C208">
        <v>3866.09999990463</v>
      </c>
      <c r="D208" t="s">
        <v>827</v>
      </c>
      <c r="E208" t="s">
        <v>828</v>
      </c>
      <c r="F208">
        <v>5</v>
      </c>
      <c r="G208" t="s">
        <v>638</v>
      </c>
      <c r="H208" t="s">
        <v>436</v>
      </c>
      <c r="I208">
        <v>1759076969.94615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1613.99963961905</v>
      </c>
      <c r="AK208">
        <v>1588.25224242424</v>
      </c>
      <c r="AL208">
        <v>3.58862445887418</v>
      </c>
      <c r="AM208">
        <v>66.03</v>
      </c>
      <c r="AN208">
        <f>(AP208 - AO208 + DY208*1E3/(8.314*(EA208+273.15)) * AR208/DX208 * AQ208) * DX208/(100*DL208) * 1000/(1000 - AP208)</f>
        <v>0</v>
      </c>
      <c r="AO208">
        <v>21.7691056460931</v>
      </c>
      <c r="AP208">
        <v>22.7230363636364</v>
      </c>
      <c r="AQ208">
        <v>-0.0001133087633092</v>
      </c>
      <c r="AR208">
        <v>114.36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2.96</v>
      </c>
      <c r="DM208">
        <v>0.5</v>
      </c>
      <c r="DN208" t="s">
        <v>438</v>
      </c>
      <c r="DO208">
        <v>2</v>
      </c>
      <c r="DP208" t="b">
        <v>1</v>
      </c>
      <c r="DQ208">
        <v>1759076969.94615</v>
      </c>
      <c r="DR208">
        <v>1527.71307692308</v>
      </c>
      <c r="DS208">
        <v>1561.29692307692</v>
      </c>
      <c r="DT208">
        <v>22.726</v>
      </c>
      <c r="DU208">
        <v>21.7670076923077</v>
      </c>
      <c r="DV208">
        <v>1521.76615384615</v>
      </c>
      <c r="DW208">
        <v>22.4063307692308</v>
      </c>
      <c r="DX208">
        <v>500.025230769231</v>
      </c>
      <c r="DY208">
        <v>90.8114</v>
      </c>
      <c r="DZ208">
        <v>0.0336138</v>
      </c>
      <c r="EA208">
        <v>29.4904692307692</v>
      </c>
      <c r="EB208">
        <v>29.9857615384615</v>
      </c>
      <c r="EC208">
        <v>999.9</v>
      </c>
      <c r="ED208">
        <v>0</v>
      </c>
      <c r="EE208">
        <v>0</v>
      </c>
      <c r="EF208">
        <v>10000.5284615385</v>
      </c>
      <c r="EG208">
        <v>0</v>
      </c>
      <c r="EH208">
        <v>12.5190153846154</v>
      </c>
      <c r="EI208">
        <v>-33.5835538461538</v>
      </c>
      <c r="EJ208">
        <v>1563.23769230769</v>
      </c>
      <c r="EK208">
        <v>1596.03692307692</v>
      </c>
      <c r="EL208">
        <v>0.958979230769231</v>
      </c>
      <c r="EM208">
        <v>1561.29692307692</v>
      </c>
      <c r="EN208">
        <v>21.7670076923077</v>
      </c>
      <c r="EO208">
        <v>2.06377846153846</v>
      </c>
      <c r="EP208">
        <v>1.97669153846154</v>
      </c>
      <c r="EQ208">
        <v>17.9423461538462</v>
      </c>
      <c r="ER208">
        <v>17.2588461538462</v>
      </c>
      <c r="ES208">
        <v>2000.01384615385</v>
      </c>
      <c r="ET208">
        <v>0.980002307692308</v>
      </c>
      <c r="EU208">
        <v>0.0199972230769231</v>
      </c>
      <c r="EV208">
        <v>0</v>
      </c>
      <c r="EW208">
        <v>240.820307692308</v>
      </c>
      <c r="EX208">
        <v>5.00059</v>
      </c>
      <c r="EY208">
        <v>4956.65461538462</v>
      </c>
      <c r="EZ208">
        <v>17360.4461538462</v>
      </c>
      <c r="FA208">
        <v>41.437</v>
      </c>
      <c r="FB208">
        <v>41.25</v>
      </c>
      <c r="FC208">
        <v>40.875</v>
      </c>
      <c r="FD208">
        <v>40.5716923076923</v>
      </c>
      <c r="FE208">
        <v>42.312</v>
      </c>
      <c r="FF208">
        <v>1955.11384615385</v>
      </c>
      <c r="FG208">
        <v>39.8907692307692</v>
      </c>
      <c r="FH208">
        <v>0</v>
      </c>
      <c r="FI208">
        <v>1759076964.3</v>
      </c>
      <c r="FJ208">
        <v>0</v>
      </c>
      <c r="FK208">
        <v>240.823346153846</v>
      </c>
      <c r="FL208">
        <v>-0.197504251367177</v>
      </c>
      <c r="FM208">
        <v>0.279999965233793</v>
      </c>
      <c r="FN208">
        <v>4956.555</v>
      </c>
      <c r="FO208">
        <v>15</v>
      </c>
      <c r="FP208">
        <v>0</v>
      </c>
      <c r="FQ208" t="s">
        <v>439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-33.2162047619048</v>
      </c>
      <c r="GD208">
        <v>-5.02340259740257</v>
      </c>
      <c r="GE208">
        <v>0.926602553867874</v>
      </c>
      <c r="GF208">
        <v>0</v>
      </c>
      <c r="GG208">
        <v>240.811264705882</v>
      </c>
      <c r="GH208">
        <v>0.306142100739898</v>
      </c>
      <c r="GI208">
        <v>0.200206556398419</v>
      </c>
      <c r="GJ208">
        <v>-1</v>
      </c>
      <c r="GK208">
        <v>0.962981095238095</v>
      </c>
      <c r="GL208">
        <v>-0.0624741818181825</v>
      </c>
      <c r="GM208">
        <v>0.00751750123698509</v>
      </c>
      <c r="GN208">
        <v>1</v>
      </c>
      <c r="GO208">
        <v>1</v>
      </c>
      <c r="GP208">
        <v>2</v>
      </c>
      <c r="GQ208" t="s">
        <v>448</v>
      </c>
      <c r="GR208">
        <v>3.13228</v>
      </c>
      <c r="GS208">
        <v>2.7116</v>
      </c>
      <c r="GT208">
        <v>0.21809</v>
      </c>
      <c r="GU208">
        <v>0.221257</v>
      </c>
      <c r="GV208">
        <v>0.0993763</v>
      </c>
      <c r="GW208">
        <v>0.0970488</v>
      </c>
      <c r="GX208">
        <v>29459.9</v>
      </c>
      <c r="GY208">
        <v>31427.3</v>
      </c>
      <c r="GZ208">
        <v>34088.2</v>
      </c>
      <c r="HA208">
        <v>36539.2</v>
      </c>
      <c r="HB208">
        <v>43374.8</v>
      </c>
      <c r="HC208">
        <v>47381</v>
      </c>
      <c r="HD208">
        <v>53177.3</v>
      </c>
      <c r="HE208">
        <v>58397.1</v>
      </c>
      <c r="HF208">
        <v>1.95065</v>
      </c>
      <c r="HG208">
        <v>1.6555</v>
      </c>
      <c r="HH208">
        <v>0.120811</v>
      </c>
      <c r="HI208">
        <v>0</v>
      </c>
      <c r="HJ208">
        <v>27.9905</v>
      </c>
      <c r="HK208">
        <v>999.9</v>
      </c>
      <c r="HL208">
        <v>54.828</v>
      </c>
      <c r="HM208">
        <v>29.91</v>
      </c>
      <c r="HN208">
        <v>25.5898</v>
      </c>
      <c r="HO208">
        <v>54.453</v>
      </c>
      <c r="HP208">
        <v>48.105</v>
      </c>
      <c r="HQ208">
        <v>1</v>
      </c>
      <c r="HR208">
        <v>0.0818699</v>
      </c>
      <c r="HS208">
        <v>0.0676008</v>
      </c>
      <c r="HT208">
        <v>20.1135</v>
      </c>
      <c r="HU208">
        <v>5.19737</v>
      </c>
      <c r="HV208">
        <v>12.004</v>
      </c>
      <c r="HW208">
        <v>4.97375</v>
      </c>
      <c r="HX208">
        <v>3.29395</v>
      </c>
      <c r="HY208">
        <v>9999</v>
      </c>
      <c r="HZ208">
        <v>32.2</v>
      </c>
      <c r="IA208">
        <v>9999</v>
      </c>
      <c r="IB208">
        <v>9999</v>
      </c>
      <c r="IC208">
        <v>1.86325</v>
      </c>
      <c r="ID208">
        <v>1.86813</v>
      </c>
      <c r="IE208">
        <v>1.86788</v>
      </c>
      <c r="IF208">
        <v>1.86905</v>
      </c>
      <c r="IG208">
        <v>1.86982</v>
      </c>
      <c r="IH208">
        <v>1.86594</v>
      </c>
      <c r="II208">
        <v>1.86704</v>
      </c>
      <c r="IJ208">
        <v>1.86844</v>
      </c>
      <c r="IK208">
        <v>5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6.04</v>
      </c>
      <c r="IY208">
        <v>0.3195</v>
      </c>
      <c r="IZ208">
        <v>0.744305887368214</v>
      </c>
      <c r="JA208">
        <v>0.00400708050939433</v>
      </c>
      <c r="JB208">
        <v>-7.0817227887937e-07</v>
      </c>
      <c r="JC208">
        <v>2.11393634800483e-10</v>
      </c>
      <c r="JD208">
        <v>-0.0902750961418796</v>
      </c>
      <c r="JE208">
        <v>-0.0199519798578536</v>
      </c>
      <c r="JF208">
        <v>0.00231849078142986</v>
      </c>
      <c r="JG208">
        <v>-2.72917625674962e-05</v>
      </c>
      <c r="JH208">
        <v>4</v>
      </c>
      <c r="JI208">
        <v>2436</v>
      </c>
      <c r="JJ208">
        <v>0</v>
      </c>
      <c r="JK208">
        <v>25</v>
      </c>
      <c r="JL208">
        <v>29317949.6</v>
      </c>
      <c r="JM208">
        <v>29317949.6</v>
      </c>
      <c r="JN208">
        <v>2.79297</v>
      </c>
      <c r="JO208">
        <v>2.60254</v>
      </c>
      <c r="JP208">
        <v>1.54785</v>
      </c>
      <c r="JQ208">
        <v>2.31201</v>
      </c>
      <c r="JR208">
        <v>1.64673</v>
      </c>
      <c r="JS208">
        <v>2.36084</v>
      </c>
      <c r="JT208">
        <v>34.0771</v>
      </c>
      <c r="JU208">
        <v>24.2013</v>
      </c>
      <c r="JV208">
        <v>18</v>
      </c>
      <c r="JW208">
        <v>504.143</v>
      </c>
      <c r="JX208">
        <v>331.749</v>
      </c>
      <c r="JY208">
        <v>26.8329</v>
      </c>
      <c r="JZ208">
        <v>28.4328</v>
      </c>
      <c r="KA208">
        <v>30</v>
      </c>
      <c r="KB208">
        <v>28.4208</v>
      </c>
      <c r="KC208">
        <v>28.3804</v>
      </c>
      <c r="KD208">
        <v>56.0252</v>
      </c>
      <c r="KE208">
        <v>19.5089</v>
      </c>
      <c r="KF208">
        <v>85.6237</v>
      </c>
      <c r="KG208">
        <v>26.8476</v>
      </c>
      <c r="KH208">
        <v>1609.65</v>
      </c>
      <c r="KI208">
        <v>21.7311</v>
      </c>
      <c r="KJ208">
        <v>96.6652</v>
      </c>
      <c r="KK208">
        <v>94.6165</v>
      </c>
    </row>
    <row r="209" spans="1:297">
      <c r="A209">
        <v>193</v>
      </c>
      <c r="B209">
        <v>1759079873</v>
      </c>
      <c r="C209">
        <v>6761</v>
      </c>
      <c r="D209" t="s">
        <v>829</v>
      </c>
      <c r="E209" t="s">
        <v>830</v>
      </c>
      <c r="F209">
        <v>5</v>
      </c>
      <c r="G209" t="s">
        <v>831</v>
      </c>
      <c r="H209" t="s">
        <v>436</v>
      </c>
      <c r="I209">
        <v>1759079864.5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427.576123276191</v>
      </c>
      <c r="AK209">
        <v>416.645303030303</v>
      </c>
      <c r="AL209">
        <v>0.00177369297368559</v>
      </c>
      <c r="AM209">
        <v>66.03</v>
      </c>
      <c r="AN209">
        <f>(AP209 - AO209 + DY209*1E3/(8.314*(EA209+273.15)) * AR209/DX209 * AQ209) * DX209/(100*DL209) * 1000/(1000 - AP209)</f>
        <v>0</v>
      </c>
      <c r="AO209">
        <v>17.3462804040909</v>
      </c>
      <c r="AP209">
        <v>24.3024066666667</v>
      </c>
      <c r="AQ209">
        <v>0.000317125541123012</v>
      </c>
      <c r="AR209">
        <v>114.36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5.52</v>
      </c>
      <c r="DM209">
        <v>0.5</v>
      </c>
      <c r="DN209" t="s">
        <v>438</v>
      </c>
      <c r="DO209">
        <v>2</v>
      </c>
      <c r="DP209" t="b">
        <v>1</v>
      </c>
      <c r="DQ209">
        <v>1759079864.5</v>
      </c>
      <c r="DR209">
        <v>406.4625625</v>
      </c>
      <c r="DS209">
        <v>420.1149375</v>
      </c>
      <c r="DT209">
        <v>24.31581875</v>
      </c>
      <c r="DU209">
        <v>17.34564375</v>
      </c>
      <c r="DV209">
        <v>404.2005</v>
      </c>
      <c r="DW209">
        <v>23.92988125</v>
      </c>
      <c r="DX209">
        <v>500.0265625</v>
      </c>
      <c r="DY209">
        <v>90.78965</v>
      </c>
      <c r="DZ209">
        <v>0.0344194125</v>
      </c>
      <c r="EA209">
        <v>30.5993875</v>
      </c>
      <c r="EB209">
        <v>29.997525</v>
      </c>
      <c r="EC209">
        <v>999.9</v>
      </c>
      <c r="ED209">
        <v>0</v>
      </c>
      <c r="EE209">
        <v>0</v>
      </c>
      <c r="EF209">
        <v>10005.709375</v>
      </c>
      <c r="EG209">
        <v>0</v>
      </c>
      <c r="EH209">
        <v>13.4055875</v>
      </c>
      <c r="EI209">
        <v>-13.6525125</v>
      </c>
      <c r="EJ209">
        <v>416.5923125</v>
      </c>
      <c r="EK209">
        <v>427.5308125</v>
      </c>
      <c r="EL209">
        <v>6.970186875</v>
      </c>
      <c r="EM209">
        <v>420.1149375</v>
      </c>
      <c r="EN209">
        <v>17.34564375</v>
      </c>
      <c r="EO209">
        <v>2.207625625</v>
      </c>
      <c r="EP209">
        <v>1.574805</v>
      </c>
      <c r="EQ209">
        <v>19.01774375</v>
      </c>
      <c r="ER209">
        <v>13.71444375</v>
      </c>
      <c r="ES209">
        <v>2000.02</v>
      </c>
      <c r="ET209">
        <v>0.9800064375</v>
      </c>
      <c r="EU209">
        <v>0.019993975</v>
      </c>
      <c r="EV209">
        <v>0</v>
      </c>
      <c r="EW209">
        <v>978.9700625</v>
      </c>
      <c r="EX209">
        <v>5.00059</v>
      </c>
      <c r="EY209">
        <v>19776.0375</v>
      </c>
      <c r="EZ209">
        <v>17360.53125</v>
      </c>
      <c r="FA209">
        <v>41.628875</v>
      </c>
      <c r="FB209">
        <v>41.437</v>
      </c>
      <c r="FC209">
        <v>41</v>
      </c>
      <c r="FD209">
        <v>40.875</v>
      </c>
      <c r="FE209">
        <v>42.5895625</v>
      </c>
      <c r="FF209">
        <v>1955.13</v>
      </c>
      <c r="FG209">
        <v>39.89</v>
      </c>
      <c r="FH209">
        <v>0</v>
      </c>
      <c r="FI209">
        <v>1759079859.3</v>
      </c>
      <c r="FJ209">
        <v>0</v>
      </c>
      <c r="FK209">
        <v>978.94744</v>
      </c>
      <c r="FL209">
        <v>-2.06407691536402</v>
      </c>
      <c r="FM209">
        <v>-33.1769231747021</v>
      </c>
      <c r="FN209">
        <v>19775.12</v>
      </c>
      <c r="FO209">
        <v>15</v>
      </c>
      <c r="FP209">
        <v>0</v>
      </c>
      <c r="FQ209" t="s">
        <v>439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-13.6328285714286</v>
      </c>
      <c r="GD209">
        <v>-0.0685246753246634</v>
      </c>
      <c r="GE209">
        <v>0.0509549581012686</v>
      </c>
      <c r="GF209">
        <v>1</v>
      </c>
      <c r="GG209">
        <v>979.090882352941</v>
      </c>
      <c r="GH209">
        <v>-1.84773108565435</v>
      </c>
      <c r="GI209">
        <v>0.291745433424192</v>
      </c>
      <c r="GJ209">
        <v>-1</v>
      </c>
      <c r="GK209">
        <v>6.96136333333333</v>
      </c>
      <c r="GL209">
        <v>0.112213246753234</v>
      </c>
      <c r="GM209">
        <v>0.0179293537804385</v>
      </c>
      <c r="GN209">
        <v>0</v>
      </c>
      <c r="GO209">
        <v>1</v>
      </c>
      <c r="GP209">
        <v>2</v>
      </c>
      <c r="GQ209" t="s">
        <v>448</v>
      </c>
      <c r="GR209">
        <v>3.13138</v>
      </c>
      <c r="GS209">
        <v>2.71208</v>
      </c>
      <c r="GT209">
        <v>0.0875197</v>
      </c>
      <c r="GU209">
        <v>0.0902542</v>
      </c>
      <c r="GV209">
        <v>0.104245</v>
      </c>
      <c r="GW209">
        <v>0.0823627</v>
      </c>
      <c r="GX209">
        <v>34380.9</v>
      </c>
      <c r="GY209">
        <v>36722.1</v>
      </c>
      <c r="GZ209">
        <v>34090</v>
      </c>
      <c r="HA209">
        <v>36548.1</v>
      </c>
      <c r="HB209">
        <v>43120.4</v>
      </c>
      <c r="HC209">
        <v>48159.8</v>
      </c>
      <c r="HD209">
        <v>53178.3</v>
      </c>
      <c r="HE209">
        <v>58413.5</v>
      </c>
      <c r="HF209">
        <v>1.96073</v>
      </c>
      <c r="HG209">
        <v>1.6571</v>
      </c>
      <c r="HH209">
        <v>0.0907332</v>
      </c>
      <c r="HI209">
        <v>0</v>
      </c>
      <c r="HJ209">
        <v>28.5213</v>
      </c>
      <c r="HK209">
        <v>999.9</v>
      </c>
      <c r="HL209">
        <v>45.629</v>
      </c>
      <c r="HM209">
        <v>30.172</v>
      </c>
      <c r="HN209">
        <v>21.6255</v>
      </c>
      <c r="HO209">
        <v>54.4531</v>
      </c>
      <c r="HP209">
        <v>48.137</v>
      </c>
      <c r="HQ209">
        <v>1</v>
      </c>
      <c r="HR209">
        <v>0.0715904</v>
      </c>
      <c r="HS209">
        <v>-0.453118</v>
      </c>
      <c r="HT209">
        <v>20.113</v>
      </c>
      <c r="HU209">
        <v>5.19707</v>
      </c>
      <c r="HV209">
        <v>12.004</v>
      </c>
      <c r="HW209">
        <v>4.97515</v>
      </c>
      <c r="HX209">
        <v>3.29395</v>
      </c>
      <c r="HY209">
        <v>9999</v>
      </c>
      <c r="HZ209">
        <v>33</v>
      </c>
      <c r="IA209">
        <v>9999</v>
      </c>
      <c r="IB209">
        <v>9999</v>
      </c>
      <c r="IC209">
        <v>1.86325</v>
      </c>
      <c r="ID209">
        <v>1.86813</v>
      </c>
      <c r="IE209">
        <v>1.86784</v>
      </c>
      <c r="IF209">
        <v>1.86905</v>
      </c>
      <c r="IG209">
        <v>1.86985</v>
      </c>
      <c r="IH209">
        <v>1.8659</v>
      </c>
      <c r="II209">
        <v>1.86697</v>
      </c>
      <c r="IJ209">
        <v>1.86844</v>
      </c>
      <c r="IK209">
        <v>5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2.263</v>
      </c>
      <c r="IY209">
        <v>0.3854</v>
      </c>
      <c r="IZ209">
        <v>0.744305887368214</v>
      </c>
      <c r="JA209">
        <v>0.00400708050939433</v>
      </c>
      <c r="JB209">
        <v>-7.0817227887937e-07</v>
      </c>
      <c r="JC209">
        <v>2.11393634800483e-10</v>
      </c>
      <c r="JD209">
        <v>-0.0902750961418796</v>
      </c>
      <c r="JE209">
        <v>-0.0199519798578536</v>
      </c>
      <c r="JF209">
        <v>0.00231849078142986</v>
      </c>
      <c r="JG209">
        <v>-2.72917625674962e-05</v>
      </c>
      <c r="JH209">
        <v>4</v>
      </c>
      <c r="JI209">
        <v>2436</v>
      </c>
      <c r="JJ209">
        <v>0</v>
      </c>
      <c r="JK209">
        <v>25</v>
      </c>
      <c r="JL209">
        <v>29317997.9</v>
      </c>
      <c r="JM209">
        <v>29317997.9</v>
      </c>
      <c r="JN209">
        <v>0.949707</v>
      </c>
      <c r="JO209">
        <v>2.63306</v>
      </c>
      <c r="JP209">
        <v>1.54785</v>
      </c>
      <c r="JQ209">
        <v>2.30957</v>
      </c>
      <c r="JR209">
        <v>1.64673</v>
      </c>
      <c r="JS209">
        <v>2.31567</v>
      </c>
      <c r="JT209">
        <v>33.9639</v>
      </c>
      <c r="JU209">
        <v>24.2013</v>
      </c>
      <c r="JV209">
        <v>18</v>
      </c>
      <c r="JW209">
        <v>508.75</v>
      </c>
      <c r="JX209">
        <v>331.219</v>
      </c>
      <c r="JY209">
        <v>28.6702</v>
      </c>
      <c r="JZ209">
        <v>28.2703</v>
      </c>
      <c r="KA209">
        <v>30.0002</v>
      </c>
      <c r="KB209">
        <v>28.1882</v>
      </c>
      <c r="KC209">
        <v>28.1445</v>
      </c>
      <c r="KD209">
        <v>19.0467</v>
      </c>
      <c r="KE209">
        <v>18.6593</v>
      </c>
      <c r="KF209">
        <v>50.0397</v>
      </c>
      <c r="KG209">
        <v>28.6709</v>
      </c>
      <c r="KH209">
        <v>413.329</v>
      </c>
      <c r="KI209">
        <v>17.435</v>
      </c>
      <c r="KJ209">
        <v>96.6683</v>
      </c>
      <c r="KK209">
        <v>94.6417</v>
      </c>
    </row>
    <row r="210" spans="1:297">
      <c r="A210">
        <v>194</v>
      </c>
      <c r="B210">
        <v>1759079878</v>
      </c>
      <c r="C210">
        <v>6766</v>
      </c>
      <c r="D210" t="s">
        <v>832</v>
      </c>
      <c r="E210" t="s">
        <v>833</v>
      </c>
      <c r="F210">
        <v>5</v>
      </c>
      <c r="G210" t="s">
        <v>831</v>
      </c>
      <c r="H210" t="s">
        <v>436</v>
      </c>
      <c r="I210">
        <v>1759079869.26667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427.480319390476</v>
      </c>
      <c r="AK210">
        <v>416.706715151515</v>
      </c>
      <c r="AL210">
        <v>0.00308225108225418</v>
      </c>
      <c r="AM210">
        <v>66.03</v>
      </c>
      <c r="AN210">
        <f>(AP210 - AO210 + DY210*1E3/(8.314*(EA210+273.15)) * AR210/DX210 * AQ210) * DX210/(100*DL210) * 1000/(1000 - AP210)</f>
        <v>0</v>
      </c>
      <c r="AO210">
        <v>17.3654852247944</v>
      </c>
      <c r="AP210">
        <v>24.3094096969697</v>
      </c>
      <c r="AQ210">
        <v>0.000317788961037669</v>
      </c>
      <c r="AR210">
        <v>114.36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5.52</v>
      </c>
      <c r="DM210">
        <v>0.5</v>
      </c>
      <c r="DN210" t="s">
        <v>438</v>
      </c>
      <c r="DO210">
        <v>2</v>
      </c>
      <c r="DP210" t="b">
        <v>1</v>
      </c>
      <c r="DQ210">
        <v>1759079869.26667</v>
      </c>
      <c r="DR210">
        <v>406.509666666667</v>
      </c>
      <c r="DS210">
        <v>420.069533333333</v>
      </c>
      <c r="DT210">
        <v>24.307</v>
      </c>
      <c r="DU210">
        <v>17.3446733333333</v>
      </c>
      <c r="DV210">
        <v>404.247533333333</v>
      </c>
      <c r="DW210">
        <v>23.92144</v>
      </c>
      <c r="DX210">
        <v>500.005333333333</v>
      </c>
      <c r="DY210">
        <v>90.78902</v>
      </c>
      <c r="DZ210">
        <v>0.0344531866666667</v>
      </c>
      <c r="EA210">
        <v>30.6010666666667</v>
      </c>
      <c r="EB210">
        <v>29.99718</v>
      </c>
      <c r="EC210">
        <v>999.9</v>
      </c>
      <c r="ED210">
        <v>0</v>
      </c>
      <c r="EE210">
        <v>0</v>
      </c>
      <c r="EF210">
        <v>9995.25466666667</v>
      </c>
      <c r="EG210">
        <v>0</v>
      </c>
      <c r="EH210">
        <v>13.4127866666667</v>
      </c>
      <c r="EI210">
        <v>-13.5599866666667</v>
      </c>
      <c r="EJ210">
        <v>416.636866666667</v>
      </c>
      <c r="EK210">
        <v>427.484266666667</v>
      </c>
      <c r="EL210">
        <v>6.96233733333333</v>
      </c>
      <c r="EM210">
        <v>420.069533333333</v>
      </c>
      <c r="EN210">
        <v>17.3446733333333</v>
      </c>
      <c r="EO210">
        <v>2.20680933333333</v>
      </c>
      <c r="EP210">
        <v>1.57470533333333</v>
      </c>
      <c r="EQ210">
        <v>19.0118266666667</v>
      </c>
      <c r="ER210">
        <v>13.71348</v>
      </c>
      <c r="ES210">
        <v>2000.03333333333</v>
      </c>
      <c r="ET210">
        <v>0.9800066</v>
      </c>
      <c r="EU210">
        <v>0.0199938133333333</v>
      </c>
      <c r="EV210">
        <v>0</v>
      </c>
      <c r="EW210">
        <v>978.8208</v>
      </c>
      <c r="EX210">
        <v>5.00059</v>
      </c>
      <c r="EY210">
        <v>19773.46</v>
      </c>
      <c r="EZ210">
        <v>17360.6466666667</v>
      </c>
      <c r="FA210">
        <v>41.6291333333333</v>
      </c>
      <c r="FB210">
        <v>41.437</v>
      </c>
      <c r="FC210">
        <v>41</v>
      </c>
      <c r="FD210">
        <v>40.8791333333333</v>
      </c>
      <c r="FE210">
        <v>42.5956</v>
      </c>
      <c r="FF210">
        <v>1955.14333333333</v>
      </c>
      <c r="FG210">
        <v>39.89</v>
      </c>
      <c r="FH210">
        <v>0</v>
      </c>
      <c r="FI210">
        <v>1759079864.1</v>
      </c>
      <c r="FJ210">
        <v>0</v>
      </c>
      <c r="FK210">
        <v>978.85388</v>
      </c>
      <c r="FL210">
        <v>-1.93399999400327</v>
      </c>
      <c r="FM210">
        <v>-34.9615386753828</v>
      </c>
      <c r="FN210">
        <v>19772.28</v>
      </c>
      <c r="FO210">
        <v>15</v>
      </c>
      <c r="FP210">
        <v>0</v>
      </c>
      <c r="FQ210" t="s">
        <v>439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-13.6033619047619</v>
      </c>
      <c r="GD210">
        <v>0.95257402597402</v>
      </c>
      <c r="GE210">
        <v>0.235856973359039</v>
      </c>
      <c r="GF210">
        <v>0</v>
      </c>
      <c r="GG210">
        <v>978.936176470588</v>
      </c>
      <c r="GH210">
        <v>-1.76895339470301</v>
      </c>
      <c r="GI210">
        <v>0.291216461900177</v>
      </c>
      <c r="GJ210">
        <v>-1</v>
      </c>
      <c r="GK210">
        <v>6.96415666666667</v>
      </c>
      <c r="GL210">
        <v>-0.105330389610389</v>
      </c>
      <c r="GM210">
        <v>0.0141078655310174</v>
      </c>
      <c r="GN210">
        <v>0</v>
      </c>
      <c r="GO210">
        <v>0</v>
      </c>
      <c r="GP210">
        <v>2</v>
      </c>
      <c r="GQ210" t="s">
        <v>455</v>
      </c>
      <c r="GR210">
        <v>3.13117</v>
      </c>
      <c r="GS210">
        <v>2.71232</v>
      </c>
      <c r="GT210">
        <v>0.0875052</v>
      </c>
      <c r="GU210">
        <v>0.0898546</v>
      </c>
      <c r="GV210">
        <v>0.104252</v>
      </c>
      <c r="GW210">
        <v>0.0823918</v>
      </c>
      <c r="GX210">
        <v>34381.4</v>
      </c>
      <c r="GY210">
        <v>36738</v>
      </c>
      <c r="GZ210">
        <v>34090</v>
      </c>
      <c r="HA210">
        <v>36547.9</v>
      </c>
      <c r="HB210">
        <v>43119.9</v>
      </c>
      <c r="HC210">
        <v>48157.9</v>
      </c>
      <c r="HD210">
        <v>53178.1</v>
      </c>
      <c r="HE210">
        <v>58413.1</v>
      </c>
      <c r="HF210">
        <v>1.96085</v>
      </c>
      <c r="HG210">
        <v>1.65725</v>
      </c>
      <c r="HH210">
        <v>0.0905991</v>
      </c>
      <c r="HI210">
        <v>0</v>
      </c>
      <c r="HJ210">
        <v>28.5213</v>
      </c>
      <c r="HK210">
        <v>999.9</v>
      </c>
      <c r="HL210">
        <v>45.629</v>
      </c>
      <c r="HM210">
        <v>30.152</v>
      </c>
      <c r="HN210">
        <v>21.5998</v>
      </c>
      <c r="HO210">
        <v>54.7331</v>
      </c>
      <c r="HP210">
        <v>48.3293</v>
      </c>
      <c r="HQ210">
        <v>1</v>
      </c>
      <c r="HR210">
        <v>0.0717353</v>
      </c>
      <c r="HS210">
        <v>-0.465422</v>
      </c>
      <c r="HT210">
        <v>20.1131</v>
      </c>
      <c r="HU210">
        <v>5.19677</v>
      </c>
      <c r="HV210">
        <v>12.004</v>
      </c>
      <c r="HW210">
        <v>4.97505</v>
      </c>
      <c r="HX210">
        <v>3.29388</v>
      </c>
      <c r="HY210">
        <v>9999</v>
      </c>
      <c r="HZ210">
        <v>33</v>
      </c>
      <c r="IA210">
        <v>9999</v>
      </c>
      <c r="IB210">
        <v>9999</v>
      </c>
      <c r="IC210">
        <v>1.86325</v>
      </c>
      <c r="ID210">
        <v>1.86813</v>
      </c>
      <c r="IE210">
        <v>1.86783</v>
      </c>
      <c r="IF210">
        <v>1.86905</v>
      </c>
      <c r="IG210">
        <v>1.86983</v>
      </c>
      <c r="IH210">
        <v>1.86586</v>
      </c>
      <c r="II210">
        <v>1.86696</v>
      </c>
      <c r="IJ210">
        <v>1.86844</v>
      </c>
      <c r="IK210">
        <v>5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2.262</v>
      </c>
      <c r="IY210">
        <v>0.3856</v>
      </c>
      <c r="IZ210">
        <v>0.744305887368214</v>
      </c>
      <c r="JA210">
        <v>0.00400708050939433</v>
      </c>
      <c r="JB210">
        <v>-7.0817227887937e-07</v>
      </c>
      <c r="JC210">
        <v>2.11393634800483e-10</v>
      </c>
      <c r="JD210">
        <v>-0.0902750961418796</v>
      </c>
      <c r="JE210">
        <v>-0.0199519798578536</v>
      </c>
      <c r="JF210">
        <v>0.00231849078142986</v>
      </c>
      <c r="JG210">
        <v>-2.72917625674962e-05</v>
      </c>
      <c r="JH210">
        <v>4</v>
      </c>
      <c r="JI210">
        <v>2436</v>
      </c>
      <c r="JJ210">
        <v>0</v>
      </c>
      <c r="JK210">
        <v>25</v>
      </c>
      <c r="JL210">
        <v>29317998</v>
      </c>
      <c r="JM210">
        <v>29317998</v>
      </c>
      <c r="JN210">
        <v>0.922852</v>
      </c>
      <c r="JO210">
        <v>2.62817</v>
      </c>
      <c r="JP210">
        <v>1.54785</v>
      </c>
      <c r="JQ210">
        <v>2.30957</v>
      </c>
      <c r="JR210">
        <v>1.64551</v>
      </c>
      <c r="JS210">
        <v>2.34009</v>
      </c>
      <c r="JT210">
        <v>33.9639</v>
      </c>
      <c r="JU210">
        <v>24.2013</v>
      </c>
      <c r="JV210">
        <v>18</v>
      </c>
      <c r="JW210">
        <v>508.869</v>
      </c>
      <c r="JX210">
        <v>331.305</v>
      </c>
      <c r="JY210">
        <v>28.6707</v>
      </c>
      <c r="JZ210">
        <v>28.2732</v>
      </c>
      <c r="KA210">
        <v>30.0003</v>
      </c>
      <c r="KB210">
        <v>28.1923</v>
      </c>
      <c r="KC210">
        <v>28.1474</v>
      </c>
      <c r="KD210">
        <v>18.4955</v>
      </c>
      <c r="KE210">
        <v>18.3849</v>
      </c>
      <c r="KF210">
        <v>50.0397</v>
      </c>
      <c r="KG210">
        <v>28.6734</v>
      </c>
      <c r="KH210">
        <v>399.843</v>
      </c>
      <c r="KI210">
        <v>17.442</v>
      </c>
      <c r="KJ210">
        <v>96.6682</v>
      </c>
      <c r="KK210">
        <v>94.6411</v>
      </c>
    </row>
    <row r="211" spans="1:297">
      <c r="A211">
        <v>195</v>
      </c>
      <c r="B211">
        <v>1759079883</v>
      </c>
      <c r="C211">
        <v>6771</v>
      </c>
      <c r="D211" t="s">
        <v>834</v>
      </c>
      <c r="E211" t="s">
        <v>835</v>
      </c>
      <c r="F211">
        <v>5</v>
      </c>
      <c r="G211" t="s">
        <v>831</v>
      </c>
      <c r="H211" t="s">
        <v>436</v>
      </c>
      <c r="I211">
        <v>1759079874.35714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420.803727771428</v>
      </c>
      <c r="AK211">
        <v>413.818872727273</v>
      </c>
      <c r="AL211">
        <v>-0.748548376623424</v>
      </c>
      <c r="AM211">
        <v>66.03</v>
      </c>
      <c r="AN211">
        <f>(AP211 - AO211 + DY211*1E3/(8.314*(EA211+273.15)) * AR211/DX211 * AQ211) * DX211/(100*DL211) * 1000/(1000 - AP211)</f>
        <v>0</v>
      </c>
      <c r="AO211">
        <v>17.3912519977922</v>
      </c>
      <c r="AP211">
        <v>24.3085272727273</v>
      </c>
      <c r="AQ211">
        <v>5.69701092550395e-05</v>
      </c>
      <c r="AR211">
        <v>114.36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5.52</v>
      </c>
      <c r="DM211">
        <v>0.5</v>
      </c>
      <c r="DN211" t="s">
        <v>438</v>
      </c>
      <c r="DO211">
        <v>2</v>
      </c>
      <c r="DP211" t="b">
        <v>1</v>
      </c>
      <c r="DQ211">
        <v>1759079874.35714</v>
      </c>
      <c r="DR211">
        <v>406.098571428572</v>
      </c>
      <c r="DS211">
        <v>417.6185</v>
      </c>
      <c r="DT211">
        <v>24.3051642857143</v>
      </c>
      <c r="DU211">
        <v>17.3585142857143</v>
      </c>
      <c r="DV211">
        <v>403.837857142857</v>
      </c>
      <c r="DW211">
        <v>23.9196714285714</v>
      </c>
      <c r="DX211">
        <v>500.0095</v>
      </c>
      <c r="DY211">
        <v>90.7891714285714</v>
      </c>
      <c r="DZ211">
        <v>0.0343921357142857</v>
      </c>
      <c r="EA211">
        <v>30.6008285714286</v>
      </c>
      <c r="EB211">
        <v>29.9970428571429</v>
      </c>
      <c r="EC211">
        <v>999.9</v>
      </c>
      <c r="ED211">
        <v>0</v>
      </c>
      <c r="EE211">
        <v>0</v>
      </c>
      <c r="EF211">
        <v>10007.1057142857</v>
      </c>
      <c r="EG211">
        <v>0</v>
      </c>
      <c r="EH211">
        <v>13.4266357142857</v>
      </c>
      <c r="EI211">
        <v>-11.5198835714286</v>
      </c>
      <c r="EJ211">
        <v>416.214857142857</v>
      </c>
      <c r="EK211">
        <v>424.995785714286</v>
      </c>
      <c r="EL211">
        <v>6.946645</v>
      </c>
      <c r="EM211">
        <v>417.6185</v>
      </c>
      <c r="EN211">
        <v>17.3585142857143</v>
      </c>
      <c r="EO211">
        <v>2.20664428571429</v>
      </c>
      <c r="EP211">
        <v>1.57596571428571</v>
      </c>
      <c r="EQ211">
        <v>19.0106357142857</v>
      </c>
      <c r="ER211">
        <v>13.7257785714286</v>
      </c>
      <c r="ES211">
        <v>2000.00714285714</v>
      </c>
      <c r="ET211">
        <v>0.980006357142857</v>
      </c>
      <c r="EU211">
        <v>0.0199940642857143</v>
      </c>
      <c r="EV211">
        <v>0</v>
      </c>
      <c r="EW211">
        <v>978.755785714286</v>
      </c>
      <c r="EX211">
        <v>5.00059</v>
      </c>
      <c r="EY211">
        <v>19771.5</v>
      </c>
      <c r="EZ211">
        <v>17360.4285714286</v>
      </c>
      <c r="FA211">
        <v>41.6382857142857</v>
      </c>
      <c r="FB211">
        <v>41.437</v>
      </c>
      <c r="FC211">
        <v>41.0044285714286</v>
      </c>
      <c r="FD211">
        <v>40.8794285714286</v>
      </c>
      <c r="FE211">
        <v>42.607</v>
      </c>
      <c r="FF211">
        <v>1955.11714285714</v>
      </c>
      <c r="FG211">
        <v>39.89</v>
      </c>
      <c r="FH211">
        <v>0</v>
      </c>
      <c r="FI211">
        <v>1759079869.5</v>
      </c>
      <c r="FJ211">
        <v>0</v>
      </c>
      <c r="FK211">
        <v>978.736423076923</v>
      </c>
      <c r="FL211">
        <v>-0.461572651380015</v>
      </c>
      <c r="FM211">
        <v>-11.4427351110453</v>
      </c>
      <c r="FN211">
        <v>19770.9576923077</v>
      </c>
      <c r="FO211">
        <v>15</v>
      </c>
      <c r="FP211">
        <v>0</v>
      </c>
      <c r="FQ211" t="s">
        <v>439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-12.6004319047619</v>
      </c>
      <c r="GD211">
        <v>14.9455831168831</v>
      </c>
      <c r="GE211">
        <v>2.25270975871836</v>
      </c>
      <c r="GF211">
        <v>0</v>
      </c>
      <c r="GG211">
        <v>978.811088235294</v>
      </c>
      <c r="GH211">
        <v>-1.26987012773215</v>
      </c>
      <c r="GI211">
        <v>0.264443185007453</v>
      </c>
      <c r="GJ211">
        <v>-1</v>
      </c>
      <c r="GK211">
        <v>6.95736809523809</v>
      </c>
      <c r="GL211">
        <v>-0.170759999999998</v>
      </c>
      <c r="GM211">
        <v>0.0174763112101707</v>
      </c>
      <c r="GN211">
        <v>0</v>
      </c>
      <c r="GO211">
        <v>0</v>
      </c>
      <c r="GP211">
        <v>2</v>
      </c>
      <c r="GQ211" t="s">
        <v>455</v>
      </c>
      <c r="GR211">
        <v>3.13126</v>
      </c>
      <c r="GS211">
        <v>2.71263</v>
      </c>
      <c r="GT211">
        <v>0.0867873</v>
      </c>
      <c r="GU211">
        <v>0.0875828</v>
      </c>
      <c r="GV211">
        <v>0.104268</v>
      </c>
      <c r="GW211">
        <v>0.0825626</v>
      </c>
      <c r="GX211">
        <v>34407.9</v>
      </c>
      <c r="GY211">
        <v>36829.4</v>
      </c>
      <c r="GZ211">
        <v>34089.5</v>
      </c>
      <c r="HA211">
        <v>36547.7</v>
      </c>
      <c r="HB211">
        <v>43118.5</v>
      </c>
      <c r="HC211">
        <v>48148.6</v>
      </c>
      <c r="HD211">
        <v>53177.5</v>
      </c>
      <c r="HE211">
        <v>58413.1</v>
      </c>
      <c r="HF211">
        <v>1.96073</v>
      </c>
      <c r="HG211">
        <v>1.65713</v>
      </c>
      <c r="HH211">
        <v>0.090912</v>
      </c>
      <c r="HI211">
        <v>0</v>
      </c>
      <c r="HJ211">
        <v>28.5213</v>
      </c>
      <c r="HK211">
        <v>999.9</v>
      </c>
      <c r="HL211">
        <v>45.581</v>
      </c>
      <c r="HM211">
        <v>30.172</v>
      </c>
      <c r="HN211">
        <v>21.5999</v>
      </c>
      <c r="HO211">
        <v>55.0731</v>
      </c>
      <c r="HP211">
        <v>48.3614</v>
      </c>
      <c r="HQ211">
        <v>1</v>
      </c>
      <c r="HR211">
        <v>0.0721037</v>
      </c>
      <c r="HS211">
        <v>-0.455959</v>
      </c>
      <c r="HT211">
        <v>20.1131</v>
      </c>
      <c r="HU211">
        <v>5.19618</v>
      </c>
      <c r="HV211">
        <v>12.004</v>
      </c>
      <c r="HW211">
        <v>4.97515</v>
      </c>
      <c r="HX211">
        <v>3.294</v>
      </c>
      <c r="HY211">
        <v>9999</v>
      </c>
      <c r="HZ211">
        <v>33</v>
      </c>
      <c r="IA211">
        <v>9999</v>
      </c>
      <c r="IB211">
        <v>9999</v>
      </c>
      <c r="IC211">
        <v>1.86325</v>
      </c>
      <c r="ID211">
        <v>1.86813</v>
      </c>
      <c r="IE211">
        <v>1.86785</v>
      </c>
      <c r="IF211">
        <v>1.86905</v>
      </c>
      <c r="IG211">
        <v>1.86985</v>
      </c>
      <c r="IH211">
        <v>1.86595</v>
      </c>
      <c r="II211">
        <v>1.86695</v>
      </c>
      <c r="IJ211">
        <v>1.86844</v>
      </c>
      <c r="IK211">
        <v>5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2.247</v>
      </c>
      <c r="IY211">
        <v>0.3859</v>
      </c>
      <c r="IZ211">
        <v>0.744305887368214</v>
      </c>
      <c r="JA211">
        <v>0.00400708050939433</v>
      </c>
      <c r="JB211">
        <v>-7.0817227887937e-07</v>
      </c>
      <c r="JC211">
        <v>2.11393634800483e-10</v>
      </c>
      <c r="JD211">
        <v>-0.0902750961418796</v>
      </c>
      <c r="JE211">
        <v>-0.0199519798578536</v>
      </c>
      <c r="JF211">
        <v>0.00231849078142986</v>
      </c>
      <c r="JG211">
        <v>-2.72917625674962e-05</v>
      </c>
      <c r="JH211">
        <v>4</v>
      </c>
      <c r="JI211">
        <v>2436</v>
      </c>
      <c r="JJ211">
        <v>0</v>
      </c>
      <c r="JK211">
        <v>25</v>
      </c>
      <c r="JL211">
        <v>29317998.1</v>
      </c>
      <c r="JM211">
        <v>29317998.1</v>
      </c>
      <c r="JN211">
        <v>0.894775</v>
      </c>
      <c r="JO211">
        <v>2.63794</v>
      </c>
      <c r="JP211">
        <v>1.54785</v>
      </c>
      <c r="JQ211">
        <v>2.30957</v>
      </c>
      <c r="JR211">
        <v>1.64673</v>
      </c>
      <c r="JS211">
        <v>2.23511</v>
      </c>
      <c r="JT211">
        <v>33.9639</v>
      </c>
      <c r="JU211">
        <v>24.1926</v>
      </c>
      <c r="JV211">
        <v>18</v>
      </c>
      <c r="JW211">
        <v>508.818</v>
      </c>
      <c r="JX211">
        <v>331.269</v>
      </c>
      <c r="JY211">
        <v>28.6727</v>
      </c>
      <c r="JZ211">
        <v>28.2762</v>
      </c>
      <c r="KA211">
        <v>30.0004</v>
      </c>
      <c r="KB211">
        <v>28.1958</v>
      </c>
      <c r="KC211">
        <v>28.1515</v>
      </c>
      <c r="KD211">
        <v>17.9422</v>
      </c>
      <c r="KE211">
        <v>18.3849</v>
      </c>
      <c r="KF211">
        <v>50.0397</v>
      </c>
      <c r="KG211">
        <v>28.6713</v>
      </c>
      <c r="KH211">
        <v>379.643</v>
      </c>
      <c r="KI211">
        <v>17.437</v>
      </c>
      <c r="KJ211">
        <v>96.6669</v>
      </c>
      <c r="KK211">
        <v>94.6409</v>
      </c>
    </row>
    <row r="212" spans="1:297">
      <c r="A212">
        <v>196</v>
      </c>
      <c r="B212">
        <v>1759079888</v>
      </c>
      <c r="C212">
        <v>6776</v>
      </c>
      <c r="D212" t="s">
        <v>836</v>
      </c>
      <c r="E212" t="s">
        <v>837</v>
      </c>
      <c r="F212">
        <v>5</v>
      </c>
      <c r="G212" t="s">
        <v>831</v>
      </c>
      <c r="H212" t="s">
        <v>436</v>
      </c>
      <c r="I212">
        <v>1759079879.84615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405.062099352381</v>
      </c>
      <c r="AK212">
        <v>404.131036363636</v>
      </c>
      <c r="AL212">
        <v>-2.09812359307366</v>
      </c>
      <c r="AM212">
        <v>66.03</v>
      </c>
      <c r="AN212">
        <f>(AP212 - AO212 + DY212*1E3/(8.314*(EA212+273.15)) * AR212/DX212 * AQ212) * DX212/(100*DL212) * 1000/(1000 - AP212)</f>
        <v>0</v>
      </c>
      <c r="AO212">
        <v>17.4311225735931</v>
      </c>
      <c r="AP212">
        <v>24.3363981818182</v>
      </c>
      <c r="AQ212">
        <v>0.00677860173159437</v>
      </c>
      <c r="AR212">
        <v>114.36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5.52</v>
      </c>
      <c r="DM212">
        <v>0.5</v>
      </c>
      <c r="DN212" t="s">
        <v>438</v>
      </c>
      <c r="DO212">
        <v>2</v>
      </c>
      <c r="DP212" t="b">
        <v>1</v>
      </c>
      <c r="DQ212">
        <v>1759079879.84615</v>
      </c>
      <c r="DR212">
        <v>403.303538461539</v>
      </c>
      <c r="DS212">
        <v>410.004538461539</v>
      </c>
      <c r="DT212">
        <v>24.3131923076923</v>
      </c>
      <c r="DU212">
        <v>17.3879769230769</v>
      </c>
      <c r="DV212">
        <v>401.052615384615</v>
      </c>
      <c r="DW212">
        <v>23.9273384615385</v>
      </c>
      <c r="DX212">
        <v>500.004538461539</v>
      </c>
      <c r="DY212">
        <v>90.7897384615385</v>
      </c>
      <c r="DZ212">
        <v>0.0343373076923077</v>
      </c>
      <c r="EA212">
        <v>30.6015923076923</v>
      </c>
      <c r="EB212">
        <v>29.9983692307692</v>
      </c>
      <c r="EC212">
        <v>999.9</v>
      </c>
      <c r="ED212">
        <v>0</v>
      </c>
      <c r="EE212">
        <v>0</v>
      </c>
      <c r="EF212">
        <v>10005.0946153846</v>
      </c>
      <c r="EG212">
        <v>0</v>
      </c>
      <c r="EH212">
        <v>13.4321153846154</v>
      </c>
      <c r="EI212">
        <v>-6.70095269230769</v>
      </c>
      <c r="EJ212">
        <v>413.353538461538</v>
      </c>
      <c r="EK212">
        <v>417.259692307692</v>
      </c>
      <c r="EL212">
        <v>6.92519538461538</v>
      </c>
      <c r="EM212">
        <v>410.004538461539</v>
      </c>
      <c r="EN212">
        <v>17.3879769230769</v>
      </c>
      <c r="EO212">
        <v>2.20738615384615</v>
      </c>
      <c r="EP212">
        <v>1.57865</v>
      </c>
      <c r="EQ212">
        <v>19.0160230769231</v>
      </c>
      <c r="ER212">
        <v>13.7519538461538</v>
      </c>
      <c r="ES212">
        <v>2000.00307692308</v>
      </c>
      <c r="ET212">
        <v>0.980006307692308</v>
      </c>
      <c r="EU212">
        <v>0.0199941153846154</v>
      </c>
      <c r="EV212">
        <v>0</v>
      </c>
      <c r="EW212">
        <v>978.814461538461</v>
      </c>
      <c r="EX212">
        <v>5.00059</v>
      </c>
      <c r="EY212">
        <v>19772.0384615385</v>
      </c>
      <c r="EZ212">
        <v>17360.3846153846</v>
      </c>
      <c r="FA212">
        <v>41.6345384615385</v>
      </c>
      <c r="FB212">
        <v>41.437</v>
      </c>
      <c r="FC212">
        <v>41.0047692307692</v>
      </c>
      <c r="FD212">
        <v>40.8797692307692</v>
      </c>
      <c r="FE212">
        <v>42.6153076923077</v>
      </c>
      <c r="FF212">
        <v>1955.11307692308</v>
      </c>
      <c r="FG212">
        <v>39.89</v>
      </c>
      <c r="FH212">
        <v>0</v>
      </c>
      <c r="FI212">
        <v>1759079874.3</v>
      </c>
      <c r="FJ212">
        <v>0</v>
      </c>
      <c r="FK212">
        <v>978.851346153846</v>
      </c>
      <c r="FL212">
        <v>1.69418802720204</v>
      </c>
      <c r="FM212">
        <v>38.8341880170864</v>
      </c>
      <c r="FN212">
        <v>19772.0576923077</v>
      </c>
      <c r="FO212">
        <v>15</v>
      </c>
      <c r="FP212">
        <v>0</v>
      </c>
      <c r="FQ212" t="s">
        <v>439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-8.68713976190476</v>
      </c>
      <c r="GD212">
        <v>54.9420363116883</v>
      </c>
      <c r="GE212">
        <v>6.08898074184833</v>
      </c>
      <c r="GF212">
        <v>0</v>
      </c>
      <c r="GG212">
        <v>978.7985</v>
      </c>
      <c r="GH212">
        <v>0.72389610309942</v>
      </c>
      <c r="GI212">
        <v>0.238530704645807</v>
      </c>
      <c r="GJ212">
        <v>-1</v>
      </c>
      <c r="GK212">
        <v>6.93517714285714</v>
      </c>
      <c r="GL212">
        <v>-0.233661818181807</v>
      </c>
      <c r="GM212">
        <v>0.0245865652712358</v>
      </c>
      <c r="GN212">
        <v>0</v>
      </c>
      <c r="GO212">
        <v>0</v>
      </c>
      <c r="GP212">
        <v>2</v>
      </c>
      <c r="GQ212" t="s">
        <v>455</v>
      </c>
      <c r="GR212">
        <v>3.13119</v>
      </c>
      <c r="GS212">
        <v>2.71254</v>
      </c>
      <c r="GT212">
        <v>0.0850635</v>
      </c>
      <c r="GU212">
        <v>0.0847545</v>
      </c>
      <c r="GV212">
        <v>0.104347</v>
      </c>
      <c r="GW212">
        <v>0.0826237</v>
      </c>
      <c r="GX212">
        <v>34473</v>
      </c>
      <c r="GY212">
        <v>36943.5</v>
      </c>
      <c r="GZ212">
        <v>34089.7</v>
      </c>
      <c r="HA212">
        <v>36547.6</v>
      </c>
      <c r="HB212">
        <v>43114.5</v>
      </c>
      <c r="HC212">
        <v>48144.7</v>
      </c>
      <c r="HD212">
        <v>53177.5</v>
      </c>
      <c r="HE212">
        <v>58412.7</v>
      </c>
      <c r="HF212">
        <v>1.9609</v>
      </c>
      <c r="HG212">
        <v>1.65713</v>
      </c>
      <c r="HH212">
        <v>0.0907853</v>
      </c>
      <c r="HI212">
        <v>0</v>
      </c>
      <c r="HJ212">
        <v>28.5213</v>
      </c>
      <c r="HK212">
        <v>999.9</v>
      </c>
      <c r="HL212">
        <v>45.581</v>
      </c>
      <c r="HM212">
        <v>30.172</v>
      </c>
      <c r="HN212">
        <v>21.6019</v>
      </c>
      <c r="HO212">
        <v>55.0531</v>
      </c>
      <c r="HP212">
        <v>48.4054</v>
      </c>
      <c r="HQ212">
        <v>1</v>
      </c>
      <c r="HR212">
        <v>0.07219</v>
      </c>
      <c r="HS212">
        <v>-0.456492</v>
      </c>
      <c r="HT212">
        <v>20.1132</v>
      </c>
      <c r="HU212">
        <v>5.19528</v>
      </c>
      <c r="HV212">
        <v>12.004</v>
      </c>
      <c r="HW212">
        <v>4.9749</v>
      </c>
      <c r="HX212">
        <v>3.294</v>
      </c>
      <c r="HY212">
        <v>9999</v>
      </c>
      <c r="HZ212">
        <v>33</v>
      </c>
      <c r="IA212">
        <v>9999</v>
      </c>
      <c r="IB212">
        <v>9999</v>
      </c>
      <c r="IC212">
        <v>1.86325</v>
      </c>
      <c r="ID212">
        <v>1.86813</v>
      </c>
      <c r="IE212">
        <v>1.86784</v>
      </c>
      <c r="IF212">
        <v>1.86905</v>
      </c>
      <c r="IG212">
        <v>1.86983</v>
      </c>
      <c r="IH212">
        <v>1.8659</v>
      </c>
      <c r="II212">
        <v>1.86695</v>
      </c>
      <c r="IJ212">
        <v>1.86843</v>
      </c>
      <c r="IK212">
        <v>5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2.211</v>
      </c>
      <c r="IY212">
        <v>0.3869</v>
      </c>
      <c r="IZ212">
        <v>0.744305887368214</v>
      </c>
      <c r="JA212">
        <v>0.00400708050939433</v>
      </c>
      <c r="JB212">
        <v>-7.0817227887937e-07</v>
      </c>
      <c r="JC212">
        <v>2.11393634800483e-10</v>
      </c>
      <c r="JD212">
        <v>-0.0902750961418796</v>
      </c>
      <c r="JE212">
        <v>-0.0199519798578536</v>
      </c>
      <c r="JF212">
        <v>0.00231849078142986</v>
      </c>
      <c r="JG212">
        <v>-2.72917625674962e-05</v>
      </c>
      <c r="JH212">
        <v>4</v>
      </c>
      <c r="JI212">
        <v>2436</v>
      </c>
      <c r="JJ212">
        <v>0</v>
      </c>
      <c r="JK212">
        <v>25</v>
      </c>
      <c r="JL212">
        <v>29317998.1</v>
      </c>
      <c r="JM212">
        <v>29317998.1</v>
      </c>
      <c r="JN212">
        <v>0.864258</v>
      </c>
      <c r="JO212">
        <v>2.63306</v>
      </c>
      <c r="JP212">
        <v>1.54785</v>
      </c>
      <c r="JQ212">
        <v>2.30957</v>
      </c>
      <c r="JR212">
        <v>1.64673</v>
      </c>
      <c r="JS212">
        <v>2.34253</v>
      </c>
      <c r="JT212">
        <v>33.9639</v>
      </c>
      <c r="JU212">
        <v>24.2013</v>
      </c>
      <c r="JV212">
        <v>18</v>
      </c>
      <c r="JW212">
        <v>508.966</v>
      </c>
      <c r="JX212">
        <v>331.291</v>
      </c>
      <c r="JY212">
        <v>28.6716</v>
      </c>
      <c r="JZ212">
        <v>28.2799</v>
      </c>
      <c r="KA212">
        <v>30.0002</v>
      </c>
      <c r="KB212">
        <v>28.1994</v>
      </c>
      <c r="KC212">
        <v>28.1556</v>
      </c>
      <c r="KD212">
        <v>17.2821</v>
      </c>
      <c r="KE212">
        <v>18.3849</v>
      </c>
      <c r="KF212">
        <v>50.0397</v>
      </c>
      <c r="KG212">
        <v>28.6718</v>
      </c>
      <c r="KH212">
        <v>366.11</v>
      </c>
      <c r="KI212">
        <v>17.4352</v>
      </c>
      <c r="KJ212">
        <v>96.6671</v>
      </c>
      <c r="KK212">
        <v>94.6404</v>
      </c>
    </row>
    <row r="213" spans="1:297">
      <c r="A213">
        <v>197</v>
      </c>
      <c r="B213">
        <v>1759079893</v>
      </c>
      <c r="C213">
        <v>6781</v>
      </c>
      <c r="D213" t="s">
        <v>838</v>
      </c>
      <c r="E213" t="s">
        <v>839</v>
      </c>
      <c r="F213">
        <v>5</v>
      </c>
      <c r="G213" t="s">
        <v>831</v>
      </c>
      <c r="H213" t="s">
        <v>436</v>
      </c>
      <c r="I213">
        <v>1759079884.84615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387.581485333333</v>
      </c>
      <c r="AK213">
        <v>390.355054545454</v>
      </c>
      <c r="AL213">
        <v>-2.88386991341994</v>
      </c>
      <c r="AM213">
        <v>66.03</v>
      </c>
      <c r="AN213">
        <f>(AP213 - AO213 + DY213*1E3/(8.314*(EA213+273.15)) * AR213/DX213 * AQ213) * DX213/(100*DL213) * 1000/(1000 - AP213)</f>
        <v>0</v>
      </c>
      <c r="AO213">
        <v>17.432589460368</v>
      </c>
      <c r="AP213">
        <v>24.3469381818182</v>
      </c>
      <c r="AQ213">
        <v>0.000828241341988271</v>
      </c>
      <c r="AR213">
        <v>114.36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5.52</v>
      </c>
      <c r="DM213">
        <v>0.5</v>
      </c>
      <c r="DN213" t="s">
        <v>438</v>
      </c>
      <c r="DO213">
        <v>2</v>
      </c>
      <c r="DP213" t="b">
        <v>1</v>
      </c>
      <c r="DQ213">
        <v>1759079884.84615</v>
      </c>
      <c r="DR213">
        <v>396.723769230769</v>
      </c>
      <c r="DS213">
        <v>397.284461538462</v>
      </c>
      <c r="DT213">
        <v>24.3247461538462</v>
      </c>
      <c r="DU213">
        <v>17.4102384615385</v>
      </c>
      <c r="DV213">
        <v>394.495923076923</v>
      </c>
      <c r="DW213">
        <v>23.9384</v>
      </c>
      <c r="DX213">
        <v>500.000615384615</v>
      </c>
      <c r="DY213">
        <v>90.7909846153846</v>
      </c>
      <c r="DZ213">
        <v>0.0343635076923077</v>
      </c>
      <c r="EA213">
        <v>30.6021076923077</v>
      </c>
      <c r="EB213">
        <v>30.0002846153846</v>
      </c>
      <c r="EC213">
        <v>999.9</v>
      </c>
      <c r="ED213">
        <v>0</v>
      </c>
      <c r="EE213">
        <v>0</v>
      </c>
      <c r="EF213">
        <v>10006.7284615385</v>
      </c>
      <c r="EG213">
        <v>0</v>
      </c>
      <c r="EH213">
        <v>13.4251307692308</v>
      </c>
      <c r="EI213">
        <v>-0.560654230769231</v>
      </c>
      <c r="EJ213">
        <v>406.614461538462</v>
      </c>
      <c r="EK213">
        <v>404.323461538462</v>
      </c>
      <c r="EL213">
        <v>6.91448692307692</v>
      </c>
      <c r="EM213">
        <v>397.284461538462</v>
      </c>
      <c r="EN213">
        <v>17.4102384615385</v>
      </c>
      <c r="EO213">
        <v>2.20846461538462</v>
      </c>
      <c r="EP213">
        <v>1.58069307692308</v>
      </c>
      <c r="EQ213">
        <v>19.0238461538462</v>
      </c>
      <c r="ER213">
        <v>13.7718692307692</v>
      </c>
      <c r="ES213">
        <v>1999.98230769231</v>
      </c>
      <c r="ET213">
        <v>0.980006076923077</v>
      </c>
      <c r="EU213">
        <v>0.0199943538461538</v>
      </c>
      <c r="EV213">
        <v>0</v>
      </c>
      <c r="EW213">
        <v>978.973846153846</v>
      </c>
      <c r="EX213">
        <v>5.00059</v>
      </c>
      <c r="EY213">
        <v>19776.0076923077</v>
      </c>
      <c r="EZ213">
        <v>17360.2</v>
      </c>
      <c r="FA213">
        <v>41.6440769230769</v>
      </c>
      <c r="FB213">
        <v>41.437</v>
      </c>
      <c r="FC213">
        <v>41.0095384615385</v>
      </c>
      <c r="FD213">
        <v>40.8845384615385</v>
      </c>
      <c r="FE213">
        <v>42.6201538461538</v>
      </c>
      <c r="FF213">
        <v>1955.09230769231</v>
      </c>
      <c r="FG213">
        <v>39.89</v>
      </c>
      <c r="FH213">
        <v>0</v>
      </c>
      <c r="FI213">
        <v>1759079879.1</v>
      </c>
      <c r="FJ213">
        <v>0</v>
      </c>
      <c r="FK213">
        <v>978.989346153846</v>
      </c>
      <c r="FL213">
        <v>3.49897435434054</v>
      </c>
      <c r="FM213">
        <v>73.0871795490488</v>
      </c>
      <c r="FN213">
        <v>19776.5461538462</v>
      </c>
      <c r="FO213">
        <v>15</v>
      </c>
      <c r="FP213">
        <v>0</v>
      </c>
      <c r="FQ213" t="s">
        <v>439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-3.53569925</v>
      </c>
      <c r="GD213">
        <v>78.8482658796992</v>
      </c>
      <c r="GE213">
        <v>7.67270422941053</v>
      </c>
      <c r="GF213">
        <v>0</v>
      </c>
      <c r="GG213">
        <v>978.925794117647</v>
      </c>
      <c r="GH213">
        <v>2.24841863691804</v>
      </c>
      <c r="GI213">
        <v>0.324530500643246</v>
      </c>
      <c r="GJ213">
        <v>-1</v>
      </c>
      <c r="GK213">
        <v>6.9208615</v>
      </c>
      <c r="GL213">
        <v>-0.154906917293229</v>
      </c>
      <c r="GM213">
        <v>0.0187080189424215</v>
      </c>
      <c r="GN213">
        <v>0</v>
      </c>
      <c r="GO213">
        <v>0</v>
      </c>
      <c r="GP213">
        <v>2</v>
      </c>
      <c r="GQ213" t="s">
        <v>455</v>
      </c>
      <c r="GR213">
        <v>3.13134</v>
      </c>
      <c r="GS213">
        <v>2.71218</v>
      </c>
      <c r="GT213">
        <v>0.0826923</v>
      </c>
      <c r="GU213">
        <v>0.0819008</v>
      </c>
      <c r="GV213">
        <v>0.104384</v>
      </c>
      <c r="GW213">
        <v>0.082629</v>
      </c>
      <c r="GX213">
        <v>34562.5</v>
      </c>
      <c r="GY213">
        <v>37058.6</v>
      </c>
      <c r="GZ213">
        <v>34089.9</v>
      </c>
      <c r="HA213">
        <v>36547.5</v>
      </c>
      <c r="HB213">
        <v>43112.9</v>
      </c>
      <c r="HC213">
        <v>48144.1</v>
      </c>
      <c r="HD213">
        <v>53178.1</v>
      </c>
      <c r="HE213">
        <v>58412.8</v>
      </c>
      <c r="HF213">
        <v>1.96052</v>
      </c>
      <c r="HG213">
        <v>1.65705</v>
      </c>
      <c r="HH213">
        <v>0.0913441</v>
      </c>
      <c r="HI213">
        <v>0</v>
      </c>
      <c r="HJ213">
        <v>28.5213</v>
      </c>
      <c r="HK213">
        <v>999.9</v>
      </c>
      <c r="HL213">
        <v>45.581</v>
      </c>
      <c r="HM213">
        <v>30.172</v>
      </c>
      <c r="HN213">
        <v>21.602</v>
      </c>
      <c r="HO213">
        <v>54.6731</v>
      </c>
      <c r="HP213">
        <v>47.9808</v>
      </c>
      <c r="HQ213">
        <v>1</v>
      </c>
      <c r="HR213">
        <v>0.0724441</v>
      </c>
      <c r="HS213">
        <v>-0.456127</v>
      </c>
      <c r="HT213">
        <v>20.1132</v>
      </c>
      <c r="HU213">
        <v>5.19453</v>
      </c>
      <c r="HV213">
        <v>12.004</v>
      </c>
      <c r="HW213">
        <v>4.975</v>
      </c>
      <c r="HX213">
        <v>3.29395</v>
      </c>
      <c r="HY213">
        <v>9999</v>
      </c>
      <c r="HZ213">
        <v>33</v>
      </c>
      <c r="IA213">
        <v>9999</v>
      </c>
      <c r="IB213">
        <v>9999</v>
      </c>
      <c r="IC213">
        <v>1.86325</v>
      </c>
      <c r="ID213">
        <v>1.86813</v>
      </c>
      <c r="IE213">
        <v>1.86783</v>
      </c>
      <c r="IF213">
        <v>1.86905</v>
      </c>
      <c r="IG213">
        <v>1.86984</v>
      </c>
      <c r="IH213">
        <v>1.86588</v>
      </c>
      <c r="II213">
        <v>1.86695</v>
      </c>
      <c r="IJ213">
        <v>1.86843</v>
      </c>
      <c r="IK213">
        <v>5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2.161</v>
      </c>
      <c r="IY213">
        <v>0.3875</v>
      </c>
      <c r="IZ213">
        <v>0.744305887368214</v>
      </c>
      <c r="JA213">
        <v>0.00400708050939433</v>
      </c>
      <c r="JB213">
        <v>-7.0817227887937e-07</v>
      </c>
      <c r="JC213">
        <v>2.11393634800483e-10</v>
      </c>
      <c r="JD213">
        <v>-0.0902750961418796</v>
      </c>
      <c r="JE213">
        <v>-0.0199519798578536</v>
      </c>
      <c r="JF213">
        <v>0.00231849078142986</v>
      </c>
      <c r="JG213">
        <v>-2.72917625674962e-05</v>
      </c>
      <c r="JH213">
        <v>4</v>
      </c>
      <c r="JI213">
        <v>2436</v>
      </c>
      <c r="JJ213">
        <v>0</v>
      </c>
      <c r="JK213">
        <v>25</v>
      </c>
      <c r="JL213">
        <v>29317998.2</v>
      </c>
      <c r="JM213">
        <v>29317998.2</v>
      </c>
      <c r="JN213">
        <v>0.836182</v>
      </c>
      <c r="JO213">
        <v>2.63428</v>
      </c>
      <c r="JP213">
        <v>1.54785</v>
      </c>
      <c r="JQ213">
        <v>2.30957</v>
      </c>
      <c r="JR213">
        <v>1.64673</v>
      </c>
      <c r="JS213">
        <v>2.28882</v>
      </c>
      <c r="JT213">
        <v>33.9639</v>
      </c>
      <c r="JU213">
        <v>24.2013</v>
      </c>
      <c r="JV213">
        <v>18</v>
      </c>
      <c r="JW213">
        <v>508.754</v>
      </c>
      <c r="JX213">
        <v>331.275</v>
      </c>
      <c r="JY213">
        <v>28.6721</v>
      </c>
      <c r="JZ213">
        <v>28.2835</v>
      </c>
      <c r="KA213">
        <v>30.0004</v>
      </c>
      <c r="KB213">
        <v>28.2036</v>
      </c>
      <c r="KC213">
        <v>28.1592</v>
      </c>
      <c r="KD213">
        <v>16.7223</v>
      </c>
      <c r="KE213">
        <v>18.3849</v>
      </c>
      <c r="KF213">
        <v>50.0397</v>
      </c>
      <c r="KG213">
        <v>28.6722</v>
      </c>
      <c r="KH213">
        <v>352.646</v>
      </c>
      <c r="KI213">
        <v>17.4352</v>
      </c>
      <c r="KJ213">
        <v>96.668</v>
      </c>
      <c r="KK213">
        <v>94.6405</v>
      </c>
    </row>
    <row r="214" spans="1:297">
      <c r="A214">
        <v>198</v>
      </c>
      <c r="B214">
        <v>1759079898</v>
      </c>
      <c r="C214">
        <v>6786</v>
      </c>
      <c r="D214" t="s">
        <v>840</v>
      </c>
      <c r="E214" t="s">
        <v>841</v>
      </c>
      <c r="F214">
        <v>5</v>
      </c>
      <c r="G214" t="s">
        <v>831</v>
      </c>
      <c r="H214" t="s">
        <v>436</v>
      </c>
      <c r="I214">
        <v>1759079889.84615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370.971856533333</v>
      </c>
      <c r="AK214">
        <v>375.260545454545</v>
      </c>
      <c r="AL214">
        <v>-3.06043961038966</v>
      </c>
      <c r="AM214">
        <v>66.03</v>
      </c>
      <c r="AN214">
        <f>(AP214 - AO214 + DY214*1E3/(8.314*(EA214+273.15)) * AR214/DX214 * AQ214) * DX214/(100*DL214) * 1000/(1000 - AP214)</f>
        <v>0</v>
      </c>
      <c r="AO214">
        <v>17.4339196903788</v>
      </c>
      <c r="AP214">
        <v>24.35054</v>
      </c>
      <c r="AQ214">
        <v>-0.000131670329672135</v>
      </c>
      <c r="AR214">
        <v>114.36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5.52</v>
      </c>
      <c r="DM214">
        <v>0.5</v>
      </c>
      <c r="DN214" t="s">
        <v>438</v>
      </c>
      <c r="DO214">
        <v>2</v>
      </c>
      <c r="DP214" t="b">
        <v>1</v>
      </c>
      <c r="DQ214">
        <v>1759079889.84615</v>
      </c>
      <c r="DR214">
        <v>385.907538461539</v>
      </c>
      <c r="DS214">
        <v>381.339692307692</v>
      </c>
      <c r="DT214">
        <v>24.3381230769231</v>
      </c>
      <c r="DU214">
        <v>17.4287923076923</v>
      </c>
      <c r="DV214">
        <v>383.717923076923</v>
      </c>
      <c r="DW214">
        <v>23.9512076923077</v>
      </c>
      <c r="DX214">
        <v>500.016846153846</v>
      </c>
      <c r="DY214">
        <v>90.7912230769231</v>
      </c>
      <c r="DZ214">
        <v>0.0342603769230769</v>
      </c>
      <c r="EA214">
        <v>30.6042</v>
      </c>
      <c r="EB214">
        <v>30.0048769230769</v>
      </c>
      <c r="EC214">
        <v>999.9</v>
      </c>
      <c r="ED214">
        <v>0</v>
      </c>
      <c r="EE214">
        <v>0</v>
      </c>
      <c r="EF214">
        <v>10017.3492307692</v>
      </c>
      <c r="EG214">
        <v>0</v>
      </c>
      <c r="EH214">
        <v>13.4129461538462</v>
      </c>
      <c r="EI214">
        <v>4.56772730769231</v>
      </c>
      <c r="EJ214">
        <v>395.533769230769</v>
      </c>
      <c r="EK214">
        <v>388.103769230769</v>
      </c>
      <c r="EL214">
        <v>6.90931615384615</v>
      </c>
      <c r="EM214">
        <v>381.339692307692</v>
      </c>
      <c r="EN214">
        <v>17.4287923076923</v>
      </c>
      <c r="EO214">
        <v>2.20968615384615</v>
      </c>
      <c r="EP214">
        <v>1.58238153846154</v>
      </c>
      <c r="EQ214">
        <v>19.0327153846154</v>
      </c>
      <c r="ER214">
        <v>13.7883153846154</v>
      </c>
      <c r="ES214">
        <v>2000.00769230769</v>
      </c>
      <c r="ET214">
        <v>0.980006307692308</v>
      </c>
      <c r="EU214">
        <v>0.0199941153846154</v>
      </c>
      <c r="EV214">
        <v>0</v>
      </c>
      <c r="EW214">
        <v>979.314</v>
      </c>
      <c r="EX214">
        <v>5.00059</v>
      </c>
      <c r="EY214">
        <v>19781.9846153846</v>
      </c>
      <c r="EZ214">
        <v>17360.4153846154</v>
      </c>
      <c r="FA214">
        <v>41.6440769230769</v>
      </c>
      <c r="FB214">
        <v>41.437</v>
      </c>
      <c r="FC214">
        <v>41.0190769230769</v>
      </c>
      <c r="FD214">
        <v>40.8797692307692</v>
      </c>
      <c r="FE214">
        <v>42.6201538461538</v>
      </c>
      <c r="FF214">
        <v>1955.11769230769</v>
      </c>
      <c r="FG214">
        <v>39.89</v>
      </c>
      <c r="FH214">
        <v>0</v>
      </c>
      <c r="FI214">
        <v>1759079884.5</v>
      </c>
      <c r="FJ214">
        <v>0</v>
      </c>
      <c r="FK214">
        <v>979.35948</v>
      </c>
      <c r="FL214">
        <v>3.41707692319595</v>
      </c>
      <c r="FM214">
        <v>70.6999999659941</v>
      </c>
      <c r="FN214">
        <v>19783.24</v>
      </c>
      <c r="FO214">
        <v>15</v>
      </c>
      <c r="FP214">
        <v>0</v>
      </c>
      <c r="FQ214" t="s">
        <v>439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1.08908404761905</v>
      </c>
      <c r="GD214">
        <v>64.1173796883117</v>
      </c>
      <c r="GE214">
        <v>6.76360504917119</v>
      </c>
      <c r="GF214">
        <v>0</v>
      </c>
      <c r="GG214">
        <v>979.105529411765</v>
      </c>
      <c r="GH214">
        <v>3.60366691818618</v>
      </c>
      <c r="GI214">
        <v>0.402407112796322</v>
      </c>
      <c r="GJ214">
        <v>-1</v>
      </c>
      <c r="GK214">
        <v>6.91542238095238</v>
      </c>
      <c r="GL214">
        <v>-0.0489444155844129</v>
      </c>
      <c r="GM214">
        <v>0.0138833322145184</v>
      </c>
      <c r="GN214">
        <v>1</v>
      </c>
      <c r="GO214">
        <v>1</v>
      </c>
      <c r="GP214">
        <v>2</v>
      </c>
      <c r="GQ214" t="s">
        <v>448</v>
      </c>
      <c r="GR214">
        <v>3.1313</v>
      </c>
      <c r="GS214">
        <v>2.71224</v>
      </c>
      <c r="GT214">
        <v>0.08011</v>
      </c>
      <c r="GU214">
        <v>0.0791344</v>
      </c>
      <c r="GV214">
        <v>0.104385</v>
      </c>
      <c r="GW214">
        <v>0.0826333</v>
      </c>
      <c r="GX214">
        <v>34659.5</v>
      </c>
      <c r="GY214">
        <v>37169.9</v>
      </c>
      <c r="GZ214">
        <v>34089.6</v>
      </c>
      <c r="HA214">
        <v>36547.2</v>
      </c>
      <c r="HB214">
        <v>43112</v>
      </c>
      <c r="HC214">
        <v>48143.2</v>
      </c>
      <c r="HD214">
        <v>53177.3</v>
      </c>
      <c r="HE214">
        <v>58412.4</v>
      </c>
      <c r="HF214">
        <v>1.96075</v>
      </c>
      <c r="HG214">
        <v>1.65698</v>
      </c>
      <c r="HH214">
        <v>0.0916794</v>
      </c>
      <c r="HI214">
        <v>0</v>
      </c>
      <c r="HJ214">
        <v>28.5213</v>
      </c>
      <c r="HK214">
        <v>999.9</v>
      </c>
      <c r="HL214">
        <v>45.556</v>
      </c>
      <c r="HM214">
        <v>30.172</v>
      </c>
      <c r="HN214">
        <v>21.5877</v>
      </c>
      <c r="HO214">
        <v>54.6831</v>
      </c>
      <c r="HP214">
        <v>48.3894</v>
      </c>
      <c r="HQ214">
        <v>1</v>
      </c>
      <c r="HR214">
        <v>0.0728201</v>
      </c>
      <c r="HS214">
        <v>-0.454793</v>
      </c>
      <c r="HT214">
        <v>20.113</v>
      </c>
      <c r="HU214">
        <v>5.19378</v>
      </c>
      <c r="HV214">
        <v>12.004</v>
      </c>
      <c r="HW214">
        <v>4.975</v>
      </c>
      <c r="HX214">
        <v>3.29393</v>
      </c>
      <c r="HY214">
        <v>9999</v>
      </c>
      <c r="HZ214">
        <v>33</v>
      </c>
      <c r="IA214">
        <v>9999</v>
      </c>
      <c r="IB214">
        <v>9999</v>
      </c>
      <c r="IC214">
        <v>1.86325</v>
      </c>
      <c r="ID214">
        <v>1.86813</v>
      </c>
      <c r="IE214">
        <v>1.86784</v>
      </c>
      <c r="IF214">
        <v>1.86905</v>
      </c>
      <c r="IG214">
        <v>1.86984</v>
      </c>
      <c r="IH214">
        <v>1.8659</v>
      </c>
      <c r="II214">
        <v>1.86697</v>
      </c>
      <c r="IJ214">
        <v>1.86843</v>
      </c>
      <c r="IK214">
        <v>5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2.109</v>
      </c>
      <c r="IY214">
        <v>0.3875</v>
      </c>
      <c r="IZ214">
        <v>0.744305887368214</v>
      </c>
      <c r="JA214">
        <v>0.00400708050939433</v>
      </c>
      <c r="JB214">
        <v>-7.0817227887937e-07</v>
      </c>
      <c r="JC214">
        <v>2.11393634800483e-10</v>
      </c>
      <c r="JD214">
        <v>-0.0902750961418796</v>
      </c>
      <c r="JE214">
        <v>-0.0199519798578536</v>
      </c>
      <c r="JF214">
        <v>0.00231849078142986</v>
      </c>
      <c r="JG214">
        <v>-2.72917625674962e-05</v>
      </c>
      <c r="JH214">
        <v>4</v>
      </c>
      <c r="JI214">
        <v>2436</v>
      </c>
      <c r="JJ214">
        <v>0</v>
      </c>
      <c r="JK214">
        <v>25</v>
      </c>
      <c r="JL214">
        <v>29317998.3</v>
      </c>
      <c r="JM214">
        <v>29317998.3</v>
      </c>
      <c r="JN214">
        <v>0.809326</v>
      </c>
      <c r="JO214">
        <v>2.63916</v>
      </c>
      <c r="JP214">
        <v>1.54785</v>
      </c>
      <c r="JQ214">
        <v>2.31079</v>
      </c>
      <c r="JR214">
        <v>1.64673</v>
      </c>
      <c r="JS214">
        <v>2.32544</v>
      </c>
      <c r="JT214">
        <v>33.9639</v>
      </c>
      <c r="JU214">
        <v>24.2013</v>
      </c>
      <c r="JV214">
        <v>18</v>
      </c>
      <c r="JW214">
        <v>508.931</v>
      </c>
      <c r="JX214">
        <v>331.258</v>
      </c>
      <c r="JY214">
        <v>28.6722</v>
      </c>
      <c r="JZ214">
        <v>28.2865</v>
      </c>
      <c r="KA214">
        <v>30.0004</v>
      </c>
      <c r="KB214">
        <v>28.2066</v>
      </c>
      <c r="KC214">
        <v>28.1627</v>
      </c>
      <c r="KD214">
        <v>16.1172</v>
      </c>
      <c r="KE214">
        <v>18.3849</v>
      </c>
      <c r="KF214">
        <v>50.0397</v>
      </c>
      <c r="KG214">
        <v>28.672</v>
      </c>
      <c r="KH214">
        <v>332.447</v>
      </c>
      <c r="KI214">
        <v>17.4352</v>
      </c>
      <c r="KJ214">
        <v>96.6668</v>
      </c>
      <c r="KK214">
        <v>94.6398</v>
      </c>
    </row>
    <row r="215" spans="1:297">
      <c r="A215">
        <v>199</v>
      </c>
      <c r="B215">
        <v>1759079903</v>
      </c>
      <c r="C215">
        <v>6791</v>
      </c>
      <c r="D215" t="s">
        <v>842</v>
      </c>
      <c r="E215" t="s">
        <v>843</v>
      </c>
      <c r="F215">
        <v>5</v>
      </c>
      <c r="G215" t="s">
        <v>831</v>
      </c>
      <c r="H215" t="s">
        <v>436</v>
      </c>
      <c r="I215">
        <v>1759079894.84615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354.984299657143</v>
      </c>
      <c r="AK215">
        <v>359.784448484848</v>
      </c>
      <c r="AL215">
        <v>-3.10662748917753</v>
      </c>
      <c r="AM215">
        <v>66.03</v>
      </c>
      <c r="AN215">
        <f>(AP215 - AO215 + DY215*1E3/(8.314*(EA215+273.15)) * AR215/DX215 * AQ215) * DX215/(100*DL215) * 1000/(1000 - AP215)</f>
        <v>0</v>
      </c>
      <c r="AO215">
        <v>17.4347456802381</v>
      </c>
      <c r="AP215">
        <v>24.3588593939394</v>
      </c>
      <c r="AQ215">
        <v>0.000352878787878287</v>
      </c>
      <c r="AR215">
        <v>114.36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5.52</v>
      </c>
      <c r="DM215">
        <v>0.5</v>
      </c>
      <c r="DN215" t="s">
        <v>438</v>
      </c>
      <c r="DO215">
        <v>2</v>
      </c>
      <c r="DP215" t="b">
        <v>1</v>
      </c>
      <c r="DQ215">
        <v>1759079894.84615</v>
      </c>
      <c r="DR215">
        <v>372.288692307692</v>
      </c>
      <c r="DS215">
        <v>364.991230769231</v>
      </c>
      <c r="DT215">
        <v>24.3494769230769</v>
      </c>
      <c r="DU215">
        <v>17.4333538461538</v>
      </c>
      <c r="DV215">
        <v>370.147384615385</v>
      </c>
      <c r="DW215">
        <v>23.9620923076923</v>
      </c>
      <c r="DX215">
        <v>500.014384615385</v>
      </c>
      <c r="DY215">
        <v>90.7906384615385</v>
      </c>
      <c r="DZ215">
        <v>0.0342335615384615</v>
      </c>
      <c r="EA215">
        <v>30.6051615384615</v>
      </c>
      <c r="EB215">
        <v>30.0092615384615</v>
      </c>
      <c r="EC215">
        <v>999.9</v>
      </c>
      <c r="ED215">
        <v>0</v>
      </c>
      <c r="EE215">
        <v>0</v>
      </c>
      <c r="EF215">
        <v>10007.3092307692</v>
      </c>
      <c r="EG215">
        <v>0</v>
      </c>
      <c r="EH215">
        <v>13.4049</v>
      </c>
      <c r="EI215">
        <v>7.29730153846154</v>
      </c>
      <c r="EJ215">
        <v>381.579615384615</v>
      </c>
      <c r="EK215">
        <v>371.467</v>
      </c>
      <c r="EL215">
        <v>6.91611384615385</v>
      </c>
      <c r="EM215">
        <v>364.991230769231</v>
      </c>
      <c r="EN215">
        <v>17.4333538461538</v>
      </c>
      <c r="EO215">
        <v>2.21070384615385</v>
      </c>
      <c r="EP215">
        <v>1.58278615384615</v>
      </c>
      <c r="EQ215">
        <v>19.0400923076923</v>
      </c>
      <c r="ER215">
        <v>13.7922307692308</v>
      </c>
      <c r="ES215">
        <v>1999.98769230769</v>
      </c>
      <c r="ET215">
        <v>0.980006076923077</v>
      </c>
      <c r="EU215">
        <v>0.0199943538461538</v>
      </c>
      <c r="EV215">
        <v>0</v>
      </c>
      <c r="EW215">
        <v>979.525230769231</v>
      </c>
      <c r="EX215">
        <v>5.00059</v>
      </c>
      <c r="EY215">
        <v>19787.3692307692</v>
      </c>
      <c r="EZ215">
        <v>17360.2384615385</v>
      </c>
      <c r="FA215">
        <v>41.6440769230769</v>
      </c>
      <c r="FB215">
        <v>41.437</v>
      </c>
      <c r="FC215">
        <v>41.0238461538462</v>
      </c>
      <c r="FD215">
        <v>40.8797692307692</v>
      </c>
      <c r="FE215">
        <v>42.625</v>
      </c>
      <c r="FF215">
        <v>1955.09769230769</v>
      </c>
      <c r="FG215">
        <v>39.89</v>
      </c>
      <c r="FH215">
        <v>0</v>
      </c>
      <c r="FI215">
        <v>1759079889.3</v>
      </c>
      <c r="FJ215">
        <v>0</v>
      </c>
      <c r="FK215">
        <v>979.57424</v>
      </c>
      <c r="FL215">
        <v>3.10246154818431</v>
      </c>
      <c r="FM215">
        <v>55.0076925003003</v>
      </c>
      <c r="FN215">
        <v>19788.516</v>
      </c>
      <c r="FO215">
        <v>15</v>
      </c>
      <c r="FP215">
        <v>0</v>
      </c>
      <c r="FQ215" t="s">
        <v>439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5.77131625</v>
      </c>
      <c r="GD215">
        <v>30.4640317443609</v>
      </c>
      <c r="GE215">
        <v>3.21459544940196</v>
      </c>
      <c r="GF215">
        <v>0</v>
      </c>
      <c r="GG215">
        <v>979.373235294118</v>
      </c>
      <c r="GH215">
        <v>3.09494270743013</v>
      </c>
      <c r="GI215">
        <v>0.362531950626305</v>
      </c>
      <c r="GJ215">
        <v>-1</v>
      </c>
      <c r="GK215">
        <v>6.9121565</v>
      </c>
      <c r="GL215">
        <v>0.0873586466165528</v>
      </c>
      <c r="GM215">
        <v>0.00884851302479699</v>
      </c>
      <c r="GN215">
        <v>1</v>
      </c>
      <c r="GO215">
        <v>1</v>
      </c>
      <c r="GP215">
        <v>2</v>
      </c>
      <c r="GQ215" t="s">
        <v>448</v>
      </c>
      <c r="GR215">
        <v>3.13109</v>
      </c>
      <c r="GS215">
        <v>2.71242</v>
      </c>
      <c r="GT215">
        <v>0.0774258</v>
      </c>
      <c r="GU215">
        <v>0.0762248</v>
      </c>
      <c r="GV215">
        <v>0.10439</v>
      </c>
      <c r="GW215">
        <v>0.0826305</v>
      </c>
      <c r="GX215">
        <v>34760.1</v>
      </c>
      <c r="GY215">
        <v>37287.2</v>
      </c>
      <c r="GZ215">
        <v>34089.1</v>
      </c>
      <c r="HA215">
        <v>36547.1</v>
      </c>
      <c r="HB215">
        <v>43111.1</v>
      </c>
      <c r="HC215">
        <v>48142.9</v>
      </c>
      <c r="HD215">
        <v>53176.9</v>
      </c>
      <c r="HE215">
        <v>58412.2</v>
      </c>
      <c r="HF215">
        <v>1.96005</v>
      </c>
      <c r="HG215">
        <v>1.65735</v>
      </c>
      <c r="HH215">
        <v>0.0913441</v>
      </c>
      <c r="HI215">
        <v>0</v>
      </c>
      <c r="HJ215">
        <v>28.5213</v>
      </c>
      <c r="HK215">
        <v>999.9</v>
      </c>
      <c r="HL215">
        <v>45.556</v>
      </c>
      <c r="HM215">
        <v>30.172</v>
      </c>
      <c r="HN215">
        <v>21.5888</v>
      </c>
      <c r="HO215">
        <v>54.8131</v>
      </c>
      <c r="HP215">
        <v>48.0889</v>
      </c>
      <c r="HQ215">
        <v>1</v>
      </c>
      <c r="HR215">
        <v>0.0729675</v>
      </c>
      <c r="HS215">
        <v>-0.404461</v>
      </c>
      <c r="HT215">
        <v>20.1131</v>
      </c>
      <c r="HU215">
        <v>5.19333</v>
      </c>
      <c r="HV215">
        <v>12.004</v>
      </c>
      <c r="HW215">
        <v>4.97495</v>
      </c>
      <c r="HX215">
        <v>3.29388</v>
      </c>
      <c r="HY215">
        <v>9999</v>
      </c>
      <c r="HZ215">
        <v>33</v>
      </c>
      <c r="IA215">
        <v>9999</v>
      </c>
      <c r="IB215">
        <v>9999</v>
      </c>
      <c r="IC215">
        <v>1.86325</v>
      </c>
      <c r="ID215">
        <v>1.86813</v>
      </c>
      <c r="IE215">
        <v>1.86784</v>
      </c>
      <c r="IF215">
        <v>1.86905</v>
      </c>
      <c r="IG215">
        <v>1.86983</v>
      </c>
      <c r="IH215">
        <v>1.8659</v>
      </c>
      <c r="II215">
        <v>1.86698</v>
      </c>
      <c r="IJ215">
        <v>1.86844</v>
      </c>
      <c r="IK215">
        <v>5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2.054</v>
      </c>
      <c r="IY215">
        <v>0.3875</v>
      </c>
      <c r="IZ215">
        <v>0.744305887368214</v>
      </c>
      <c r="JA215">
        <v>0.00400708050939433</v>
      </c>
      <c r="JB215">
        <v>-7.0817227887937e-07</v>
      </c>
      <c r="JC215">
        <v>2.11393634800483e-10</v>
      </c>
      <c r="JD215">
        <v>-0.0902750961418796</v>
      </c>
      <c r="JE215">
        <v>-0.0199519798578536</v>
      </c>
      <c r="JF215">
        <v>0.00231849078142986</v>
      </c>
      <c r="JG215">
        <v>-2.72917625674962e-05</v>
      </c>
      <c r="JH215">
        <v>4</v>
      </c>
      <c r="JI215">
        <v>2436</v>
      </c>
      <c r="JJ215">
        <v>0</v>
      </c>
      <c r="JK215">
        <v>25</v>
      </c>
      <c r="JL215">
        <v>29317998.4</v>
      </c>
      <c r="JM215">
        <v>29317998.4</v>
      </c>
      <c r="JN215">
        <v>0.776367</v>
      </c>
      <c r="JO215">
        <v>2.64771</v>
      </c>
      <c r="JP215">
        <v>1.54785</v>
      </c>
      <c r="JQ215">
        <v>2.30835</v>
      </c>
      <c r="JR215">
        <v>1.64673</v>
      </c>
      <c r="JS215">
        <v>2.22656</v>
      </c>
      <c r="JT215">
        <v>33.9639</v>
      </c>
      <c r="JU215">
        <v>24.1926</v>
      </c>
      <c r="JV215">
        <v>18</v>
      </c>
      <c r="JW215">
        <v>508.498</v>
      </c>
      <c r="JX215">
        <v>331.453</v>
      </c>
      <c r="JY215">
        <v>28.6695</v>
      </c>
      <c r="JZ215">
        <v>28.2901</v>
      </c>
      <c r="KA215">
        <v>30.0003</v>
      </c>
      <c r="KB215">
        <v>28.2101</v>
      </c>
      <c r="KC215">
        <v>28.1658</v>
      </c>
      <c r="KD215">
        <v>15.5219</v>
      </c>
      <c r="KE215">
        <v>18.3849</v>
      </c>
      <c r="KF215">
        <v>50.0397</v>
      </c>
      <c r="KG215">
        <v>28.6577</v>
      </c>
      <c r="KH215">
        <v>318.921</v>
      </c>
      <c r="KI215">
        <v>17.4352</v>
      </c>
      <c r="KJ215">
        <v>96.6658</v>
      </c>
      <c r="KK215">
        <v>94.6395</v>
      </c>
    </row>
    <row r="216" spans="1:297">
      <c r="A216">
        <v>200</v>
      </c>
      <c r="B216">
        <v>1759079908</v>
      </c>
      <c r="C216">
        <v>6796</v>
      </c>
      <c r="D216" t="s">
        <v>844</v>
      </c>
      <c r="E216" t="s">
        <v>845</v>
      </c>
      <c r="F216">
        <v>5</v>
      </c>
      <c r="G216" t="s">
        <v>831</v>
      </c>
      <c r="H216" t="s">
        <v>436</v>
      </c>
      <c r="I216">
        <v>1759079899.84615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338.044482742857</v>
      </c>
      <c r="AK216">
        <v>343.705551515151</v>
      </c>
      <c r="AL216">
        <v>-3.23479036796541</v>
      </c>
      <c r="AM216">
        <v>66.03</v>
      </c>
      <c r="AN216">
        <f>(AP216 - AO216 + DY216*1E3/(8.314*(EA216+273.15)) * AR216/DX216 * AQ216) * DX216/(100*DL216) * 1000/(1000 - AP216)</f>
        <v>0</v>
      </c>
      <c r="AO216">
        <v>17.4333482161039</v>
      </c>
      <c r="AP216">
        <v>24.3571539393939</v>
      </c>
      <c r="AQ216">
        <v>0.000117651797477843</v>
      </c>
      <c r="AR216">
        <v>114.36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5.52</v>
      </c>
      <c r="DM216">
        <v>0.5</v>
      </c>
      <c r="DN216" t="s">
        <v>438</v>
      </c>
      <c r="DO216">
        <v>2</v>
      </c>
      <c r="DP216" t="b">
        <v>1</v>
      </c>
      <c r="DQ216">
        <v>1759079899.84615</v>
      </c>
      <c r="DR216">
        <v>357.385538461538</v>
      </c>
      <c r="DS216">
        <v>348.720384615385</v>
      </c>
      <c r="DT216">
        <v>24.3541846153846</v>
      </c>
      <c r="DU216">
        <v>17.4338846153846</v>
      </c>
      <c r="DV216">
        <v>355.297461538462</v>
      </c>
      <c r="DW216">
        <v>23.9666153846154</v>
      </c>
      <c r="DX216">
        <v>500.014615384615</v>
      </c>
      <c r="DY216">
        <v>90.7900307692308</v>
      </c>
      <c r="DZ216">
        <v>0.0341375769230769</v>
      </c>
      <c r="EA216">
        <v>30.6062076923077</v>
      </c>
      <c r="EB216">
        <v>30.0127153846154</v>
      </c>
      <c r="EC216">
        <v>999.9</v>
      </c>
      <c r="ED216">
        <v>0</v>
      </c>
      <c r="EE216">
        <v>0</v>
      </c>
      <c r="EF216">
        <v>10016.7276923077</v>
      </c>
      <c r="EG216">
        <v>0</v>
      </c>
      <c r="EH216">
        <v>13.4049</v>
      </c>
      <c r="EI216">
        <v>8.66512846153846</v>
      </c>
      <c r="EJ216">
        <v>366.306384615385</v>
      </c>
      <c r="EK216">
        <v>354.907615384615</v>
      </c>
      <c r="EL216">
        <v>6.92030384615384</v>
      </c>
      <c r="EM216">
        <v>348.720384615385</v>
      </c>
      <c r="EN216">
        <v>17.4338846153846</v>
      </c>
      <c r="EO216">
        <v>2.21111692307692</v>
      </c>
      <c r="EP216">
        <v>1.58282307692308</v>
      </c>
      <c r="EQ216">
        <v>19.0431</v>
      </c>
      <c r="ER216">
        <v>13.7925846153846</v>
      </c>
      <c r="ES216">
        <v>1999.96384615385</v>
      </c>
      <c r="ET216">
        <v>0.980005846153846</v>
      </c>
      <c r="EU216">
        <v>0.0199945923076923</v>
      </c>
      <c r="EV216">
        <v>0</v>
      </c>
      <c r="EW216">
        <v>979.795461538462</v>
      </c>
      <c r="EX216">
        <v>5.00059</v>
      </c>
      <c r="EY216">
        <v>19791.8692307692</v>
      </c>
      <c r="EZ216">
        <v>17360.0384615385</v>
      </c>
      <c r="FA216">
        <v>41.6488461538462</v>
      </c>
      <c r="FB216">
        <v>41.437</v>
      </c>
      <c r="FC216">
        <v>41.0286153846154</v>
      </c>
      <c r="FD216">
        <v>40.8845384615385</v>
      </c>
      <c r="FE216">
        <v>42.625</v>
      </c>
      <c r="FF216">
        <v>1955.07384615385</v>
      </c>
      <c r="FG216">
        <v>39.89</v>
      </c>
      <c r="FH216">
        <v>0</v>
      </c>
      <c r="FI216">
        <v>1759079894.1</v>
      </c>
      <c r="FJ216">
        <v>0</v>
      </c>
      <c r="FK216">
        <v>979.87264</v>
      </c>
      <c r="FL216">
        <v>3.18600001215804</v>
      </c>
      <c r="FM216">
        <v>56.5307694188554</v>
      </c>
      <c r="FN216">
        <v>19793.016</v>
      </c>
      <c r="FO216">
        <v>15</v>
      </c>
      <c r="FP216">
        <v>0</v>
      </c>
      <c r="FQ216" t="s">
        <v>439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7.80151380952381</v>
      </c>
      <c r="GD216">
        <v>16.2963490909091</v>
      </c>
      <c r="GE216">
        <v>1.72490505089818</v>
      </c>
      <c r="GF216">
        <v>0</v>
      </c>
      <c r="GG216">
        <v>979.678294117647</v>
      </c>
      <c r="GH216">
        <v>3.21341482465705</v>
      </c>
      <c r="GI216">
        <v>0.398708911171729</v>
      </c>
      <c r="GJ216">
        <v>-1</v>
      </c>
      <c r="GK216">
        <v>6.91718095238095</v>
      </c>
      <c r="GL216">
        <v>0.050433506493507</v>
      </c>
      <c r="GM216">
        <v>0.00568153643267625</v>
      </c>
      <c r="GN216">
        <v>1</v>
      </c>
      <c r="GO216">
        <v>1</v>
      </c>
      <c r="GP216">
        <v>2</v>
      </c>
      <c r="GQ216" t="s">
        <v>448</v>
      </c>
      <c r="GR216">
        <v>3.13126</v>
      </c>
      <c r="GS216">
        <v>2.7122</v>
      </c>
      <c r="GT216">
        <v>0.0746017</v>
      </c>
      <c r="GU216">
        <v>0.0733264</v>
      </c>
      <c r="GV216">
        <v>0.104403</v>
      </c>
      <c r="GW216">
        <v>0.0826264</v>
      </c>
      <c r="GX216">
        <v>34866.6</v>
      </c>
      <c r="GY216">
        <v>37403.7</v>
      </c>
      <c r="GZ216">
        <v>34089.2</v>
      </c>
      <c r="HA216">
        <v>36546.7</v>
      </c>
      <c r="HB216">
        <v>43110.3</v>
      </c>
      <c r="HC216">
        <v>48142.2</v>
      </c>
      <c r="HD216">
        <v>53177.1</v>
      </c>
      <c r="HE216">
        <v>58411.6</v>
      </c>
      <c r="HF216">
        <v>1.9602</v>
      </c>
      <c r="HG216">
        <v>1.6566</v>
      </c>
      <c r="HH216">
        <v>0.0919029</v>
      </c>
      <c r="HI216">
        <v>0</v>
      </c>
      <c r="HJ216">
        <v>28.5237</v>
      </c>
      <c r="HK216">
        <v>999.9</v>
      </c>
      <c r="HL216">
        <v>45.556</v>
      </c>
      <c r="HM216">
        <v>30.172</v>
      </c>
      <c r="HN216">
        <v>21.5897</v>
      </c>
      <c r="HO216">
        <v>54.8531</v>
      </c>
      <c r="HP216">
        <v>48.3093</v>
      </c>
      <c r="HQ216">
        <v>1</v>
      </c>
      <c r="HR216">
        <v>0.0732597</v>
      </c>
      <c r="HS216">
        <v>-0.385398</v>
      </c>
      <c r="HT216">
        <v>20.1132</v>
      </c>
      <c r="HU216">
        <v>5.19348</v>
      </c>
      <c r="HV216">
        <v>12.004</v>
      </c>
      <c r="HW216">
        <v>4.9749</v>
      </c>
      <c r="HX216">
        <v>3.29398</v>
      </c>
      <c r="HY216">
        <v>9999</v>
      </c>
      <c r="HZ216">
        <v>33</v>
      </c>
      <c r="IA216">
        <v>9999</v>
      </c>
      <c r="IB216">
        <v>9999</v>
      </c>
      <c r="IC216">
        <v>1.86325</v>
      </c>
      <c r="ID216">
        <v>1.86813</v>
      </c>
      <c r="IE216">
        <v>1.86784</v>
      </c>
      <c r="IF216">
        <v>1.86905</v>
      </c>
      <c r="IG216">
        <v>1.86983</v>
      </c>
      <c r="IH216">
        <v>1.86593</v>
      </c>
      <c r="II216">
        <v>1.86698</v>
      </c>
      <c r="IJ216">
        <v>1.86844</v>
      </c>
      <c r="IK216">
        <v>5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1.998</v>
      </c>
      <c r="IY216">
        <v>0.3878</v>
      </c>
      <c r="IZ216">
        <v>0.744305887368214</v>
      </c>
      <c r="JA216">
        <v>0.00400708050939433</v>
      </c>
      <c r="JB216">
        <v>-7.0817227887937e-07</v>
      </c>
      <c r="JC216">
        <v>2.11393634800483e-10</v>
      </c>
      <c r="JD216">
        <v>-0.0902750961418796</v>
      </c>
      <c r="JE216">
        <v>-0.0199519798578536</v>
      </c>
      <c r="JF216">
        <v>0.00231849078142986</v>
      </c>
      <c r="JG216">
        <v>-2.72917625674962e-05</v>
      </c>
      <c r="JH216">
        <v>4</v>
      </c>
      <c r="JI216">
        <v>2436</v>
      </c>
      <c r="JJ216">
        <v>0</v>
      </c>
      <c r="JK216">
        <v>25</v>
      </c>
      <c r="JL216">
        <v>29317998.5</v>
      </c>
      <c r="JM216">
        <v>29317998.5</v>
      </c>
      <c r="JN216">
        <v>0.749512</v>
      </c>
      <c r="JO216">
        <v>2.63428</v>
      </c>
      <c r="JP216">
        <v>1.54785</v>
      </c>
      <c r="JQ216">
        <v>2.30957</v>
      </c>
      <c r="JR216">
        <v>1.64673</v>
      </c>
      <c r="JS216">
        <v>2.3584</v>
      </c>
      <c r="JT216">
        <v>33.9865</v>
      </c>
      <c r="JU216">
        <v>24.2013</v>
      </c>
      <c r="JV216">
        <v>18</v>
      </c>
      <c r="JW216">
        <v>508.629</v>
      </c>
      <c r="JX216">
        <v>331.12</v>
      </c>
      <c r="JY216">
        <v>28.6552</v>
      </c>
      <c r="JZ216">
        <v>28.2932</v>
      </c>
      <c r="KA216">
        <v>30.0004</v>
      </c>
      <c r="KB216">
        <v>28.2137</v>
      </c>
      <c r="KC216">
        <v>28.1698</v>
      </c>
      <c r="KD216">
        <v>14.911</v>
      </c>
      <c r="KE216">
        <v>18.3849</v>
      </c>
      <c r="KF216">
        <v>50.0397</v>
      </c>
      <c r="KG216">
        <v>28.6465</v>
      </c>
      <c r="KH216">
        <v>298.739</v>
      </c>
      <c r="KI216">
        <v>17.4352</v>
      </c>
      <c r="KJ216">
        <v>96.6661</v>
      </c>
      <c r="KK216">
        <v>94.6384</v>
      </c>
    </row>
    <row r="217" spans="1:297">
      <c r="A217">
        <v>201</v>
      </c>
      <c r="B217">
        <v>1759079913</v>
      </c>
      <c r="C217">
        <v>6801</v>
      </c>
      <c r="D217" t="s">
        <v>846</v>
      </c>
      <c r="E217" t="s">
        <v>847</v>
      </c>
      <c r="F217">
        <v>5</v>
      </c>
      <c r="G217" t="s">
        <v>831</v>
      </c>
      <c r="H217" t="s">
        <v>436</v>
      </c>
      <c r="I217">
        <v>1759079904.84615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322.224954361905</v>
      </c>
      <c r="AK217">
        <v>328.089151515152</v>
      </c>
      <c r="AL217">
        <v>-3.10304751082258</v>
      </c>
      <c r="AM217">
        <v>66.03</v>
      </c>
      <c r="AN217">
        <f>(AP217 - AO217 + DY217*1E3/(8.314*(EA217+273.15)) * AR217/DX217 * AQ217) * DX217/(100*DL217) * 1000/(1000 - AP217)</f>
        <v>0</v>
      </c>
      <c r="AO217">
        <v>17.4331601183658</v>
      </c>
      <c r="AP217">
        <v>24.3548090909091</v>
      </c>
      <c r="AQ217">
        <v>-0.000197909400124018</v>
      </c>
      <c r="AR217">
        <v>114.36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5.52</v>
      </c>
      <c r="DM217">
        <v>0.5</v>
      </c>
      <c r="DN217" t="s">
        <v>438</v>
      </c>
      <c r="DO217">
        <v>2</v>
      </c>
      <c r="DP217" t="b">
        <v>1</v>
      </c>
      <c r="DQ217">
        <v>1759079904.84615</v>
      </c>
      <c r="DR217">
        <v>342.094923076923</v>
      </c>
      <c r="DS217">
        <v>332.776538461539</v>
      </c>
      <c r="DT217">
        <v>24.3561538461538</v>
      </c>
      <c r="DU217">
        <v>17.4338538461538</v>
      </c>
      <c r="DV217">
        <v>340.061615384615</v>
      </c>
      <c r="DW217">
        <v>23.9685076923077</v>
      </c>
      <c r="DX217">
        <v>499.991153846154</v>
      </c>
      <c r="DY217">
        <v>90.7901692307692</v>
      </c>
      <c r="DZ217">
        <v>0.0342643</v>
      </c>
      <c r="EA217">
        <v>30.6050384615385</v>
      </c>
      <c r="EB217">
        <v>30.0124615384615</v>
      </c>
      <c r="EC217">
        <v>999.9</v>
      </c>
      <c r="ED217">
        <v>0</v>
      </c>
      <c r="EE217">
        <v>0</v>
      </c>
      <c r="EF217">
        <v>10005.7661538462</v>
      </c>
      <c r="EG217">
        <v>0</v>
      </c>
      <c r="EH217">
        <v>13.4049</v>
      </c>
      <c r="EI217">
        <v>9.31847461538461</v>
      </c>
      <c r="EJ217">
        <v>350.635153846154</v>
      </c>
      <c r="EK217">
        <v>338.680923076923</v>
      </c>
      <c r="EL217">
        <v>6.92230692307692</v>
      </c>
      <c r="EM217">
        <v>332.776538461539</v>
      </c>
      <c r="EN217">
        <v>17.4338538461538</v>
      </c>
      <c r="EO217">
        <v>2.2113</v>
      </c>
      <c r="EP217">
        <v>1.58282384615385</v>
      </c>
      <c r="EQ217">
        <v>19.0444153846154</v>
      </c>
      <c r="ER217">
        <v>13.7925769230769</v>
      </c>
      <c r="ES217">
        <v>1999.94384615385</v>
      </c>
      <c r="ET217">
        <v>0.980005615384615</v>
      </c>
      <c r="EU217">
        <v>0.0199948307692308</v>
      </c>
      <c r="EV217">
        <v>0</v>
      </c>
      <c r="EW217">
        <v>980.016384615385</v>
      </c>
      <c r="EX217">
        <v>5.00059</v>
      </c>
      <c r="EY217">
        <v>19796.6230769231</v>
      </c>
      <c r="EZ217">
        <v>17359.8538461538</v>
      </c>
      <c r="FA217">
        <v>41.6536153846154</v>
      </c>
      <c r="FB217">
        <v>41.437</v>
      </c>
      <c r="FC217">
        <v>41.0238461538462</v>
      </c>
      <c r="FD217">
        <v>40.8797692307692</v>
      </c>
      <c r="FE217">
        <v>42.625</v>
      </c>
      <c r="FF217">
        <v>1955.05384615385</v>
      </c>
      <c r="FG217">
        <v>39.89</v>
      </c>
      <c r="FH217">
        <v>0</v>
      </c>
      <c r="FI217">
        <v>1759079899.5</v>
      </c>
      <c r="FJ217">
        <v>0</v>
      </c>
      <c r="FK217">
        <v>980.106653846154</v>
      </c>
      <c r="FL217">
        <v>3.60769230487676</v>
      </c>
      <c r="FM217">
        <v>68.6256410794347</v>
      </c>
      <c r="FN217">
        <v>19798.1423076923</v>
      </c>
      <c r="FO217">
        <v>15</v>
      </c>
      <c r="FP217">
        <v>0</v>
      </c>
      <c r="FQ217" t="s">
        <v>439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8.953962</v>
      </c>
      <c r="GD217">
        <v>8.71872180451129</v>
      </c>
      <c r="GE217">
        <v>0.906618048428333</v>
      </c>
      <c r="GF217">
        <v>0</v>
      </c>
      <c r="GG217">
        <v>979.938029411765</v>
      </c>
      <c r="GH217">
        <v>3.3470893850087</v>
      </c>
      <c r="GI217">
        <v>0.406330457031484</v>
      </c>
      <c r="GJ217">
        <v>-1</v>
      </c>
      <c r="GK217">
        <v>6.9211755</v>
      </c>
      <c r="GL217">
        <v>0.0231369924811954</v>
      </c>
      <c r="GM217">
        <v>0.002877782957417</v>
      </c>
      <c r="GN217">
        <v>1</v>
      </c>
      <c r="GO217">
        <v>1</v>
      </c>
      <c r="GP217">
        <v>2</v>
      </c>
      <c r="GQ217" t="s">
        <v>448</v>
      </c>
      <c r="GR217">
        <v>3.13121</v>
      </c>
      <c r="GS217">
        <v>2.7128</v>
      </c>
      <c r="GT217">
        <v>0.0718067</v>
      </c>
      <c r="GU217">
        <v>0.0702261</v>
      </c>
      <c r="GV217">
        <v>0.104391</v>
      </c>
      <c r="GW217">
        <v>0.0826269</v>
      </c>
      <c r="GX217">
        <v>34971.8</v>
      </c>
      <c r="GY217">
        <v>37528.7</v>
      </c>
      <c r="GZ217">
        <v>34089.1</v>
      </c>
      <c r="HA217">
        <v>36546.6</v>
      </c>
      <c r="HB217">
        <v>43110.8</v>
      </c>
      <c r="HC217">
        <v>48141.3</v>
      </c>
      <c r="HD217">
        <v>53177.2</v>
      </c>
      <c r="HE217">
        <v>58411</v>
      </c>
      <c r="HF217">
        <v>1.96045</v>
      </c>
      <c r="HG217">
        <v>1.6566</v>
      </c>
      <c r="HH217">
        <v>0.0908598</v>
      </c>
      <c r="HI217">
        <v>0</v>
      </c>
      <c r="HJ217">
        <v>28.5238</v>
      </c>
      <c r="HK217">
        <v>999.9</v>
      </c>
      <c r="HL217">
        <v>45.556</v>
      </c>
      <c r="HM217">
        <v>30.172</v>
      </c>
      <c r="HN217">
        <v>21.5903</v>
      </c>
      <c r="HO217">
        <v>54.8031</v>
      </c>
      <c r="HP217">
        <v>48.2292</v>
      </c>
      <c r="HQ217">
        <v>1</v>
      </c>
      <c r="HR217">
        <v>0.073435</v>
      </c>
      <c r="HS217">
        <v>-0.349872</v>
      </c>
      <c r="HT217">
        <v>20.1133</v>
      </c>
      <c r="HU217">
        <v>5.19348</v>
      </c>
      <c r="HV217">
        <v>12.004</v>
      </c>
      <c r="HW217">
        <v>4.97495</v>
      </c>
      <c r="HX217">
        <v>3.29393</v>
      </c>
      <c r="HY217">
        <v>9999</v>
      </c>
      <c r="HZ217">
        <v>33</v>
      </c>
      <c r="IA217">
        <v>9999</v>
      </c>
      <c r="IB217">
        <v>9999</v>
      </c>
      <c r="IC217">
        <v>1.86325</v>
      </c>
      <c r="ID217">
        <v>1.86813</v>
      </c>
      <c r="IE217">
        <v>1.86784</v>
      </c>
      <c r="IF217">
        <v>1.86905</v>
      </c>
      <c r="IG217">
        <v>1.86981</v>
      </c>
      <c r="IH217">
        <v>1.86592</v>
      </c>
      <c r="II217">
        <v>1.86697</v>
      </c>
      <c r="IJ217">
        <v>1.86843</v>
      </c>
      <c r="IK217">
        <v>5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1.943</v>
      </c>
      <c r="IY217">
        <v>0.3876</v>
      </c>
      <c r="IZ217">
        <v>0.744305887368214</v>
      </c>
      <c r="JA217">
        <v>0.00400708050939433</v>
      </c>
      <c r="JB217">
        <v>-7.0817227887937e-07</v>
      </c>
      <c r="JC217">
        <v>2.11393634800483e-10</v>
      </c>
      <c r="JD217">
        <v>-0.0902750961418796</v>
      </c>
      <c r="JE217">
        <v>-0.0199519798578536</v>
      </c>
      <c r="JF217">
        <v>0.00231849078142986</v>
      </c>
      <c r="JG217">
        <v>-2.72917625674962e-05</v>
      </c>
      <c r="JH217">
        <v>4</v>
      </c>
      <c r="JI217">
        <v>2436</v>
      </c>
      <c r="JJ217">
        <v>0</v>
      </c>
      <c r="JK217">
        <v>25</v>
      </c>
      <c r="JL217">
        <v>29317998.6</v>
      </c>
      <c r="JM217">
        <v>29317998.6</v>
      </c>
      <c r="JN217">
        <v>0.715332</v>
      </c>
      <c r="JO217">
        <v>2.64648</v>
      </c>
      <c r="JP217">
        <v>1.54785</v>
      </c>
      <c r="JQ217">
        <v>2.30957</v>
      </c>
      <c r="JR217">
        <v>1.64673</v>
      </c>
      <c r="JS217">
        <v>2.26929</v>
      </c>
      <c r="JT217">
        <v>33.9639</v>
      </c>
      <c r="JU217">
        <v>24.1926</v>
      </c>
      <c r="JV217">
        <v>18</v>
      </c>
      <c r="JW217">
        <v>508.827</v>
      </c>
      <c r="JX217">
        <v>331.137</v>
      </c>
      <c r="JY217">
        <v>28.642</v>
      </c>
      <c r="JZ217">
        <v>28.2967</v>
      </c>
      <c r="KA217">
        <v>30.0002</v>
      </c>
      <c r="KB217">
        <v>28.2173</v>
      </c>
      <c r="KC217">
        <v>28.1729</v>
      </c>
      <c r="KD217">
        <v>14.2996</v>
      </c>
      <c r="KE217">
        <v>18.3849</v>
      </c>
      <c r="KF217">
        <v>50.0397</v>
      </c>
      <c r="KG217">
        <v>28.6293</v>
      </c>
      <c r="KH217">
        <v>285.183</v>
      </c>
      <c r="KI217">
        <v>17.4352</v>
      </c>
      <c r="KJ217">
        <v>96.6662</v>
      </c>
      <c r="KK217">
        <v>94.6377</v>
      </c>
    </row>
    <row r="218" spans="1:297">
      <c r="A218">
        <v>202</v>
      </c>
      <c r="B218">
        <v>1759079918</v>
      </c>
      <c r="C218">
        <v>6806</v>
      </c>
      <c r="D218" t="s">
        <v>848</v>
      </c>
      <c r="E218" t="s">
        <v>849</v>
      </c>
      <c r="F218">
        <v>5</v>
      </c>
      <c r="G218" t="s">
        <v>831</v>
      </c>
      <c r="H218" t="s">
        <v>436</v>
      </c>
      <c r="I218">
        <v>1759079909.84615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304.695660190476</v>
      </c>
      <c r="AK218">
        <v>311.536242424242</v>
      </c>
      <c r="AL218">
        <v>-3.34331601731606</v>
      </c>
      <c r="AM218">
        <v>66.03</v>
      </c>
      <c r="AN218">
        <f>(AP218 - AO218 + DY218*1E3/(8.314*(EA218+273.15)) * AR218/DX218 * AQ218) * DX218/(100*DL218) * 1000/(1000 - AP218)</f>
        <v>0</v>
      </c>
      <c r="AO218">
        <v>17.4330586168398</v>
      </c>
      <c r="AP218">
        <v>24.3631872727273</v>
      </c>
      <c r="AQ218">
        <v>0.000297275350911402</v>
      </c>
      <c r="AR218">
        <v>114.36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5.52</v>
      </c>
      <c r="DM218">
        <v>0.5</v>
      </c>
      <c r="DN218" t="s">
        <v>438</v>
      </c>
      <c r="DO218">
        <v>2</v>
      </c>
      <c r="DP218" t="b">
        <v>1</v>
      </c>
      <c r="DQ218">
        <v>1759079909.84615</v>
      </c>
      <c r="DR218">
        <v>326.561153846154</v>
      </c>
      <c r="DS218">
        <v>316.286538461538</v>
      </c>
      <c r="DT218">
        <v>24.3574230769231</v>
      </c>
      <c r="DU218">
        <v>17.4334076923077</v>
      </c>
      <c r="DV218">
        <v>324.583615384615</v>
      </c>
      <c r="DW218">
        <v>23.9697076923077</v>
      </c>
      <c r="DX218">
        <v>499.997153846154</v>
      </c>
      <c r="DY218">
        <v>90.7907</v>
      </c>
      <c r="DZ218">
        <v>0.0344628230769231</v>
      </c>
      <c r="EA218">
        <v>30.6048384615385</v>
      </c>
      <c r="EB218">
        <v>30.0111307692308</v>
      </c>
      <c r="EC218">
        <v>999.9</v>
      </c>
      <c r="ED218">
        <v>0</v>
      </c>
      <c r="EE218">
        <v>0</v>
      </c>
      <c r="EF218">
        <v>9999.08076923077</v>
      </c>
      <c r="EG218">
        <v>0</v>
      </c>
      <c r="EH218">
        <v>13.4049</v>
      </c>
      <c r="EI218">
        <v>10.2747084615385</v>
      </c>
      <c r="EJ218">
        <v>334.714</v>
      </c>
      <c r="EK218">
        <v>321.898230769231</v>
      </c>
      <c r="EL218">
        <v>6.92401538461539</v>
      </c>
      <c r="EM218">
        <v>316.286538461538</v>
      </c>
      <c r="EN218">
        <v>17.4334076923077</v>
      </c>
      <c r="EO218">
        <v>2.21142769230769</v>
      </c>
      <c r="EP218">
        <v>1.58279230769231</v>
      </c>
      <c r="EQ218">
        <v>19.0453384615385</v>
      </c>
      <c r="ER218">
        <v>13.7922769230769</v>
      </c>
      <c r="ES218">
        <v>1999.92153846154</v>
      </c>
      <c r="ET218">
        <v>0.980005384615385</v>
      </c>
      <c r="EU218">
        <v>0.0199950692307692</v>
      </c>
      <c r="EV218">
        <v>0</v>
      </c>
      <c r="EW218">
        <v>980.420076923077</v>
      </c>
      <c r="EX218">
        <v>5.00059</v>
      </c>
      <c r="EY218">
        <v>19802.6461538462</v>
      </c>
      <c r="EZ218">
        <v>17359.6615384615</v>
      </c>
      <c r="FA218">
        <v>41.6536153846154</v>
      </c>
      <c r="FB218">
        <v>41.437</v>
      </c>
      <c r="FC218">
        <v>41.0238461538462</v>
      </c>
      <c r="FD218">
        <v>40.8988461538462</v>
      </c>
      <c r="FE218">
        <v>42.625</v>
      </c>
      <c r="FF218">
        <v>1955.03153846154</v>
      </c>
      <c r="FG218">
        <v>39.89</v>
      </c>
      <c r="FH218">
        <v>0</v>
      </c>
      <c r="FI218">
        <v>1759079904.3</v>
      </c>
      <c r="FJ218">
        <v>0</v>
      </c>
      <c r="FK218">
        <v>980.445923076923</v>
      </c>
      <c r="FL218">
        <v>3.63788033912517</v>
      </c>
      <c r="FM218">
        <v>87.8085471666113</v>
      </c>
      <c r="FN218">
        <v>19804.5384615385</v>
      </c>
      <c r="FO218">
        <v>15</v>
      </c>
      <c r="FP218">
        <v>0</v>
      </c>
      <c r="FQ218" t="s">
        <v>439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9.694194</v>
      </c>
      <c r="GD218">
        <v>10.2144902255639</v>
      </c>
      <c r="GE218">
        <v>1.06198364585525</v>
      </c>
      <c r="GF218">
        <v>0</v>
      </c>
      <c r="GG218">
        <v>980.173235294118</v>
      </c>
      <c r="GH218">
        <v>3.45659281995495</v>
      </c>
      <c r="GI218">
        <v>0.426513985621564</v>
      </c>
      <c r="GJ218">
        <v>-1</v>
      </c>
      <c r="GK218">
        <v>6.9225325</v>
      </c>
      <c r="GL218">
        <v>0.0184822556391169</v>
      </c>
      <c r="GM218">
        <v>0.00259637608023183</v>
      </c>
      <c r="GN218">
        <v>1</v>
      </c>
      <c r="GO218">
        <v>1</v>
      </c>
      <c r="GP218">
        <v>2</v>
      </c>
      <c r="GQ218" t="s">
        <v>448</v>
      </c>
      <c r="GR218">
        <v>3.13129</v>
      </c>
      <c r="GS218">
        <v>2.7123</v>
      </c>
      <c r="GT218">
        <v>0.0687818</v>
      </c>
      <c r="GU218">
        <v>0.0671231</v>
      </c>
      <c r="GV218">
        <v>0.104411</v>
      </c>
      <c r="GW218">
        <v>0.0826242</v>
      </c>
      <c r="GX218">
        <v>35085.3</v>
      </c>
      <c r="GY218">
        <v>37653.9</v>
      </c>
      <c r="GZ218">
        <v>34088.7</v>
      </c>
      <c r="HA218">
        <v>36546.6</v>
      </c>
      <c r="HB218">
        <v>43108.9</v>
      </c>
      <c r="HC218">
        <v>48141.2</v>
      </c>
      <c r="HD218">
        <v>53176.6</v>
      </c>
      <c r="HE218">
        <v>58411.1</v>
      </c>
      <c r="HF218">
        <v>1.96043</v>
      </c>
      <c r="HG218">
        <v>1.65648</v>
      </c>
      <c r="HH218">
        <v>0.0916421</v>
      </c>
      <c r="HI218">
        <v>0</v>
      </c>
      <c r="HJ218">
        <v>28.5233</v>
      </c>
      <c r="HK218">
        <v>999.9</v>
      </c>
      <c r="HL218">
        <v>45.532</v>
      </c>
      <c r="HM218">
        <v>30.182</v>
      </c>
      <c r="HN218">
        <v>21.5915</v>
      </c>
      <c r="HO218">
        <v>55.3231</v>
      </c>
      <c r="HP218">
        <v>48.129</v>
      </c>
      <c r="HQ218">
        <v>1</v>
      </c>
      <c r="HR218">
        <v>0.0736128</v>
      </c>
      <c r="HS218">
        <v>-0.373314</v>
      </c>
      <c r="HT218">
        <v>20.1133</v>
      </c>
      <c r="HU218">
        <v>5.19318</v>
      </c>
      <c r="HV218">
        <v>12.004</v>
      </c>
      <c r="HW218">
        <v>4.9746</v>
      </c>
      <c r="HX218">
        <v>3.29383</v>
      </c>
      <c r="HY218">
        <v>9999</v>
      </c>
      <c r="HZ218">
        <v>33</v>
      </c>
      <c r="IA218">
        <v>9999</v>
      </c>
      <c r="IB218">
        <v>9999</v>
      </c>
      <c r="IC218">
        <v>1.86325</v>
      </c>
      <c r="ID218">
        <v>1.86813</v>
      </c>
      <c r="IE218">
        <v>1.86783</v>
      </c>
      <c r="IF218">
        <v>1.86905</v>
      </c>
      <c r="IG218">
        <v>1.86982</v>
      </c>
      <c r="IH218">
        <v>1.86593</v>
      </c>
      <c r="II218">
        <v>1.86696</v>
      </c>
      <c r="IJ218">
        <v>1.86843</v>
      </c>
      <c r="IK218">
        <v>5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1.884</v>
      </c>
      <c r="IY218">
        <v>0.3879</v>
      </c>
      <c r="IZ218">
        <v>0.744305887368214</v>
      </c>
      <c r="JA218">
        <v>0.00400708050939433</v>
      </c>
      <c r="JB218">
        <v>-7.0817227887937e-07</v>
      </c>
      <c r="JC218">
        <v>2.11393634800483e-10</v>
      </c>
      <c r="JD218">
        <v>-0.0902750961418796</v>
      </c>
      <c r="JE218">
        <v>-0.0199519798578536</v>
      </c>
      <c r="JF218">
        <v>0.00231849078142986</v>
      </c>
      <c r="JG218">
        <v>-2.72917625674962e-05</v>
      </c>
      <c r="JH218">
        <v>4</v>
      </c>
      <c r="JI218">
        <v>2436</v>
      </c>
      <c r="JJ218">
        <v>0</v>
      </c>
      <c r="JK218">
        <v>25</v>
      </c>
      <c r="JL218">
        <v>29317998.6</v>
      </c>
      <c r="JM218">
        <v>29317998.6</v>
      </c>
      <c r="JN218">
        <v>0.686035</v>
      </c>
      <c r="JO218">
        <v>2.63672</v>
      </c>
      <c r="JP218">
        <v>1.54785</v>
      </c>
      <c r="JQ218">
        <v>2.30957</v>
      </c>
      <c r="JR218">
        <v>1.64673</v>
      </c>
      <c r="JS218">
        <v>2.31201</v>
      </c>
      <c r="JT218">
        <v>33.9865</v>
      </c>
      <c r="JU218">
        <v>24.2013</v>
      </c>
      <c r="JV218">
        <v>18</v>
      </c>
      <c r="JW218">
        <v>508.842</v>
      </c>
      <c r="JX218">
        <v>331.099</v>
      </c>
      <c r="JY218">
        <v>28.6244</v>
      </c>
      <c r="JZ218">
        <v>28.3004</v>
      </c>
      <c r="KA218">
        <v>30.0003</v>
      </c>
      <c r="KB218">
        <v>28.2209</v>
      </c>
      <c r="KC218">
        <v>28.1769</v>
      </c>
      <c r="KD218">
        <v>13.6349</v>
      </c>
      <c r="KE218">
        <v>18.3849</v>
      </c>
      <c r="KF218">
        <v>50.0397</v>
      </c>
      <c r="KG218">
        <v>28.6238</v>
      </c>
      <c r="KH218">
        <v>264.946</v>
      </c>
      <c r="KI218">
        <v>17.4352</v>
      </c>
      <c r="KJ218">
        <v>96.6649</v>
      </c>
      <c r="KK218">
        <v>94.6378</v>
      </c>
    </row>
    <row r="219" spans="1:297">
      <c r="A219">
        <v>203</v>
      </c>
      <c r="B219">
        <v>1759079923</v>
      </c>
      <c r="C219">
        <v>6811</v>
      </c>
      <c r="D219" t="s">
        <v>850</v>
      </c>
      <c r="E219" t="s">
        <v>851</v>
      </c>
      <c r="F219">
        <v>5</v>
      </c>
      <c r="G219" t="s">
        <v>831</v>
      </c>
      <c r="H219" t="s">
        <v>436</v>
      </c>
      <c r="I219">
        <v>1759079914.84615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288.067493485714</v>
      </c>
      <c r="AK219">
        <v>295.302272727273</v>
      </c>
      <c r="AL219">
        <v>-3.24396147186151</v>
      </c>
      <c r="AM219">
        <v>66.03</v>
      </c>
      <c r="AN219">
        <f>(AP219 - AO219 + DY219*1E3/(8.314*(EA219+273.15)) * AR219/DX219 * AQ219) * DX219/(100*DL219) * 1000/(1000 - AP219)</f>
        <v>0</v>
      </c>
      <c r="AO219">
        <v>17.4342924037987</v>
      </c>
      <c r="AP219">
        <v>24.3583757575758</v>
      </c>
      <c r="AQ219">
        <v>-0.00017306106174554</v>
      </c>
      <c r="AR219">
        <v>114.36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5.52</v>
      </c>
      <c r="DM219">
        <v>0.5</v>
      </c>
      <c r="DN219" t="s">
        <v>438</v>
      </c>
      <c r="DO219">
        <v>2</v>
      </c>
      <c r="DP219" t="b">
        <v>1</v>
      </c>
      <c r="DQ219">
        <v>1759079914.84615</v>
      </c>
      <c r="DR219">
        <v>310.823692307692</v>
      </c>
      <c r="DS219">
        <v>299.900538461538</v>
      </c>
      <c r="DT219">
        <v>24.3590846153846</v>
      </c>
      <c r="DU219">
        <v>17.4334692307692</v>
      </c>
      <c r="DV219">
        <v>308.903</v>
      </c>
      <c r="DW219">
        <v>23.9713076923077</v>
      </c>
      <c r="DX219">
        <v>499.996846153846</v>
      </c>
      <c r="DY219">
        <v>90.7911692307692</v>
      </c>
      <c r="DZ219">
        <v>0.0345088</v>
      </c>
      <c r="EA219">
        <v>30.6038615384615</v>
      </c>
      <c r="EB219">
        <v>30.0127769230769</v>
      </c>
      <c r="EC219">
        <v>999.9</v>
      </c>
      <c r="ED219">
        <v>0</v>
      </c>
      <c r="EE219">
        <v>0</v>
      </c>
      <c r="EF219">
        <v>9997.54230769231</v>
      </c>
      <c r="EG219">
        <v>0</v>
      </c>
      <c r="EH219">
        <v>13.4076538461538</v>
      </c>
      <c r="EI219">
        <v>10.9231969230769</v>
      </c>
      <c r="EJ219">
        <v>318.584153846154</v>
      </c>
      <c r="EK219">
        <v>305.221538461538</v>
      </c>
      <c r="EL219">
        <v>6.92562230769231</v>
      </c>
      <c r="EM219">
        <v>299.900538461538</v>
      </c>
      <c r="EN219">
        <v>17.4334692307692</v>
      </c>
      <c r="EO219">
        <v>2.21159076923077</v>
      </c>
      <c r="EP219">
        <v>1.58280615384615</v>
      </c>
      <c r="EQ219">
        <v>19.0465230769231</v>
      </c>
      <c r="ER219">
        <v>13.7924153846154</v>
      </c>
      <c r="ES219">
        <v>1999.94769230769</v>
      </c>
      <c r="ET219">
        <v>0.980005615384615</v>
      </c>
      <c r="EU219">
        <v>0.0199948307692308</v>
      </c>
      <c r="EV219">
        <v>0</v>
      </c>
      <c r="EW219">
        <v>980.834846153846</v>
      </c>
      <c r="EX219">
        <v>5.00059</v>
      </c>
      <c r="EY219">
        <v>19811.2461538462</v>
      </c>
      <c r="EZ219">
        <v>17359.8846153846</v>
      </c>
      <c r="FA219">
        <v>41.6583846153846</v>
      </c>
      <c r="FB219">
        <v>41.437</v>
      </c>
      <c r="FC219">
        <v>41.0333846153846</v>
      </c>
      <c r="FD219">
        <v>40.9179230769231</v>
      </c>
      <c r="FE219">
        <v>42.625</v>
      </c>
      <c r="FF219">
        <v>1955.05769230769</v>
      </c>
      <c r="FG219">
        <v>39.89</v>
      </c>
      <c r="FH219">
        <v>0</v>
      </c>
      <c r="FI219">
        <v>1759079909.1</v>
      </c>
      <c r="FJ219">
        <v>0</v>
      </c>
      <c r="FK219">
        <v>980.802461538462</v>
      </c>
      <c r="FL219">
        <v>5.27418802197129</v>
      </c>
      <c r="FM219">
        <v>117.415384627453</v>
      </c>
      <c r="FN219">
        <v>19812.7076923077</v>
      </c>
      <c r="FO219">
        <v>15</v>
      </c>
      <c r="FP219">
        <v>0</v>
      </c>
      <c r="FQ219" t="s">
        <v>439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10.63825</v>
      </c>
      <c r="GD219">
        <v>9.0584472180451</v>
      </c>
      <c r="GE219">
        <v>0.973462305161325</v>
      </c>
      <c r="GF219">
        <v>0</v>
      </c>
      <c r="GG219">
        <v>980.598029411765</v>
      </c>
      <c r="GH219">
        <v>4.38134453630969</v>
      </c>
      <c r="GI219">
        <v>0.500466516791149</v>
      </c>
      <c r="GJ219">
        <v>-1</v>
      </c>
      <c r="GK219">
        <v>6.9246325</v>
      </c>
      <c r="GL219">
        <v>0.0210383458646631</v>
      </c>
      <c r="GM219">
        <v>0.0029522565521987</v>
      </c>
      <c r="GN219">
        <v>1</v>
      </c>
      <c r="GO219">
        <v>1</v>
      </c>
      <c r="GP219">
        <v>2</v>
      </c>
      <c r="GQ219" t="s">
        <v>448</v>
      </c>
      <c r="GR219">
        <v>3.1313</v>
      </c>
      <c r="GS219">
        <v>2.7126</v>
      </c>
      <c r="GT219">
        <v>0.0657335</v>
      </c>
      <c r="GU219">
        <v>0.0637259</v>
      </c>
      <c r="GV219">
        <v>0.104406</v>
      </c>
      <c r="GW219">
        <v>0.0826275</v>
      </c>
      <c r="GX219">
        <v>35199.7</v>
      </c>
      <c r="GY219">
        <v>37790.9</v>
      </c>
      <c r="GZ219">
        <v>34088.3</v>
      </c>
      <c r="HA219">
        <v>36546.5</v>
      </c>
      <c r="HB219">
        <v>43108.4</v>
      </c>
      <c r="HC219">
        <v>48140.4</v>
      </c>
      <c r="HD219">
        <v>53176</v>
      </c>
      <c r="HE219">
        <v>58410.9</v>
      </c>
      <c r="HF219">
        <v>1.96038</v>
      </c>
      <c r="HG219">
        <v>1.65663</v>
      </c>
      <c r="HH219">
        <v>0.0920147</v>
      </c>
      <c r="HI219">
        <v>0</v>
      </c>
      <c r="HJ219">
        <v>28.5213</v>
      </c>
      <c r="HK219">
        <v>999.9</v>
      </c>
      <c r="HL219">
        <v>45.532</v>
      </c>
      <c r="HM219">
        <v>30.182</v>
      </c>
      <c r="HN219">
        <v>21.5883</v>
      </c>
      <c r="HO219">
        <v>54.9431</v>
      </c>
      <c r="HP219">
        <v>48.3534</v>
      </c>
      <c r="HQ219">
        <v>1</v>
      </c>
      <c r="HR219">
        <v>0.0739558</v>
      </c>
      <c r="HS219">
        <v>-0.354602</v>
      </c>
      <c r="HT219">
        <v>20.1133</v>
      </c>
      <c r="HU219">
        <v>5.19318</v>
      </c>
      <c r="HV219">
        <v>12.004</v>
      </c>
      <c r="HW219">
        <v>4.97475</v>
      </c>
      <c r="HX219">
        <v>3.29388</v>
      </c>
      <c r="HY219">
        <v>9999</v>
      </c>
      <c r="HZ219">
        <v>33</v>
      </c>
      <c r="IA219">
        <v>9999</v>
      </c>
      <c r="IB219">
        <v>9999</v>
      </c>
      <c r="IC219">
        <v>1.86325</v>
      </c>
      <c r="ID219">
        <v>1.86813</v>
      </c>
      <c r="IE219">
        <v>1.86784</v>
      </c>
      <c r="IF219">
        <v>1.86905</v>
      </c>
      <c r="IG219">
        <v>1.86982</v>
      </c>
      <c r="IH219">
        <v>1.86595</v>
      </c>
      <c r="II219">
        <v>1.86697</v>
      </c>
      <c r="IJ219">
        <v>1.86844</v>
      </c>
      <c r="IK219">
        <v>5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1.826</v>
      </c>
      <c r="IY219">
        <v>0.3878</v>
      </c>
      <c r="IZ219">
        <v>0.744305887368214</v>
      </c>
      <c r="JA219">
        <v>0.00400708050939433</v>
      </c>
      <c r="JB219">
        <v>-7.0817227887937e-07</v>
      </c>
      <c r="JC219">
        <v>2.11393634800483e-10</v>
      </c>
      <c r="JD219">
        <v>-0.0902750961418796</v>
      </c>
      <c r="JE219">
        <v>-0.0199519798578536</v>
      </c>
      <c r="JF219">
        <v>0.00231849078142986</v>
      </c>
      <c r="JG219">
        <v>-2.72917625674962e-05</v>
      </c>
      <c r="JH219">
        <v>4</v>
      </c>
      <c r="JI219">
        <v>2436</v>
      </c>
      <c r="JJ219">
        <v>0</v>
      </c>
      <c r="JK219">
        <v>25</v>
      </c>
      <c r="JL219">
        <v>29317998.7</v>
      </c>
      <c r="JM219">
        <v>29317998.7</v>
      </c>
      <c r="JN219">
        <v>0.651855</v>
      </c>
      <c r="JO219">
        <v>2.64648</v>
      </c>
      <c r="JP219">
        <v>1.54785</v>
      </c>
      <c r="JQ219">
        <v>2.30957</v>
      </c>
      <c r="JR219">
        <v>1.64673</v>
      </c>
      <c r="JS219">
        <v>2.33887</v>
      </c>
      <c r="JT219">
        <v>33.9865</v>
      </c>
      <c r="JU219">
        <v>24.2013</v>
      </c>
      <c r="JV219">
        <v>18</v>
      </c>
      <c r="JW219">
        <v>508.841</v>
      </c>
      <c r="JX219">
        <v>331.187</v>
      </c>
      <c r="JY219">
        <v>28.6165</v>
      </c>
      <c r="JZ219">
        <v>28.3034</v>
      </c>
      <c r="KA219">
        <v>30.0004</v>
      </c>
      <c r="KB219">
        <v>28.2245</v>
      </c>
      <c r="KC219">
        <v>28.18</v>
      </c>
      <c r="KD219">
        <v>13.0334</v>
      </c>
      <c r="KE219">
        <v>18.3849</v>
      </c>
      <c r="KF219">
        <v>50.0397</v>
      </c>
      <c r="KG219">
        <v>28.6088</v>
      </c>
      <c r="KH219">
        <v>251.491</v>
      </c>
      <c r="KI219">
        <v>17.4352</v>
      </c>
      <c r="KJ219">
        <v>96.6639</v>
      </c>
      <c r="KK219">
        <v>94.6375</v>
      </c>
    </row>
    <row r="220" spans="1:297">
      <c r="A220">
        <v>204</v>
      </c>
      <c r="B220">
        <v>1759079928</v>
      </c>
      <c r="C220">
        <v>6816</v>
      </c>
      <c r="D220" t="s">
        <v>852</v>
      </c>
      <c r="E220" t="s">
        <v>853</v>
      </c>
      <c r="F220">
        <v>5</v>
      </c>
      <c r="G220" t="s">
        <v>831</v>
      </c>
      <c r="H220" t="s">
        <v>436</v>
      </c>
      <c r="I220">
        <v>1759079919.84615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270.252813028571</v>
      </c>
      <c r="AK220">
        <v>278.240084848485</v>
      </c>
      <c r="AL220">
        <v>-3.416837987013</v>
      </c>
      <c r="AM220">
        <v>66.03</v>
      </c>
      <c r="AN220">
        <f>(AP220 - AO220 + DY220*1E3/(8.314*(EA220+273.15)) * AR220/DX220 * AQ220) * DX220/(100*DL220) * 1000/(1000 - AP220)</f>
        <v>0</v>
      </c>
      <c r="AO220">
        <v>17.432544420119</v>
      </c>
      <c r="AP220">
        <v>24.3586666666667</v>
      </c>
      <c r="AQ220">
        <v>-1.36655592513547e-06</v>
      </c>
      <c r="AR220">
        <v>114.36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5.52</v>
      </c>
      <c r="DM220">
        <v>0.5</v>
      </c>
      <c r="DN220" t="s">
        <v>438</v>
      </c>
      <c r="DO220">
        <v>2</v>
      </c>
      <c r="DP220" t="b">
        <v>1</v>
      </c>
      <c r="DQ220">
        <v>1759079919.84615</v>
      </c>
      <c r="DR220">
        <v>294.832384615385</v>
      </c>
      <c r="DS220">
        <v>282.931230769231</v>
      </c>
      <c r="DT220">
        <v>24.3594923076923</v>
      </c>
      <c r="DU220">
        <v>17.4334</v>
      </c>
      <c r="DV220">
        <v>292.969692307692</v>
      </c>
      <c r="DW220">
        <v>23.9716923076923</v>
      </c>
      <c r="DX220">
        <v>500.015</v>
      </c>
      <c r="DY220">
        <v>90.7912615384616</v>
      </c>
      <c r="DZ220">
        <v>0.0345238307692308</v>
      </c>
      <c r="EA220">
        <v>30.6041</v>
      </c>
      <c r="EB220">
        <v>30.0139</v>
      </c>
      <c r="EC220">
        <v>999.9</v>
      </c>
      <c r="ED220">
        <v>0</v>
      </c>
      <c r="EE220">
        <v>0</v>
      </c>
      <c r="EF220">
        <v>10005.29</v>
      </c>
      <c r="EG220">
        <v>0</v>
      </c>
      <c r="EH220">
        <v>13.4078615384615</v>
      </c>
      <c r="EI220">
        <v>11.9011769230769</v>
      </c>
      <c r="EJ220">
        <v>302.193692307692</v>
      </c>
      <c r="EK220">
        <v>287.951076923077</v>
      </c>
      <c r="EL220">
        <v>6.92609153846154</v>
      </c>
      <c r="EM220">
        <v>282.931230769231</v>
      </c>
      <c r="EN220">
        <v>17.4334</v>
      </c>
      <c r="EO220">
        <v>2.21162923076923</v>
      </c>
      <c r="EP220">
        <v>1.58280076923077</v>
      </c>
      <c r="EQ220">
        <v>19.0467923076923</v>
      </c>
      <c r="ER220">
        <v>13.7923692307692</v>
      </c>
      <c r="ES220">
        <v>1999.97153846154</v>
      </c>
      <c r="ET220">
        <v>0.980005846153846</v>
      </c>
      <c r="EU220">
        <v>0.0199945923076923</v>
      </c>
      <c r="EV220">
        <v>0</v>
      </c>
      <c r="EW220">
        <v>981.414384615385</v>
      </c>
      <c r="EX220">
        <v>5.00059</v>
      </c>
      <c r="EY220">
        <v>19822.1923076923</v>
      </c>
      <c r="EZ220">
        <v>17360.1</v>
      </c>
      <c r="FA220">
        <v>41.6488461538462</v>
      </c>
      <c r="FB220">
        <v>41.437</v>
      </c>
      <c r="FC220">
        <v>41.0333846153846</v>
      </c>
      <c r="FD220">
        <v>40.9322307692308</v>
      </c>
      <c r="FE220">
        <v>42.625</v>
      </c>
      <c r="FF220">
        <v>1955.08153846154</v>
      </c>
      <c r="FG220">
        <v>39.89</v>
      </c>
      <c r="FH220">
        <v>0</v>
      </c>
      <c r="FI220">
        <v>1759079914.5</v>
      </c>
      <c r="FJ220">
        <v>0</v>
      </c>
      <c r="FK220">
        <v>981.4662</v>
      </c>
      <c r="FL220">
        <v>8.00092305362934</v>
      </c>
      <c r="FM220">
        <v>147.907692078098</v>
      </c>
      <c r="FN220">
        <v>19825.14</v>
      </c>
      <c r="FO220">
        <v>15</v>
      </c>
      <c r="FP220">
        <v>0</v>
      </c>
      <c r="FQ220" t="s">
        <v>439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11.3261885714286</v>
      </c>
      <c r="GD220">
        <v>10.832498961039</v>
      </c>
      <c r="GE220">
        <v>1.16688667963001</v>
      </c>
      <c r="GF220">
        <v>0</v>
      </c>
      <c r="GG220">
        <v>981.064794117647</v>
      </c>
      <c r="GH220">
        <v>6.56389609858389</v>
      </c>
      <c r="GI220">
        <v>0.69493794811487</v>
      </c>
      <c r="GJ220">
        <v>-1</v>
      </c>
      <c r="GK220">
        <v>6.92566714285714</v>
      </c>
      <c r="GL220">
        <v>0.00784285714286109</v>
      </c>
      <c r="GM220">
        <v>0.00222860225863899</v>
      </c>
      <c r="GN220">
        <v>1</v>
      </c>
      <c r="GO220">
        <v>1</v>
      </c>
      <c r="GP220">
        <v>2</v>
      </c>
      <c r="GQ220" t="s">
        <v>448</v>
      </c>
      <c r="GR220">
        <v>3.13131</v>
      </c>
      <c r="GS220">
        <v>2.71218</v>
      </c>
      <c r="GT220">
        <v>0.0625205</v>
      </c>
      <c r="GU220">
        <v>0.0605734</v>
      </c>
      <c r="GV220">
        <v>0.104402</v>
      </c>
      <c r="GW220">
        <v>0.0826184</v>
      </c>
      <c r="GX220">
        <v>35320.6</v>
      </c>
      <c r="GY220">
        <v>37918</v>
      </c>
      <c r="GZ220">
        <v>34088.2</v>
      </c>
      <c r="HA220">
        <v>36546.3</v>
      </c>
      <c r="HB220">
        <v>43108.2</v>
      </c>
      <c r="HC220">
        <v>48140.1</v>
      </c>
      <c r="HD220">
        <v>53175.9</v>
      </c>
      <c r="HE220">
        <v>58410.3</v>
      </c>
      <c r="HF220">
        <v>1.96012</v>
      </c>
      <c r="HG220">
        <v>1.65667</v>
      </c>
      <c r="HH220">
        <v>0.0914931</v>
      </c>
      <c r="HI220">
        <v>0</v>
      </c>
      <c r="HJ220">
        <v>28.5237</v>
      </c>
      <c r="HK220">
        <v>999.9</v>
      </c>
      <c r="HL220">
        <v>45.532</v>
      </c>
      <c r="HM220">
        <v>30.182</v>
      </c>
      <c r="HN220">
        <v>21.5913</v>
      </c>
      <c r="HO220">
        <v>54.7731</v>
      </c>
      <c r="HP220">
        <v>47.9888</v>
      </c>
      <c r="HQ220">
        <v>1</v>
      </c>
      <c r="HR220">
        <v>0.0741108</v>
      </c>
      <c r="HS220">
        <v>-0.325373</v>
      </c>
      <c r="HT220">
        <v>20.1135</v>
      </c>
      <c r="HU220">
        <v>5.19423</v>
      </c>
      <c r="HV220">
        <v>12.004</v>
      </c>
      <c r="HW220">
        <v>4.97485</v>
      </c>
      <c r="HX220">
        <v>3.29385</v>
      </c>
      <c r="HY220">
        <v>9999</v>
      </c>
      <c r="HZ220">
        <v>33</v>
      </c>
      <c r="IA220">
        <v>9999</v>
      </c>
      <c r="IB220">
        <v>9999</v>
      </c>
      <c r="IC220">
        <v>1.86325</v>
      </c>
      <c r="ID220">
        <v>1.86813</v>
      </c>
      <c r="IE220">
        <v>1.86784</v>
      </c>
      <c r="IF220">
        <v>1.86905</v>
      </c>
      <c r="IG220">
        <v>1.86983</v>
      </c>
      <c r="IH220">
        <v>1.86588</v>
      </c>
      <c r="II220">
        <v>1.86697</v>
      </c>
      <c r="IJ220">
        <v>1.86844</v>
      </c>
      <c r="IK220">
        <v>5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1.766</v>
      </c>
      <c r="IY220">
        <v>0.3878</v>
      </c>
      <c r="IZ220">
        <v>0.744305887368214</v>
      </c>
      <c r="JA220">
        <v>0.00400708050939433</v>
      </c>
      <c r="JB220">
        <v>-7.0817227887937e-07</v>
      </c>
      <c r="JC220">
        <v>2.11393634800483e-10</v>
      </c>
      <c r="JD220">
        <v>-0.0902750961418796</v>
      </c>
      <c r="JE220">
        <v>-0.0199519798578536</v>
      </c>
      <c r="JF220">
        <v>0.00231849078142986</v>
      </c>
      <c r="JG220">
        <v>-2.72917625674962e-05</v>
      </c>
      <c r="JH220">
        <v>4</v>
      </c>
      <c r="JI220">
        <v>2436</v>
      </c>
      <c r="JJ220">
        <v>0</v>
      </c>
      <c r="JK220">
        <v>25</v>
      </c>
      <c r="JL220">
        <v>29317998.8</v>
      </c>
      <c r="JM220">
        <v>29317998.8</v>
      </c>
      <c r="JN220">
        <v>0.623779</v>
      </c>
      <c r="JO220">
        <v>2.64893</v>
      </c>
      <c r="JP220">
        <v>1.54785</v>
      </c>
      <c r="JQ220">
        <v>2.30957</v>
      </c>
      <c r="JR220">
        <v>1.64673</v>
      </c>
      <c r="JS220">
        <v>2.24243</v>
      </c>
      <c r="JT220">
        <v>33.9865</v>
      </c>
      <c r="JU220">
        <v>24.1926</v>
      </c>
      <c r="JV220">
        <v>18</v>
      </c>
      <c r="JW220">
        <v>508.707</v>
      </c>
      <c r="JX220">
        <v>331.231</v>
      </c>
      <c r="JY220">
        <v>28.6013</v>
      </c>
      <c r="JZ220">
        <v>28.307</v>
      </c>
      <c r="KA220">
        <v>30.0003</v>
      </c>
      <c r="KB220">
        <v>28.228</v>
      </c>
      <c r="KC220">
        <v>28.1835</v>
      </c>
      <c r="KD220">
        <v>12.3873</v>
      </c>
      <c r="KE220">
        <v>18.3849</v>
      </c>
      <c r="KF220">
        <v>50.0397</v>
      </c>
      <c r="KG220">
        <v>28.5906</v>
      </c>
      <c r="KH220">
        <v>231.339</v>
      </c>
      <c r="KI220">
        <v>17.4352</v>
      </c>
      <c r="KJ220">
        <v>96.6637</v>
      </c>
      <c r="KK220">
        <v>94.6368</v>
      </c>
    </row>
    <row r="221" spans="1:297">
      <c r="A221">
        <v>205</v>
      </c>
      <c r="B221">
        <v>1759079933</v>
      </c>
      <c r="C221">
        <v>6821</v>
      </c>
      <c r="D221" t="s">
        <v>854</v>
      </c>
      <c r="E221" t="s">
        <v>855</v>
      </c>
      <c r="F221">
        <v>5</v>
      </c>
      <c r="G221" t="s">
        <v>831</v>
      </c>
      <c r="H221" t="s">
        <v>436</v>
      </c>
      <c r="I221">
        <v>1759079924.84615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254.261952304762</v>
      </c>
      <c r="AK221">
        <v>262.126424242424</v>
      </c>
      <c r="AL221">
        <v>-3.20242445887449</v>
      </c>
      <c r="AM221">
        <v>66.03</v>
      </c>
      <c r="AN221">
        <f>(AP221 - AO221 + DY221*1E3/(8.314*(EA221+273.15)) * AR221/DX221 * AQ221) * DX221/(100*DL221) * 1000/(1000 - AP221)</f>
        <v>0</v>
      </c>
      <c r="AO221">
        <v>17.430278227987</v>
      </c>
      <c r="AP221">
        <v>24.361276969697</v>
      </c>
      <c r="AQ221">
        <v>2.56080447330228e-05</v>
      </c>
      <c r="AR221">
        <v>114.36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5.52</v>
      </c>
      <c r="DM221">
        <v>0.5</v>
      </c>
      <c r="DN221" t="s">
        <v>438</v>
      </c>
      <c r="DO221">
        <v>2</v>
      </c>
      <c r="DP221" t="b">
        <v>1</v>
      </c>
      <c r="DQ221">
        <v>1759079924.84615</v>
      </c>
      <c r="DR221">
        <v>278.682230769231</v>
      </c>
      <c r="DS221">
        <v>266.418</v>
      </c>
      <c r="DT221">
        <v>24.3605846153846</v>
      </c>
      <c r="DU221">
        <v>17.4325461538462</v>
      </c>
      <c r="DV221">
        <v>276.878230769231</v>
      </c>
      <c r="DW221">
        <v>23.9727307692308</v>
      </c>
      <c r="DX221">
        <v>500.007307692308</v>
      </c>
      <c r="DY221">
        <v>90.7913923076923</v>
      </c>
      <c r="DZ221">
        <v>0.0344044461538462</v>
      </c>
      <c r="EA221">
        <v>30.6031230769231</v>
      </c>
      <c r="EB221">
        <v>30.0167461538462</v>
      </c>
      <c r="EC221">
        <v>999.9</v>
      </c>
      <c r="ED221">
        <v>0</v>
      </c>
      <c r="EE221">
        <v>0</v>
      </c>
      <c r="EF221">
        <v>10003.8476923077</v>
      </c>
      <c r="EG221">
        <v>0</v>
      </c>
      <c r="EH221">
        <v>13.4078615384615</v>
      </c>
      <c r="EI221">
        <v>12.2642307692308</v>
      </c>
      <c r="EJ221">
        <v>285.640538461538</v>
      </c>
      <c r="EK221">
        <v>271.144615384615</v>
      </c>
      <c r="EL221">
        <v>6.92803615384615</v>
      </c>
      <c r="EM221">
        <v>266.418</v>
      </c>
      <c r="EN221">
        <v>17.4325461538462</v>
      </c>
      <c r="EO221">
        <v>2.21173153846154</v>
      </c>
      <c r="EP221">
        <v>1.58272538461538</v>
      </c>
      <c r="EQ221">
        <v>19.0475461538462</v>
      </c>
      <c r="ER221">
        <v>13.7916384615385</v>
      </c>
      <c r="ES221">
        <v>1999.97461538462</v>
      </c>
      <c r="ET221">
        <v>0.980005846153846</v>
      </c>
      <c r="EU221">
        <v>0.0199945846153846</v>
      </c>
      <c r="EV221">
        <v>0</v>
      </c>
      <c r="EW221">
        <v>981.963846153846</v>
      </c>
      <c r="EX221">
        <v>5.00059</v>
      </c>
      <c r="EY221">
        <v>19834.7461538462</v>
      </c>
      <c r="EZ221">
        <v>17360.1230769231</v>
      </c>
      <c r="FA221">
        <v>41.6488461538462</v>
      </c>
      <c r="FB221">
        <v>41.4418461538462</v>
      </c>
      <c r="FC221">
        <v>41.0476923076923</v>
      </c>
      <c r="FD221">
        <v>40.9274615384615</v>
      </c>
      <c r="FE221">
        <v>42.625</v>
      </c>
      <c r="FF221">
        <v>1955.08461538462</v>
      </c>
      <c r="FG221">
        <v>39.89</v>
      </c>
      <c r="FH221">
        <v>0</v>
      </c>
      <c r="FI221">
        <v>1759079919.3</v>
      </c>
      <c r="FJ221">
        <v>0</v>
      </c>
      <c r="FK221">
        <v>982.11328</v>
      </c>
      <c r="FL221">
        <v>9.10407693834342</v>
      </c>
      <c r="FM221">
        <v>162.138461753468</v>
      </c>
      <c r="FN221">
        <v>19837.396</v>
      </c>
      <c r="FO221">
        <v>15</v>
      </c>
      <c r="FP221">
        <v>0</v>
      </c>
      <c r="FQ221" t="s">
        <v>439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11.8289885714286</v>
      </c>
      <c r="GD221">
        <v>6.33925714285715</v>
      </c>
      <c r="GE221">
        <v>0.80438621376672</v>
      </c>
      <c r="GF221">
        <v>0</v>
      </c>
      <c r="GG221">
        <v>981.515470588235</v>
      </c>
      <c r="GH221">
        <v>7.55291061699767</v>
      </c>
      <c r="GI221">
        <v>0.781566648217241</v>
      </c>
      <c r="GJ221">
        <v>-1</v>
      </c>
      <c r="GK221">
        <v>6.92667333333333</v>
      </c>
      <c r="GL221">
        <v>0.0177927272727236</v>
      </c>
      <c r="GM221">
        <v>0.00289359116691872</v>
      </c>
      <c r="GN221">
        <v>1</v>
      </c>
      <c r="GO221">
        <v>1</v>
      </c>
      <c r="GP221">
        <v>2</v>
      </c>
      <c r="GQ221" t="s">
        <v>448</v>
      </c>
      <c r="GR221">
        <v>3.1312</v>
      </c>
      <c r="GS221">
        <v>2.71253</v>
      </c>
      <c r="GT221">
        <v>0.0593855</v>
      </c>
      <c r="GU221">
        <v>0.0570835</v>
      </c>
      <c r="GV221">
        <v>0.104406</v>
      </c>
      <c r="GW221">
        <v>0.0826127</v>
      </c>
      <c r="GX221">
        <v>35438.3</v>
      </c>
      <c r="GY221">
        <v>38058.6</v>
      </c>
      <c r="GZ221">
        <v>34087.8</v>
      </c>
      <c r="HA221">
        <v>36546.1</v>
      </c>
      <c r="HB221">
        <v>43107.4</v>
      </c>
      <c r="HC221">
        <v>48139.3</v>
      </c>
      <c r="HD221">
        <v>53175.6</v>
      </c>
      <c r="HE221">
        <v>58409.5</v>
      </c>
      <c r="HF221">
        <v>1.96022</v>
      </c>
      <c r="HG221">
        <v>1.65655</v>
      </c>
      <c r="HH221">
        <v>0.0911951</v>
      </c>
      <c r="HI221">
        <v>0</v>
      </c>
      <c r="HJ221">
        <v>28.5238</v>
      </c>
      <c r="HK221">
        <v>999.9</v>
      </c>
      <c r="HL221">
        <v>45.532</v>
      </c>
      <c r="HM221">
        <v>30.172</v>
      </c>
      <c r="HN221">
        <v>21.5758</v>
      </c>
      <c r="HO221">
        <v>54.7831</v>
      </c>
      <c r="HP221">
        <v>48.4014</v>
      </c>
      <c r="HQ221">
        <v>1</v>
      </c>
      <c r="HR221">
        <v>0.0743216</v>
      </c>
      <c r="HS221">
        <v>-0.313107</v>
      </c>
      <c r="HT221">
        <v>20.1136</v>
      </c>
      <c r="HU221">
        <v>5.19498</v>
      </c>
      <c r="HV221">
        <v>12.004</v>
      </c>
      <c r="HW221">
        <v>4.9749</v>
      </c>
      <c r="HX221">
        <v>3.2939</v>
      </c>
      <c r="HY221">
        <v>9999</v>
      </c>
      <c r="HZ221">
        <v>33</v>
      </c>
      <c r="IA221">
        <v>9999</v>
      </c>
      <c r="IB221">
        <v>9999</v>
      </c>
      <c r="IC221">
        <v>1.86325</v>
      </c>
      <c r="ID221">
        <v>1.86813</v>
      </c>
      <c r="IE221">
        <v>1.86783</v>
      </c>
      <c r="IF221">
        <v>1.86905</v>
      </c>
      <c r="IG221">
        <v>1.86984</v>
      </c>
      <c r="IH221">
        <v>1.86586</v>
      </c>
      <c r="II221">
        <v>1.86699</v>
      </c>
      <c r="IJ221">
        <v>1.86844</v>
      </c>
      <c r="IK221">
        <v>5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1.708</v>
      </c>
      <c r="IY221">
        <v>0.3878</v>
      </c>
      <c r="IZ221">
        <v>0.744305887368214</v>
      </c>
      <c r="JA221">
        <v>0.00400708050939433</v>
      </c>
      <c r="JB221">
        <v>-7.0817227887937e-07</v>
      </c>
      <c r="JC221">
        <v>2.11393634800483e-10</v>
      </c>
      <c r="JD221">
        <v>-0.0902750961418796</v>
      </c>
      <c r="JE221">
        <v>-0.0199519798578536</v>
      </c>
      <c r="JF221">
        <v>0.00231849078142986</v>
      </c>
      <c r="JG221">
        <v>-2.72917625674962e-05</v>
      </c>
      <c r="JH221">
        <v>4</v>
      </c>
      <c r="JI221">
        <v>2436</v>
      </c>
      <c r="JJ221">
        <v>0</v>
      </c>
      <c r="JK221">
        <v>25</v>
      </c>
      <c r="JL221">
        <v>29317998.9</v>
      </c>
      <c r="JM221">
        <v>29317998.9</v>
      </c>
      <c r="JN221">
        <v>0.587158</v>
      </c>
      <c r="JO221">
        <v>2.64282</v>
      </c>
      <c r="JP221">
        <v>1.54785</v>
      </c>
      <c r="JQ221">
        <v>2.30957</v>
      </c>
      <c r="JR221">
        <v>1.64551</v>
      </c>
      <c r="JS221">
        <v>2.36816</v>
      </c>
      <c r="JT221">
        <v>33.9865</v>
      </c>
      <c r="JU221">
        <v>24.2013</v>
      </c>
      <c r="JV221">
        <v>18</v>
      </c>
      <c r="JW221">
        <v>508.8</v>
      </c>
      <c r="JX221">
        <v>331.191</v>
      </c>
      <c r="JY221">
        <v>28.5827</v>
      </c>
      <c r="JZ221">
        <v>28.31</v>
      </c>
      <c r="KA221">
        <v>30.0003</v>
      </c>
      <c r="KB221">
        <v>28.231</v>
      </c>
      <c r="KC221">
        <v>28.187</v>
      </c>
      <c r="KD221">
        <v>11.7421</v>
      </c>
      <c r="KE221">
        <v>18.3849</v>
      </c>
      <c r="KF221">
        <v>50.0397</v>
      </c>
      <c r="KG221">
        <v>28.5742</v>
      </c>
      <c r="KH221">
        <v>217.877</v>
      </c>
      <c r="KI221">
        <v>17.4352</v>
      </c>
      <c r="KJ221">
        <v>96.6628</v>
      </c>
      <c r="KK221">
        <v>94.6357</v>
      </c>
    </row>
    <row r="222" spans="1:297">
      <c r="A222">
        <v>206</v>
      </c>
      <c r="B222">
        <v>1759079938</v>
      </c>
      <c r="C222">
        <v>6826</v>
      </c>
      <c r="D222" t="s">
        <v>856</v>
      </c>
      <c r="E222" t="s">
        <v>857</v>
      </c>
      <c r="F222">
        <v>5</v>
      </c>
      <c r="G222" t="s">
        <v>831</v>
      </c>
      <c r="H222" t="s">
        <v>436</v>
      </c>
      <c r="I222">
        <v>1759079929.84615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236.123855314286</v>
      </c>
      <c r="AK222">
        <v>245.127527272727</v>
      </c>
      <c r="AL222">
        <v>-3.428929004329</v>
      </c>
      <c r="AM222">
        <v>66.03</v>
      </c>
      <c r="AN222">
        <f>(AP222 - AO222 + DY222*1E3/(8.314*(EA222+273.15)) * AR222/DX222 * AQ222) * DX222/(100*DL222) * 1000/(1000 - AP222)</f>
        <v>0</v>
      </c>
      <c r="AO222">
        <v>17.4291137329978</v>
      </c>
      <c r="AP222">
        <v>24.3594909090909</v>
      </c>
      <c r="AQ222">
        <v>2.71992158409636e-07</v>
      </c>
      <c r="AR222">
        <v>114.36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5.52</v>
      </c>
      <c r="DM222">
        <v>0.5</v>
      </c>
      <c r="DN222" t="s">
        <v>438</v>
      </c>
      <c r="DO222">
        <v>2</v>
      </c>
      <c r="DP222" t="b">
        <v>1</v>
      </c>
      <c r="DQ222">
        <v>1759079929.84615</v>
      </c>
      <c r="DR222">
        <v>262.489153846154</v>
      </c>
      <c r="DS222">
        <v>249.364923076923</v>
      </c>
      <c r="DT222">
        <v>24.3598307692308</v>
      </c>
      <c r="DU222">
        <v>17.4311384615385</v>
      </c>
      <c r="DV222">
        <v>260.744461538462</v>
      </c>
      <c r="DW222">
        <v>23.9720153846154</v>
      </c>
      <c r="DX222">
        <v>500.031</v>
      </c>
      <c r="DY222">
        <v>90.7919</v>
      </c>
      <c r="DZ222">
        <v>0.0343846846153846</v>
      </c>
      <c r="EA222">
        <v>30.6012230769231</v>
      </c>
      <c r="EB222">
        <v>30.0142384615385</v>
      </c>
      <c r="EC222">
        <v>999.9</v>
      </c>
      <c r="ED222">
        <v>0</v>
      </c>
      <c r="EE222">
        <v>0</v>
      </c>
      <c r="EF222">
        <v>9998.17307692308</v>
      </c>
      <c r="EG222">
        <v>0</v>
      </c>
      <c r="EH222">
        <v>13.4061692307692</v>
      </c>
      <c r="EI222">
        <v>13.1241923076923</v>
      </c>
      <c r="EJ222">
        <v>269.042923076923</v>
      </c>
      <c r="EK222">
        <v>253.788692307692</v>
      </c>
      <c r="EL222">
        <v>6.92868923076923</v>
      </c>
      <c r="EM222">
        <v>249.364923076923</v>
      </c>
      <c r="EN222">
        <v>17.4311384615385</v>
      </c>
      <c r="EO222">
        <v>2.21167538461538</v>
      </c>
      <c r="EP222">
        <v>1.58260692307692</v>
      </c>
      <c r="EQ222">
        <v>19.0471384615385</v>
      </c>
      <c r="ER222">
        <v>13.7904846153846</v>
      </c>
      <c r="ES222">
        <v>1999.95230769231</v>
      </c>
      <c r="ET222">
        <v>0.980005615384615</v>
      </c>
      <c r="EU222">
        <v>0.0199948230769231</v>
      </c>
      <c r="EV222">
        <v>0</v>
      </c>
      <c r="EW222">
        <v>982.754538461539</v>
      </c>
      <c r="EX222">
        <v>5.00059</v>
      </c>
      <c r="EY222">
        <v>19849.3692307692</v>
      </c>
      <c r="EZ222">
        <v>17359.9307692308</v>
      </c>
      <c r="FA222">
        <v>41.6488461538462</v>
      </c>
      <c r="FB222">
        <v>41.4418461538462</v>
      </c>
      <c r="FC222">
        <v>41.0476923076923</v>
      </c>
      <c r="FD222">
        <v>40.9179230769231</v>
      </c>
      <c r="FE222">
        <v>42.625</v>
      </c>
      <c r="FF222">
        <v>1955.06230769231</v>
      </c>
      <c r="FG222">
        <v>39.89</v>
      </c>
      <c r="FH222">
        <v>0</v>
      </c>
      <c r="FI222">
        <v>1759079924.1</v>
      </c>
      <c r="FJ222">
        <v>0</v>
      </c>
      <c r="FK222">
        <v>982.88288</v>
      </c>
      <c r="FL222">
        <v>9.53123079000256</v>
      </c>
      <c r="FM222">
        <v>190.423077286906</v>
      </c>
      <c r="FN222">
        <v>19851.776</v>
      </c>
      <c r="FO222">
        <v>15</v>
      </c>
      <c r="FP222">
        <v>0</v>
      </c>
      <c r="FQ222" t="s">
        <v>439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12.6909666666667</v>
      </c>
      <c r="GD222">
        <v>8.48666493506497</v>
      </c>
      <c r="GE222">
        <v>0.998516309966864</v>
      </c>
      <c r="GF222">
        <v>0</v>
      </c>
      <c r="GG222">
        <v>982.369470588235</v>
      </c>
      <c r="GH222">
        <v>9.48760886516189</v>
      </c>
      <c r="GI222">
        <v>0.954179358996495</v>
      </c>
      <c r="GJ222">
        <v>-1</v>
      </c>
      <c r="GK222">
        <v>6.92850904761905</v>
      </c>
      <c r="GL222">
        <v>0.0108374025974027</v>
      </c>
      <c r="GM222">
        <v>0.00224650396068014</v>
      </c>
      <c r="GN222">
        <v>1</v>
      </c>
      <c r="GO222">
        <v>1</v>
      </c>
      <c r="GP222">
        <v>2</v>
      </c>
      <c r="GQ222" t="s">
        <v>448</v>
      </c>
      <c r="GR222">
        <v>3.13115</v>
      </c>
      <c r="GS222">
        <v>2.71221</v>
      </c>
      <c r="GT222">
        <v>0.0560101</v>
      </c>
      <c r="GU222">
        <v>0.0536071</v>
      </c>
      <c r="GV222">
        <v>0.104404</v>
      </c>
      <c r="GW222">
        <v>0.0826092</v>
      </c>
      <c r="GX222">
        <v>35565.4</v>
      </c>
      <c r="GY222">
        <v>38198.6</v>
      </c>
      <c r="GZ222">
        <v>34087.8</v>
      </c>
      <c r="HA222">
        <v>36545.8</v>
      </c>
      <c r="HB222">
        <v>43107</v>
      </c>
      <c r="HC222">
        <v>48138.8</v>
      </c>
      <c r="HD222">
        <v>53175.4</v>
      </c>
      <c r="HE222">
        <v>58409.2</v>
      </c>
      <c r="HF222">
        <v>1.95987</v>
      </c>
      <c r="HG222">
        <v>1.65677</v>
      </c>
      <c r="HH222">
        <v>0.0912696</v>
      </c>
      <c r="HI222">
        <v>0</v>
      </c>
      <c r="HJ222">
        <v>28.5255</v>
      </c>
      <c r="HK222">
        <v>999.9</v>
      </c>
      <c r="HL222">
        <v>45.501</v>
      </c>
      <c r="HM222">
        <v>30.182</v>
      </c>
      <c r="HN222">
        <v>21.5734</v>
      </c>
      <c r="HO222">
        <v>54.4031</v>
      </c>
      <c r="HP222">
        <v>48.0489</v>
      </c>
      <c r="HQ222">
        <v>1</v>
      </c>
      <c r="HR222">
        <v>0.0746672</v>
      </c>
      <c r="HS222">
        <v>-0.324507</v>
      </c>
      <c r="HT222">
        <v>20.1133</v>
      </c>
      <c r="HU222">
        <v>5.19483</v>
      </c>
      <c r="HV222">
        <v>12.004</v>
      </c>
      <c r="HW222">
        <v>4.9745</v>
      </c>
      <c r="HX222">
        <v>3.29388</v>
      </c>
      <c r="HY222">
        <v>9999</v>
      </c>
      <c r="HZ222">
        <v>33</v>
      </c>
      <c r="IA222">
        <v>9999</v>
      </c>
      <c r="IB222">
        <v>9999</v>
      </c>
      <c r="IC222">
        <v>1.86325</v>
      </c>
      <c r="ID222">
        <v>1.86813</v>
      </c>
      <c r="IE222">
        <v>1.86783</v>
      </c>
      <c r="IF222">
        <v>1.86905</v>
      </c>
      <c r="IG222">
        <v>1.86986</v>
      </c>
      <c r="IH222">
        <v>1.8659</v>
      </c>
      <c r="II222">
        <v>1.86696</v>
      </c>
      <c r="IJ222">
        <v>1.86844</v>
      </c>
      <c r="IK222">
        <v>5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1.647</v>
      </c>
      <c r="IY222">
        <v>0.3878</v>
      </c>
      <c r="IZ222">
        <v>0.744305887368214</v>
      </c>
      <c r="JA222">
        <v>0.00400708050939433</v>
      </c>
      <c r="JB222">
        <v>-7.0817227887937e-07</v>
      </c>
      <c r="JC222">
        <v>2.11393634800483e-10</v>
      </c>
      <c r="JD222">
        <v>-0.0902750961418796</v>
      </c>
      <c r="JE222">
        <v>-0.0199519798578536</v>
      </c>
      <c r="JF222">
        <v>0.00231849078142986</v>
      </c>
      <c r="JG222">
        <v>-2.72917625674962e-05</v>
      </c>
      <c r="JH222">
        <v>4</v>
      </c>
      <c r="JI222">
        <v>2436</v>
      </c>
      <c r="JJ222">
        <v>0</v>
      </c>
      <c r="JK222">
        <v>25</v>
      </c>
      <c r="JL222">
        <v>29317999</v>
      </c>
      <c r="JM222">
        <v>29317999</v>
      </c>
      <c r="JN222">
        <v>0.559082</v>
      </c>
      <c r="JO222">
        <v>2.65625</v>
      </c>
      <c r="JP222">
        <v>1.54785</v>
      </c>
      <c r="JQ222">
        <v>2.30957</v>
      </c>
      <c r="JR222">
        <v>1.64673</v>
      </c>
      <c r="JS222">
        <v>2.25708</v>
      </c>
      <c r="JT222">
        <v>33.9865</v>
      </c>
      <c r="JU222">
        <v>24.1926</v>
      </c>
      <c r="JV222">
        <v>18</v>
      </c>
      <c r="JW222">
        <v>508.605</v>
      </c>
      <c r="JX222">
        <v>331.317</v>
      </c>
      <c r="JY222">
        <v>28.5665</v>
      </c>
      <c r="JZ222">
        <v>28.3137</v>
      </c>
      <c r="KA222">
        <v>30.0002</v>
      </c>
      <c r="KB222">
        <v>28.2352</v>
      </c>
      <c r="KC222">
        <v>28.1906</v>
      </c>
      <c r="KD222">
        <v>11.0864</v>
      </c>
      <c r="KE222">
        <v>18.3849</v>
      </c>
      <c r="KF222">
        <v>50.0397</v>
      </c>
      <c r="KG222">
        <v>28.5636</v>
      </c>
      <c r="KH222">
        <v>197.623</v>
      </c>
      <c r="KI222">
        <v>17.4352</v>
      </c>
      <c r="KJ222">
        <v>96.6626</v>
      </c>
      <c r="KK222">
        <v>94.6352</v>
      </c>
    </row>
    <row r="223" spans="1:297">
      <c r="A223">
        <v>207</v>
      </c>
      <c r="B223">
        <v>1759079943</v>
      </c>
      <c r="C223">
        <v>6831</v>
      </c>
      <c r="D223" t="s">
        <v>858</v>
      </c>
      <c r="E223" t="s">
        <v>859</v>
      </c>
      <c r="F223">
        <v>5</v>
      </c>
      <c r="G223" t="s">
        <v>831</v>
      </c>
      <c r="H223" t="s">
        <v>436</v>
      </c>
      <c r="I223">
        <v>1759079934.84615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219.589834133333</v>
      </c>
      <c r="AK223">
        <v>228.754703030303</v>
      </c>
      <c r="AL223">
        <v>-3.24950692640697</v>
      </c>
      <c r="AM223">
        <v>66.03</v>
      </c>
      <c r="AN223">
        <f>(AP223 - AO223 + DY223*1E3/(8.314*(EA223+273.15)) * AR223/DX223 * AQ223) * DX223/(100*DL223) * 1000/(1000 - AP223)</f>
        <v>0</v>
      </c>
      <c r="AO223">
        <v>17.4283943300649</v>
      </c>
      <c r="AP223">
        <v>24.3605539393939</v>
      </c>
      <c r="AQ223">
        <v>1.54202119322222e-07</v>
      </c>
      <c r="AR223">
        <v>114.36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5.52</v>
      </c>
      <c r="DM223">
        <v>0.5</v>
      </c>
      <c r="DN223" t="s">
        <v>438</v>
      </c>
      <c r="DO223">
        <v>2</v>
      </c>
      <c r="DP223" t="b">
        <v>1</v>
      </c>
      <c r="DQ223">
        <v>1759079934.84615</v>
      </c>
      <c r="DR223">
        <v>246.276384615385</v>
      </c>
      <c r="DS223">
        <v>232.787076923077</v>
      </c>
      <c r="DT223">
        <v>24.3603153846154</v>
      </c>
      <c r="DU223">
        <v>17.4296230769231</v>
      </c>
      <c r="DV223">
        <v>244.591230769231</v>
      </c>
      <c r="DW223">
        <v>23.9724846153846</v>
      </c>
      <c r="DX223">
        <v>500.013692307692</v>
      </c>
      <c r="DY223">
        <v>90.7920769230769</v>
      </c>
      <c r="DZ223">
        <v>0.0344508384615385</v>
      </c>
      <c r="EA223">
        <v>30.5990923076923</v>
      </c>
      <c r="EB223">
        <v>30.0125384615385</v>
      </c>
      <c r="EC223">
        <v>999.9</v>
      </c>
      <c r="ED223">
        <v>0</v>
      </c>
      <c r="EE223">
        <v>0</v>
      </c>
      <c r="EF223">
        <v>9984.56692307692</v>
      </c>
      <c r="EG223">
        <v>0</v>
      </c>
      <c r="EH223">
        <v>13.4076538461538</v>
      </c>
      <c r="EI223">
        <v>13.4893230769231</v>
      </c>
      <c r="EJ223">
        <v>252.425461538462</v>
      </c>
      <c r="EK223">
        <v>236.916307692308</v>
      </c>
      <c r="EL223">
        <v>6.93069230769231</v>
      </c>
      <c r="EM223">
        <v>232.787076923077</v>
      </c>
      <c r="EN223">
        <v>17.4296230769231</v>
      </c>
      <c r="EO223">
        <v>2.21172461538462</v>
      </c>
      <c r="EP223">
        <v>1.58247230769231</v>
      </c>
      <c r="EQ223">
        <v>19.0474923076923</v>
      </c>
      <c r="ER223">
        <v>13.7891769230769</v>
      </c>
      <c r="ES223">
        <v>1999.95461538462</v>
      </c>
      <c r="ET223">
        <v>0.980005615384615</v>
      </c>
      <c r="EU223">
        <v>0.0199948230769231</v>
      </c>
      <c r="EV223">
        <v>0</v>
      </c>
      <c r="EW223">
        <v>983.563153846154</v>
      </c>
      <c r="EX223">
        <v>5.00059</v>
      </c>
      <c r="EY223">
        <v>19865.7384615385</v>
      </c>
      <c r="EZ223">
        <v>17359.9461538462</v>
      </c>
      <c r="FA223">
        <v>41.6536153846154</v>
      </c>
      <c r="FB223">
        <v>41.4418461538462</v>
      </c>
      <c r="FC223">
        <v>41.062</v>
      </c>
      <c r="FD223">
        <v>40.9179230769231</v>
      </c>
      <c r="FE223">
        <v>42.625</v>
      </c>
      <c r="FF223">
        <v>1955.06461538462</v>
      </c>
      <c r="FG223">
        <v>39.89</v>
      </c>
      <c r="FH223">
        <v>0</v>
      </c>
      <c r="FI223">
        <v>1759079929.5</v>
      </c>
      <c r="FJ223">
        <v>0</v>
      </c>
      <c r="FK223">
        <v>983.720730769231</v>
      </c>
      <c r="FL223">
        <v>10.7380170890401</v>
      </c>
      <c r="FM223">
        <v>217.989743330606</v>
      </c>
      <c r="FN223">
        <v>19869.0692307692</v>
      </c>
      <c r="FO223">
        <v>15</v>
      </c>
      <c r="FP223">
        <v>0</v>
      </c>
      <c r="FQ223" t="s">
        <v>439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13.322295</v>
      </c>
      <c r="GD223">
        <v>6.37638947368423</v>
      </c>
      <c r="GE223">
        <v>0.813942896937494</v>
      </c>
      <c r="GF223">
        <v>0</v>
      </c>
      <c r="GG223">
        <v>983.149058823529</v>
      </c>
      <c r="GH223">
        <v>9.98469060658593</v>
      </c>
      <c r="GI223">
        <v>0.999216043917507</v>
      </c>
      <c r="GJ223">
        <v>-1</v>
      </c>
      <c r="GK223">
        <v>6.929608</v>
      </c>
      <c r="GL223">
        <v>0.0202827067669252</v>
      </c>
      <c r="GM223">
        <v>0.00233684103010882</v>
      </c>
      <c r="GN223">
        <v>1</v>
      </c>
      <c r="GO223">
        <v>1</v>
      </c>
      <c r="GP223">
        <v>2</v>
      </c>
      <c r="GQ223" t="s">
        <v>448</v>
      </c>
      <c r="GR223">
        <v>3.13131</v>
      </c>
      <c r="GS223">
        <v>2.71215</v>
      </c>
      <c r="GT223">
        <v>0.0526889</v>
      </c>
      <c r="GU223">
        <v>0.0500016</v>
      </c>
      <c r="GV223">
        <v>0.10441</v>
      </c>
      <c r="GW223">
        <v>0.0826023</v>
      </c>
      <c r="GX223">
        <v>35690.2</v>
      </c>
      <c r="GY223">
        <v>38343.6</v>
      </c>
      <c r="GZ223">
        <v>34087.5</v>
      </c>
      <c r="HA223">
        <v>36545.4</v>
      </c>
      <c r="HB223">
        <v>43106.4</v>
      </c>
      <c r="HC223">
        <v>48138</v>
      </c>
      <c r="HD223">
        <v>53175.5</v>
      </c>
      <c r="HE223">
        <v>58408.4</v>
      </c>
      <c r="HF223">
        <v>1.96028</v>
      </c>
      <c r="HG223">
        <v>1.65632</v>
      </c>
      <c r="HH223">
        <v>0.0907108</v>
      </c>
      <c r="HI223">
        <v>0</v>
      </c>
      <c r="HJ223">
        <v>28.5267</v>
      </c>
      <c r="HK223">
        <v>999.9</v>
      </c>
      <c r="HL223">
        <v>45.501</v>
      </c>
      <c r="HM223">
        <v>30.182</v>
      </c>
      <c r="HN223">
        <v>21.5752</v>
      </c>
      <c r="HO223">
        <v>54.9531</v>
      </c>
      <c r="HP223">
        <v>48.3253</v>
      </c>
      <c r="HQ223">
        <v>1</v>
      </c>
      <c r="HR223">
        <v>0.0748704</v>
      </c>
      <c r="HS223">
        <v>-0.318701</v>
      </c>
      <c r="HT223">
        <v>20.1134</v>
      </c>
      <c r="HU223">
        <v>5.19588</v>
      </c>
      <c r="HV223">
        <v>12.004</v>
      </c>
      <c r="HW223">
        <v>4.9741</v>
      </c>
      <c r="HX223">
        <v>3.294</v>
      </c>
      <c r="HY223">
        <v>9999</v>
      </c>
      <c r="HZ223">
        <v>33</v>
      </c>
      <c r="IA223">
        <v>9999</v>
      </c>
      <c r="IB223">
        <v>9999</v>
      </c>
      <c r="IC223">
        <v>1.86325</v>
      </c>
      <c r="ID223">
        <v>1.86813</v>
      </c>
      <c r="IE223">
        <v>1.86784</v>
      </c>
      <c r="IF223">
        <v>1.86905</v>
      </c>
      <c r="IG223">
        <v>1.86984</v>
      </c>
      <c r="IH223">
        <v>1.86595</v>
      </c>
      <c r="II223">
        <v>1.86703</v>
      </c>
      <c r="IJ223">
        <v>1.86844</v>
      </c>
      <c r="IK223">
        <v>5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1.588</v>
      </c>
      <c r="IY223">
        <v>0.3879</v>
      </c>
      <c r="IZ223">
        <v>0.744305887368214</v>
      </c>
      <c r="JA223">
        <v>0.00400708050939433</v>
      </c>
      <c r="JB223">
        <v>-7.0817227887937e-07</v>
      </c>
      <c r="JC223">
        <v>2.11393634800483e-10</v>
      </c>
      <c r="JD223">
        <v>-0.0902750961418796</v>
      </c>
      <c r="JE223">
        <v>-0.0199519798578536</v>
      </c>
      <c r="JF223">
        <v>0.00231849078142986</v>
      </c>
      <c r="JG223">
        <v>-2.72917625674962e-05</v>
      </c>
      <c r="JH223">
        <v>4</v>
      </c>
      <c r="JI223">
        <v>2436</v>
      </c>
      <c r="JJ223">
        <v>0</v>
      </c>
      <c r="JK223">
        <v>25</v>
      </c>
      <c r="JL223">
        <v>29317999.1</v>
      </c>
      <c r="JM223">
        <v>29317999.1</v>
      </c>
      <c r="JN223">
        <v>0.523682</v>
      </c>
      <c r="JO223">
        <v>2.64648</v>
      </c>
      <c r="JP223">
        <v>1.54785</v>
      </c>
      <c r="JQ223">
        <v>2.30957</v>
      </c>
      <c r="JR223">
        <v>1.64673</v>
      </c>
      <c r="JS223">
        <v>2.36572</v>
      </c>
      <c r="JT223">
        <v>33.9865</v>
      </c>
      <c r="JU223">
        <v>24.2013</v>
      </c>
      <c r="JV223">
        <v>18</v>
      </c>
      <c r="JW223">
        <v>508.897</v>
      </c>
      <c r="JX223">
        <v>331.123</v>
      </c>
      <c r="JY223">
        <v>28.5562</v>
      </c>
      <c r="JZ223">
        <v>28.3167</v>
      </c>
      <c r="KA223">
        <v>30.0004</v>
      </c>
      <c r="KB223">
        <v>28.2381</v>
      </c>
      <c r="KC223">
        <v>28.1942</v>
      </c>
      <c r="KD223">
        <v>10.4658</v>
      </c>
      <c r="KE223">
        <v>18.3849</v>
      </c>
      <c r="KF223">
        <v>50.0397</v>
      </c>
      <c r="KG223">
        <v>28.5511</v>
      </c>
      <c r="KH223">
        <v>184.051</v>
      </c>
      <c r="KI223">
        <v>17.4352</v>
      </c>
      <c r="KJ223">
        <v>96.6624</v>
      </c>
      <c r="KK223">
        <v>94.6339</v>
      </c>
    </row>
    <row r="224" spans="1:297">
      <c r="A224">
        <v>208</v>
      </c>
      <c r="B224">
        <v>1759079948</v>
      </c>
      <c r="C224">
        <v>6836</v>
      </c>
      <c r="D224" t="s">
        <v>860</v>
      </c>
      <c r="E224" t="s">
        <v>861</v>
      </c>
      <c r="F224">
        <v>5</v>
      </c>
      <c r="G224" t="s">
        <v>831</v>
      </c>
      <c r="H224" t="s">
        <v>436</v>
      </c>
      <c r="I224">
        <v>1759079939.84615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202.193765942857</v>
      </c>
      <c r="AK224">
        <v>211.969454545454</v>
      </c>
      <c r="AL224">
        <v>-3.35906158008662</v>
      </c>
      <c r="AM224">
        <v>66.03</v>
      </c>
      <c r="AN224">
        <f>(AP224 - AO224 + DY224*1E3/(8.314*(EA224+273.15)) * AR224/DX224 * AQ224) * DX224/(100*DL224) * 1000/(1000 - AP224)</f>
        <v>0</v>
      </c>
      <c r="AO224">
        <v>17.4257025634632</v>
      </c>
      <c r="AP224">
        <v>24.3659824242424</v>
      </c>
      <c r="AQ224">
        <v>7.16547790831392e-05</v>
      </c>
      <c r="AR224">
        <v>114.36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5.52</v>
      </c>
      <c r="DM224">
        <v>0.5</v>
      </c>
      <c r="DN224" t="s">
        <v>438</v>
      </c>
      <c r="DO224">
        <v>2</v>
      </c>
      <c r="DP224" t="b">
        <v>1</v>
      </c>
      <c r="DQ224">
        <v>1759079939.84615</v>
      </c>
      <c r="DR224">
        <v>230.082615384615</v>
      </c>
      <c r="DS224">
        <v>215.776615384615</v>
      </c>
      <c r="DT224">
        <v>24.3614615384615</v>
      </c>
      <c r="DU224">
        <v>17.4281384615385</v>
      </c>
      <c r="DV224">
        <v>228.457384615385</v>
      </c>
      <c r="DW224">
        <v>23.9735769230769</v>
      </c>
      <c r="DX224">
        <v>500.015307692308</v>
      </c>
      <c r="DY224">
        <v>90.7925461538462</v>
      </c>
      <c r="DZ224">
        <v>0.0343923076923077</v>
      </c>
      <c r="EA224">
        <v>30.5967461538462</v>
      </c>
      <c r="EB224">
        <v>30.0096769230769</v>
      </c>
      <c r="EC224">
        <v>999.9</v>
      </c>
      <c r="ED224">
        <v>0</v>
      </c>
      <c r="EE224">
        <v>0</v>
      </c>
      <c r="EF224">
        <v>9982.83692307692</v>
      </c>
      <c r="EG224">
        <v>0</v>
      </c>
      <c r="EH224">
        <v>13.4078615384615</v>
      </c>
      <c r="EI224">
        <v>14.306</v>
      </c>
      <c r="EJ224">
        <v>235.827615384615</v>
      </c>
      <c r="EK224">
        <v>219.603923076923</v>
      </c>
      <c r="EL224">
        <v>6.93332769230769</v>
      </c>
      <c r="EM224">
        <v>215.776615384615</v>
      </c>
      <c r="EN224">
        <v>17.4281384615385</v>
      </c>
      <c r="EO224">
        <v>2.21183923076923</v>
      </c>
      <c r="EP224">
        <v>1.58234461538462</v>
      </c>
      <c r="EQ224">
        <v>19.0483153846154</v>
      </c>
      <c r="ER224">
        <v>13.7879384615385</v>
      </c>
      <c r="ES224">
        <v>2000.00307692308</v>
      </c>
      <c r="ET224">
        <v>0.980006076923077</v>
      </c>
      <c r="EU224">
        <v>0.0199943461538462</v>
      </c>
      <c r="EV224">
        <v>0</v>
      </c>
      <c r="EW224">
        <v>984.580615384616</v>
      </c>
      <c r="EX224">
        <v>5.00059</v>
      </c>
      <c r="EY224">
        <v>19884.7615384615</v>
      </c>
      <c r="EZ224">
        <v>17360.3692307692</v>
      </c>
      <c r="FA224">
        <v>41.6536153846154</v>
      </c>
      <c r="FB224">
        <v>41.437</v>
      </c>
      <c r="FC224">
        <v>41.062</v>
      </c>
      <c r="FD224">
        <v>40.9179230769231</v>
      </c>
      <c r="FE224">
        <v>42.625</v>
      </c>
      <c r="FF224">
        <v>1955.11307692308</v>
      </c>
      <c r="FG224">
        <v>39.89</v>
      </c>
      <c r="FH224">
        <v>0</v>
      </c>
      <c r="FI224">
        <v>1759079934.3</v>
      </c>
      <c r="FJ224">
        <v>0</v>
      </c>
      <c r="FK224">
        <v>984.678423076923</v>
      </c>
      <c r="FL224">
        <v>11.8524102599356</v>
      </c>
      <c r="FM224">
        <v>232.813675370422</v>
      </c>
      <c r="FN224">
        <v>19887.3615384615</v>
      </c>
      <c r="FO224">
        <v>15</v>
      </c>
      <c r="FP224">
        <v>0</v>
      </c>
      <c r="FQ224" t="s">
        <v>439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13.743305</v>
      </c>
      <c r="GD224">
        <v>8.95906917293232</v>
      </c>
      <c r="GE224">
        <v>0.980997757629955</v>
      </c>
      <c r="GF224">
        <v>0</v>
      </c>
      <c r="GG224">
        <v>983.87</v>
      </c>
      <c r="GH224">
        <v>11.10132925997</v>
      </c>
      <c r="GI224">
        <v>1.10615178194761</v>
      </c>
      <c r="GJ224">
        <v>-1</v>
      </c>
      <c r="GK224">
        <v>6.9318415</v>
      </c>
      <c r="GL224">
        <v>0.027747518796983</v>
      </c>
      <c r="GM224">
        <v>0.00317073694115417</v>
      </c>
      <c r="GN224">
        <v>1</v>
      </c>
      <c r="GO224">
        <v>1</v>
      </c>
      <c r="GP224">
        <v>2</v>
      </c>
      <c r="GQ224" t="s">
        <v>448</v>
      </c>
      <c r="GR224">
        <v>3.13116</v>
      </c>
      <c r="GS224">
        <v>2.71216</v>
      </c>
      <c r="GT224">
        <v>0.049239</v>
      </c>
      <c r="GU224">
        <v>0.0465022</v>
      </c>
      <c r="GV224">
        <v>0.104418</v>
      </c>
      <c r="GW224">
        <v>0.0825966</v>
      </c>
      <c r="GX224">
        <v>35820.2</v>
      </c>
      <c r="GY224">
        <v>38484.9</v>
      </c>
      <c r="GZ224">
        <v>34087.5</v>
      </c>
      <c r="HA224">
        <v>36545.4</v>
      </c>
      <c r="HB224">
        <v>43105.3</v>
      </c>
      <c r="HC224">
        <v>48138</v>
      </c>
      <c r="HD224">
        <v>53175.1</v>
      </c>
      <c r="HE224">
        <v>58408.4</v>
      </c>
      <c r="HF224">
        <v>1.95982</v>
      </c>
      <c r="HG224">
        <v>1.65637</v>
      </c>
      <c r="HH224">
        <v>0.0909716</v>
      </c>
      <c r="HI224">
        <v>0</v>
      </c>
      <c r="HJ224">
        <v>28.5292</v>
      </c>
      <c r="HK224">
        <v>999.9</v>
      </c>
      <c r="HL224">
        <v>45.501</v>
      </c>
      <c r="HM224">
        <v>30.182</v>
      </c>
      <c r="HN224">
        <v>21.5774</v>
      </c>
      <c r="HO224">
        <v>54.9331</v>
      </c>
      <c r="HP224">
        <v>48.0609</v>
      </c>
      <c r="HQ224">
        <v>1</v>
      </c>
      <c r="HR224">
        <v>0.0751931</v>
      </c>
      <c r="HS224">
        <v>-0.326032</v>
      </c>
      <c r="HT224">
        <v>20.1135</v>
      </c>
      <c r="HU224">
        <v>5.19618</v>
      </c>
      <c r="HV224">
        <v>12.004</v>
      </c>
      <c r="HW224">
        <v>4.9741</v>
      </c>
      <c r="HX224">
        <v>3.29388</v>
      </c>
      <c r="HY224">
        <v>9999</v>
      </c>
      <c r="HZ224">
        <v>33</v>
      </c>
      <c r="IA224">
        <v>9999</v>
      </c>
      <c r="IB224">
        <v>9999</v>
      </c>
      <c r="IC224">
        <v>1.86325</v>
      </c>
      <c r="ID224">
        <v>1.86813</v>
      </c>
      <c r="IE224">
        <v>1.86784</v>
      </c>
      <c r="IF224">
        <v>1.86905</v>
      </c>
      <c r="IG224">
        <v>1.86985</v>
      </c>
      <c r="IH224">
        <v>1.86592</v>
      </c>
      <c r="II224">
        <v>1.86698</v>
      </c>
      <c r="IJ224">
        <v>1.86844</v>
      </c>
      <c r="IK224">
        <v>5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1.527</v>
      </c>
      <c r="IY224">
        <v>0.388</v>
      </c>
      <c r="IZ224">
        <v>0.744305887368214</v>
      </c>
      <c r="JA224">
        <v>0.00400708050939433</v>
      </c>
      <c r="JB224">
        <v>-7.0817227887937e-07</v>
      </c>
      <c r="JC224">
        <v>2.11393634800483e-10</v>
      </c>
      <c r="JD224">
        <v>-0.0902750961418796</v>
      </c>
      <c r="JE224">
        <v>-0.0199519798578536</v>
      </c>
      <c r="JF224">
        <v>0.00231849078142986</v>
      </c>
      <c r="JG224">
        <v>-2.72917625674962e-05</v>
      </c>
      <c r="JH224">
        <v>4</v>
      </c>
      <c r="JI224">
        <v>2436</v>
      </c>
      <c r="JJ224">
        <v>0</v>
      </c>
      <c r="JK224">
        <v>25</v>
      </c>
      <c r="JL224">
        <v>29317999.1</v>
      </c>
      <c r="JM224">
        <v>29317999.1</v>
      </c>
      <c r="JN224">
        <v>0.493164</v>
      </c>
      <c r="JO224">
        <v>2.66357</v>
      </c>
      <c r="JP224">
        <v>1.54785</v>
      </c>
      <c r="JQ224">
        <v>2.30957</v>
      </c>
      <c r="JR224">
        <v>1.64673</v>
      </c>
      <c r="JS224">
        <v>2.24731</v>
      </c>
      <c r="JT224">
        <v>33.9865</v>
      </c>
      <c r="JU224">
        <v>24.1926</v>
      </c>
      <c r="JV224">
        <v>18</v>
      </c>
      <c r="JW224">
        <v>508.63</v>
      </c>
      <c r="JX224">
        <v>331.168</v>
      </c>
      <c r="JY224">
        <v>28.545</v>
      </c>
      <c r="JZ224">
        <v>28.3203</v>
      </c>
      <c r="KA224">
        <v>30.0004</v>
      </c>
      <c r="KB224">
        <v>28.2417</v>
      </c>
      <c r="KC224">
        <v>28.1982</v>
      </c>
      <c r="KD224">
        <v>9.77855</v>
      </c>
      <c r="KE224">
        <v>18.3849</v>
      </c>
      <c r="KF224">
        <v>50.0397</v>
      </c>
      <c r="KG224">
        <v>28.5437</v>
      </c>
      <c r="KH224">
        <v>163.774</v>
      </c>
      <c r="KI224">
        <v>17.4352</v>
      </c>
      <c r="KJ224">
        <v>96.662</v>
      </c>
      <c r="KK224">
        <v>94.634</v>
      </c>
    </row>
    <row r="225" spans="1:297">
      <c r="A225">
        <v>209</v>
      </c>
      <c r="B225">
        <v>1759079953</v>
      </c>
      <c r="C225">
        <v>6841</v>
      </c>
      <c r="D225" t="s">
        <v>862</v>
      </c>
      <c r="E225" t="s">
        <v>863</v>
      </c>
      <c r="F225">
        <v>5</v>
      </c>
      <c r="G225" t="s">
        <v>831</v>
      </c>
      <c r="H225" t="s">
        <v>436</v>
      </c>
      <c r="I225">
        <v>1759079944.84615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185.742292876191</v>
      </c>
      <c r="AK225">
        <v>195.797751515151</v>
      </c>
      <c r="AL225">
        <v>-3.22651893939396</v>
      </c>
      <c r="AM225">
        <v>66.03</v>
      </c>
      <c r="AN225">
        <f>(AP225 - AO225 + DY225*1E3/(8.314*(EA225+273.15)) * AR225/DX225 * AQ225) * DX225/(100*DL225) * 1000/(1000 - AP225)</f>
        <v>0</v>
      </c>
      <c r="AO225">
        <v>17.4261587200974</v>
      </c>
      <c r="AP225">
        <v>24.3711484848485</v>
      </c>
      <c r="AQ225">
        <v>8.98735676086365e-05</v>
      </c>
      <c r="AR225">
        <v>114.36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5.52</v>
      </c>
      <c r="DM225">
        <v>0.5</v>
      </c>
      <c r="DN225" t="s">
        <v>438</v>
      </c>
      <c r="DO225">
        <v>2</v>
      </c>
      <c r="DP225" t="b">
        <v>1</v>
      </c>
      <c r="DQ225">
        <v>1759079944.84615</v>
      </c>
      <c r="DR225">
        <v>213.898153846154</v>
      </c>
      <c r="DS225">
        <v>199.233076923077</v>
      </c>
      <c r="DT225">
        <v>24.3643692307692</v>
      </c>
      <c r="DU225">
        <v>17.4271076923077</v>
      </c>
      <c r="DV225">
        <v>212.333</v>
      </c>
      <c r="DW225">
        <v>23.9763538461538</v>
      </c>
      <c r="DX225">
        <v>500.009307692308</v>
      </c>
      <c r="DY225">
        <v>90.7924076923077</v>
      </c>
      <c r="DZ225">
        <v>0.0344678230769231</v>
      </c>
      <c r="EA225">
        <v>30.5950461538462</v>
      </c>
      <c r="EB225">
        <v>30.0112923076923</v>
      </c>
      <c r="EC225">
        <v>999.9</v>
      </c>
      <c r="ED225">
        <v>0</v>
      </c>
      <c r="EE225">
        <v>0</v>
      </c>
      <c r="EF225">
        <v>9976.97153846154</v>
      </c>
      <c r="EG225">
        <v>0</v>
      </c>
      <c r="EH225">
        <v>13.4078615384615</v>
      </c>
      <c r="EI225">
        <v>14.6649923076923</v>
      </c>
      <c r="EJ225">
        <v>219.239692307692</v>
      </c>
      <c r="EK225">
        <v>202.766846153846</v>
      </c>
      <c r="EL225">
        <v>6.93726307692308</v>
      </c>
      <c r="EM225">
        <v>199.233076923077</v>
      </c>
      <c r="EN225">
        <v>17.4271076923077</v>
      </c>
      <c r="EO225">
        <v>2.2121</v>
      </c>
      <c r="EP225">
        <v>1.58224846153846</v>
      </c>
      <c r="EQ225">
        <v>19.0502</v>
      </c>
      <c r="ER225">
        <v>13.7869923076923</v>
      </c>
      <c r="ES225">
        <v>2000.07307692308</v>
      </c>
      <c r="ET225">
        <v>0.980006769230769</v>
      </c>
      <c r="EU225">
        <v>0.0199936384615385</v>
      </c>
      <c r="EV225">
        <v>0</v>
      </c>
      <c r="EW225">
        <v>985.663384615385</v>
      </c>
      <c r="EX225">
        <v>5.00059</v>
      </c>
      <c r="EY225">
        <v>19905.3461538462</v>
      </c>
      <c r="EZ225">
        <v>17360.9769230769</v>
      </c>
      <c r="FA225">
        <v>41.6536153846154</v>
      </c>
      <c r="FB225">
        <v>41.4466923076923</v>
      </c>
      <c r="FC225">
        <v>41.062</v>
      </c>
      <c r="FD225">
        <v>40.9179230769231</v>
      </c>
      <c r="FE225">
        <v>42.625</v>
      </c>
      <c r="FF225">
        <v>1955.18307692308</v>
      </c>
      <c r="FG225">
        <v>39.89</v>
      </c>
      <c r="FH225">
        <v>0</v>
      </c>
      <c r="FI225">
        <v>1759079939.1</v>
      </c>
      <c r="FJ225">
        <v>0</v>
      </c>
      <c r="FK225">
        <v>985.695923076923</v>
      </c>
      <c r="FL225">
        <v>14.0412307566665</v>
      </c>
      <c r="FM225">
        <v>247.839316217984</v>
      </c>
      <c r="FN225">
        <v>19906.4423076923</v>
      </c>
      <c r="FO225">
        <v>15</v>
      </c>
      <c r="FP225">
        <v>0</v>
      </c>
      <c r="FQ225" t="s">
        <v>439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14.53259</v>
      </c>
      <c r="GD225">
        <v>4.86402406015038</v>
      </c>
      <c r="GE225">
        <v>0.591968387585013</v>
      </c>
      <c r="GF225">
        <v>0</v>
      </c>
      <c r="GG225">
        <v>985.087205882353</v>
      </c>
      <c r="GH225">
        <v>12.549686781094</v>
      </c>
      <c r="GI225">
        <v>1.24989149598279</v>
      </c>
      <c r="GJ225">
        <v>-1</v>
      </c>
      <c r="GK225">
        <v>6.9355175</v>
      </c>
      <c r="GL225">
        <v>0.0491977443608983</v>
      </c>
      <c r="GM225">
        <v>0.00492395559992165</v>
      </c>
      <c r="GN225">
        <v>1</v>
      </c>
      <c r="GO225">
        <v>1</v>
      </c>
      <c r="GP225">
        <v>2</v>
      </c>
      <c r="GQ225" t="s">
        <v>448</v>
      </c>
      <c r="GR225">
        <v>3.1311</v>
      </c>
      <c r="GS225">
        <v>2.71253</v>
      </c>
      <c r="GT225">
        <v>0.0457853</v>
      </c>
      <c r="GU225">
        <v>0.0426225</v>
      </c>
      <c r="GV225">
        <v>0.10443</v>
      </c>
      <c r="GW225">
        <v>0.0825921</v>
      </c>
      <c r="GX225">
        <v>35949.9</v>
      </c>
      <c r="GY225">
        <v>38640.8</v>
      </c>
      <c r="GZ225">
        <v>34087.1</v>
      </c>
      <c r="HA225">
        <v>36544.8</v>
      </c>
      <c r="HB225">
        <v>43104.2</v>
      </c>
      <c r="HC225">
        <v>48137</v>
      </c>
      <c r="HD225">
        <v>53174.8</v>
      </c>
      <c r="HE225">
        <v>58407.5</v>
      </c>
      <c r="HF225">
        <v>1.95968</v>
      </c>
      <c r="HG225">
        <v>1.65648</v>
      </c>
      <c r="HH225">
        <v>0.0906363</v>
      </c>
      <c r="HI225">
        <v>0</v>
      </c>
      <c r="HJ225">
        <v>28.5311</v>
      </c>
      <c r="HK225">
        <v>999.9</v>
      </c>
      <c r="HL225">
        <v>45.501</v>
      </c>
      <c r="HM225">
        <v>30.182</v>
      </c>
      <c r="HN225">
        <v>21.5758</v>
      </c>
      <c r="HO225">
        <v>55.1531</v>
      </c>
      <c r="HP225">
        <v>48.4295</v>
      </c>
      <c r="HQ225">
        <v>1</v>
      </c>
      <c r="HR225">
        <v>0.0753023</v>
      </c>
      <c r="HS225">
        <v>-0.318233</v>
      </c>
      <c r="HT225">
        <v>20.1134</v>
      </c>
      <c r="HU225">
        <v>5.19692</v>
      </c>
      <c r="HV225">
        <v>12.004</v>
      </c>
      <c r="HW225">
        <v>4.97415</v>
      </c>
      <c r="HX225">
        <v>3.294</v>
      </c>
      <c r="HY225">
        <v>9999</v>
      </c>
      <c r="HZ225">
        <v>33</v>
      </c>
      <c r="IA225">
        <v>9999</v>
      </c>
      <c r="IB225">
        <v>9999</v>
      </c>
      <c r="IC225">
        <v>1.86325</v>
      </c>
      <c r="ID225">
        <v>1.86813</v>
      </c>
      <c r="IE225">
        <v>1.86783</v>
      </c>
      <c r="IF225">
        <v>1.86905</v>
      </c>
      <c r="IG225">
        <v>1.86984</v>
      </c>
      <c r="IH225">
        <v>1.86592</v>
      </c>
      <c r="II225">
        <v>1.86701</v>
      </c>
      <c r="IJ225">
        <v>1.86844</v>
      </c>
      <c r="IK225">
        <v>5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1.468</v>
      </c>
      <c r="IY225">
        <v>0.3883</v>
      </c>
      <c r="IZ225">
        <v>0.744305887368214</v>
      </c>
      <c r="JA225">
        <v>0.00400708050939433</v>
      </c>
      <c r="JB225">
        <v>-7.0817227887937e-07</v>
      </c>
      <c r="JC225">
        <v>2.11393634800483e-10</v>
      </c>
      <c r="JD225">
        <v>-0.0902750961418796</v>
      </c>
      <c r="JE225">
        <v>-0.0199519798578536</v>
      </c>
      <c r="JF225">
        <v>0.00231849078142986</v>
      </c>
      <c r="JG225">
        <v>-2.72917625674962e-05</v>
      </c>
      <c r="JH225">
        <v>4</v>
      </c>
      <c r="JI225">
        <v>2436</v>
      </c>
      <c r="JJ225">
        <v>0</v>
      </c>
      <c r="JK225">
        <v>25</v>
      </c>
      <c r="JL225">
        <v>29317999.2</v>
      </c>
      <c r="JM225">
        <v>29317999.2</v>
      </c>
      <c r="JN225">
        <v>0.458984</v>
      </c>
      <c r="JO225">
        <v>2.65259</v>
      </c>
      <c r="JP225">
        <v>1.54785</v>
      </c>
      <c r="JQ225">
        <v>2.30957</v>
      </c>
      <c r="JR225">
        <v>1.64673</v>
      </c>
      <c r="JS225">
        <v>2.34741</v>
      </c>
      <c r="JT225">
        <v>33.9865</v>
      </c>
      <c r="JU225">
        <v>24.2013</v>
      </c>
      <c r="JV225">
        <v>18</v>
      </c>
      <c r="JW225">
        <v>508.563</v>
      </c>
      <c r="JX225">
        <v>331.233</v>
      </c>
      <c r="JY225">
        <v>28.5372</v>
      </c>
      <c r="JZ225">
        <v>28.3239</v>
      </c>
      <c r="KA225">
        <v>30.0003</v>
      </c>
      <c r="KB225">
        <v>28.2453</v>
      </c>
      <c r="KC225">
        <v>28.2013</v>
      </c>
      <c r="KD225">
        <v>9.17712</v>
      </c>
      <c r="KE225">
        <v>18.3849</v>
      </c>
      <c r="KF225">
        <v>50.0397</v>
      </c>
      <c r="KG225">
        <v>28.5322</v>
      </c>
      <c r="KH225">
        <v>150.289</v>
      </c>
      <c r="KI225">
        <v>17.4352</v>
      </c>
      <c r="KJ225">
        <v>96.6612</v>
      </c>
      <c r="KK225">
        <v>94.6324</v>
      </c>
    </row>
    <row r="226" spans="1:297">
      <c r="A226">
        <v>210</v>
      </c>
      <c r="B226">
        <v>1759079958</v>
      </c>
      <c r="C226">
        <v>6846</v>
      </c>
      <c r="D226" t="s">
        <v>864</v>
      </c>
      <c r="E226" t="s">
        <v>865</v>
      </c>
      <c r="F226">
        <v>5</v>
      </c>
      <c r="G226" t="s">
        <v>831</v>
      </c>
      <c r="H226" t="s">
        <v>436</v>
      </c>
      <c r="I226">
        <v>1759079949.84615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168.017683428571</v>
      </c>
      <c r="AK226">
        <v>178.931472727273</v>
      </c>
      <c r="AL226">
        <v>-3.37842575757578</v>
      </c>
      <c r="AM226">
        <v>66.03</v>
      </c>
      <c r="AN226">
        <f>(AP226 - AO226 + DY226*1E3/(8.314*(EA226+273.15)) * AR226/DX226 * AQ226) * DX226/(100*DL226) * 1000/(1000 - AP226)</f>
        <v>0</v>
      </c>
      <c r="AO226">
        <v>17.4229956294156</v>
      </c>
      <c r="AP226">
        <v>24.3717642424242</v>
      </c>
      <c r="AQ226">
        <v>9.55820435266535e-06</v>
      </c>
      <c r="AR226">
        <v>114.36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5.52</v>
      </c>
      <c r="DM226">
        <v>0.5</v>
      </c>
      <c r="DN226" t="s">
        <v>438</v>
      </c>
      <c r="DO226">
        <v>2</v>
      </c>
      <c r="DP226" t="b">
        <v>1</v>
      </c>
      <c r="DQ226">
        <v>1759079949.84615</v>
      </c>
      <c r="DR226">
        <v>197.775384615385</v>
      </c>
      <c r="DS226">
        <v>182.364307692308</v>
      </c>
      <c r="DT226">
        <v>24.3676846153846</v>
      </c>
      <c r="DU226">
        <v>17.4256846153846</v>
      </c>
      <c r="DV226">
        <v>196.270461538462</v>
      </c>
      <c r="DW226">
        <v>23.9795153846154</v>
      </c>
      <c r="DX226">
        <v>500.007615384615</v>
      </c>
      <c r="DY226">
        <v>90.7925230769231</v>
      </c>
      <c r="DZ226">
        <v>0.0345373</v>
      </c>
      <c r="EA226">
        <v>30.5932769230769</v>
      </c>
      <c r="EB226">
        <v>30.0092153846154</v>
      </c>
      <c r="EC226">
        <v>999.9</v>
      </c>
      <c r="ED226">
        <v>0</v>
      </c>
      <c r="EE226">
        <v>0</v>
      </c>
      <c r="EF226">
        <v>9986.39846153846</v>
      </c>
      <c r="EG226">
        <v>0</v>
      </c>
      <c r="EH226">
        <v>13.4061692307692</v>
      </c>
      <c r="EI226">
        <v>15.4109076923077</v>
      </c>
      <c r="EJ226">
        <v>202.715153846154</v>
      </c>
      <c r="EK226">
        <v>185.598692307692</v>
      </c>
      <c r="EL226">
        <v>6.94199076923077</v>
      </c>
      <c r="EM226">
        <v>182.364307692308</v>
      </c>
      <c r="EN226">
        <v>17.4256846153846</v>
      </c>
      <c r="EO226">
        <v>2.21240230769231</v>
      </c>
      <c r="EP226">
        <v>1.58212076923077</v>
      </c>
      <c r="EQ226">
        <v>19.0523923076923</v>
      </c>
      <c r="ER226">
        <v>13.7857538461538</v>
      </c>
      <c r="ES226">
        <v>2000.07307692308</v>
      </c>
      <c r="ET226">
        <v>0.980006769230769</v>
      </c>
      <c r="EU226">
        <v>0.0199936307692308</v>
      </c>
      <c r="EV226">
        <v>0</v>
      </c>
      <c r="EW226">
        <v>986.745307692308</v>
      </c>
      <c r="EX226">
        <v>5.00059</v>
      </c>
      <c r="EY226">
        <v>19927.2230769231</v>
      </c>
      <c r="EZ226">
        <v>17360.9692307692</v>
      </c>
      <c r="FA226">
        <v>41.6631538461538</v>
      </c>
      <c r="FB226">
        <v>41.4515384615385</v>
      </c>
      <c r="FC226">
        <v>41.062</v>
      </c>
      <c r="FD226">
        <v>40.9179230769231</v>
      </c>
      <c r="FE226">
        <v>42.625</v>
      </c>
      <c r="FF226">
        <v>1955.18307692308</v>
      </c>
      <c r="FG226">
        <v>39.89</v>
      </c>
      <c r="FH226">
        <v>0</v>
      </c>
      <c r="FI226">
        <v>1759079944.5</v>
      </c>
      <c r="FJ226">
        <v>0</v>
      </c>
      <c r="FK226">
        <v>987.01668</v>
      </c>
      <c r="FL226">
        <v>13.6929999671299</v>
      </c>
      <c r="FM226">
        <v>273.338461146673</v>
      </c>
      <c r="FN226">
        <v>19931.624</v>
      </c>
      <c r="FO226">
        <v>15</v>
      </c>
      <c r="FP226">
        <v>0</v>
      </c>
      <c r="FQ226" t="s">
        <v>439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14.975195</v>
      </c>
      <c r="GD226">
        <v>8.34146616541355</v>
      </c>
      <c r="GE226">
        <v>0.879854845684787</v>
      </c>
      <c r="GF226">
        <v>0</v>
      </c>
      <c r="GG226">
        <v>985.849147058824</v>
      </c>
      <c r="GH226">
        <v>13.294866310765</v>
      </c>
      <c r="GI226">
        <v>1.3195486334428</v>
      </c>
      <c r="GJ226">
        <v>-1</v>
      </c>
      <c r="GK226">
        <v>6.938597</v>
      </c>
      <c r="GL226">
        <v>0.0553642105263161</v>
      </c>
      <c r="GM226">
        <v>0.00542216202266216</v>
      </c>
      <c r="GN226">
        <v>1</v>
      </c>
      <c r="GO226">
        <v>1</v>
      </c>
      <c r="GP226">
        <v>2</v>
      </c>
      <c r="GQ226" t="s">
        <v>448</v>
      </c>
      <c r="GR226">
        <v>3.13132</v>
      </c>
      <c r="GS226">
        <v>2.71294</v>
      </c>
      <c r="GT226">
        <v>0.0421697</v>
      </c>
      <c r="GU226">
        <v>0.0390485</v>
      </c>
      <c r="GV226">
        <v>0.104443</v>
      </c>
      <c r="GW226">
        <v>0.0825422</v>
      </c>
      <c r="GX226">
        <v>36085.6</v>
      </c>
      <c r="GY226">
        <v>38784.8</v>
      </c>
      <c r="GZ226">
        <v>34086.7</v>
      </c>
      <c r="HA226">
        <v>36544.6</v>
      </c>
      <c r="HB226">
        <v>43102.6</v>
      </c>
      <c r="HC226">
        <v>48138.9</v>
      </c>
      <c r="HD226">
        <v>53174.1</v>
      </c>
      <c r="HE226">
        <v>58407.1</v>
      </c>
      <c r="HF226">
        <v>1.95987</v>
      </c>
      <c r="HG226">
        <v>1.65562</v>
      </c>
      <c r="HH226">
        <v>0.0901408</v>
      </c>
      <c r="HI226">
        <v>0</v>
      </c>
      <c r="HJ226">
        <v>28.5311</v>
      </c>
      <c r="HK226">
        <v>999.9</v>
      </c>
      <c r="HL226">
        <v>45.477</v>
      </c>
      <c r="HM226">
        <v>30.202</v>
      </c>
      <c r="HN226">
        <v>21.5901</v>
      </c>
      <c r="HO226">
        <v>54.8631</v>
      </c>
      <c r="HP226">
        <v>48.0569</v>
      </c>
      <c r="HQ226">
        <v>1</v>
      </c>
      <c r="HR226">
        <v>0.0755488</v>
      </c>
      <c r="HS226">
        <v>-0.309417</v>
      </c>
      <c r="HT226">
        <v>20.1135</v>
      </c>
      <c r="HU226">
        <v>5.19647</v>
      </c>
      <c r="HV226">
        <v>12.004</v>
      </c>
      <c r="HW226">
        <v>4.97395</v>
      </c>
      <c r="HX226">
        <v>3.29398</v>
      </c>
      <c r="HY226">
        <v>9999</v>
      </c>
      <c r="HZ226">
        <v>33</v>
      </c>
      <c r="IA226">
        <v>9999</v>
      </c>
      <c r="IB226">
        <v>9999</v>
      </c>
      <c r="IC226">
        <v>1.86326</v>
      </c>
      <c r="ID226">
        <v>1.86813</v>
      </c>
      <c r="IE226">
        <v>1.86784</v>
      </c>
      <c r="IF226">
        <v>1.86905</v>
      </c>
      <c r="IG226">
        <v>1.86985</v>
      </c>
      <c r="IH226">
        <v>1.86594</v>
      </c>
      <c r="II226">
        <v>1.86702</v>
      </c>
      <c r="IJ226">
        <v>1.86844</v>
      </c>
      <c r="IK226">
        <v>5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1.407</v>
      </c>
      <c r="IY226">
        <v>0.3884</v>
      </c>
      <c r="IZ226">
        <v>0.744305887368214</v>
      </c>
      <c r="JA226">
        <v>0.00400708050939433</v>
      </c>
      <c r="JB226">
        <v>-7.0817227887937e-07</v>
      </c>
      <c r="JC226">
        <v>2.11393634800483e-10</v>
      </c>
      <c r="JD226">
        <v>-0.0902750961418796</v>
      </c>
      <c r="JE226">
        <v>-0.0199519798578536</v>
      </c>
      <c r="JF226">
        <v>0.00231849078142986</v>
      </c>
      <c r="JG226">
        <v>-2.72917625674962e-05</v>
      </c>
      <c r="JH226">
        <v>4</v>
      </c>
      <c r="JI226">
        <v>2436</v>
      </c>
      <c r="JJ226">
        <v>0</v>
      </c>
      <c r="JK226">
        <v>25</v>
      </c>
      <c r="JL226">
        <v>29317999.3</v>
      </c>
      <c r="JM226">
        <v>29317999.3</v>
      </c>
      <c r="JN226">
        <v>0.428467</v>
      </c>
      <c r="JO226">
        <v>2.66602</v>
      </c>
      <c r="JP226">
        <v>1.54785</v>
      </c>
      <c r="JQ226">
        <v>2.30957</v>
      </c>
      <c r="JR226">
        <v>1.64673</v>
      </c>
      <c r="JS226">
        <v>2.2998</v>
      </c>
      <c r="JT226">
        <v>33.9865</v>
      </c>
      <c r="JU226">
        <v>24.1926</v>
      </c>
      <c r="JV226">
        <v>18</v>
      </c>
      <c r="JW226">
        <v>508.728</v>
      </c>
      <c r="JX226">
        <v>330.85</v>
      </c>
      <c r="JY226">
        <v>28.5268</v>
      </c>
      <c r="JZ226">
        <v>28.327</v>
      </c>
      <c r="KA226">
        <v>30.0003</v>
      </c>
      <c r="KB226">
        <v>28.2489</v>
      </c>
      <c r="KC226">
        <v>28.2049</v>
      </c>
      <c r="KD226">
        <v>8.57801</v>
      </c>
      <c r="KE226">
        <v>18.3849</v>
      </c>
      <c r="KF226">
        <v>49.6696</v>
      </c>
      <c r="KG226">
        <v>28.5216</v>
      </c>
      <c r="KH226">
        <v>129.989</v>
      </c>
      <c r="KI226">
        <v>17.4352</v>
      </c>
      <c r="KJ226">
        <v>96.6599</v>
      </c>
      <c r="KK226">
        <v>94.6319</v>
      </c>
    </row>
    <row r="227" spans="1:297">
      <c r="A227">
        <v>211</v>
      </c>
      <c r="B227">
        <v>1759079963</v>
      </c>
      <c r="C227">
        <v>6851</v>
      </c>
      <c r="D227" t="s">
        <v>866</v>
      </c>
      <c r="E227" t="s">
        <v>867</v>
      </c>
      <c r="F227">
        <v>5</v>
      </c>
      <c r="G227" t="s">
        <v>831</v>
      </c>
      <c r="H227" t="s">
        <v>436</v>
      </c>
      <c r="I227">
        <v>1759079954.84615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152.211717104762</v>
      </c>
      <c r="AK227">
        <v>163.051557575758</v>
      </c>
      <c r="AL227">
        <v>-3.15530541125544</v>
      </c>
      <c r="AM227">
        <v>66.03</v>
      </c>
      <c r="AN227">
        <f>(AP227 - AO227 + DY227*1E3/(8.314*(EA227+273.15)) * AR227/DX227 * AQ227) * DX227/(100*DL227) * 1000/(1000 - AP227)</f>
        <v>0</v>
      </c>
      <c r="AO227">
        <v>17.3619019727814</v>
      </c>
      <c r="AP227">
        <v>24.3667672727273</v>
      </c>
      <c r="AQ227">
        <v>-0.000117791319791464</v>
      </c>
      <c r="AR227">
        <v>114.36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5.52</v>
      </c>
      <c r="DM227">
        <v>0.5</v>
      </c>
      <c r="DN227" t="s">
        <v>438</v>
      </c>
      <c r="DO227">
        <v>2</v>
      </c>
      <c r="DP227" t="b">
        <v>1</v>
      </c>
      <c r="DQ227">
        <v>1759079954.84615</v>
      </c>
      <c r="DR227">
        <v>181.736</v>
      </c>
      <c r="DS227">
        <v>165.989692307692</v>
      </c>
      <c r="DT227">
        <v>24.3699076923077</v>
      </c>
      <c r="DU227">
        <v>17.4094153846154</v>
      </c>
      <c r="DV227">
        <v>180.291384615385</v>
      </c>
      <c r="DW227">
        <v>23.9816461538462</v>
      </c>
      <c r="DX227">
        <v>500.000461538462</v>
      </c>
      <c r="DY227">
        <v>90.7926384615385</v>
      </c>
      <c r="DZ227">
        <v>0.0347428923076923</v>
      </c>
      <c r="EA227">
        <v>30.5913769230769</v>
      </c>
      <c r="EB227">
        <v>30.0060692307692</v>
      </c>
      <c r="EC227">
        <v>999.9</v>
      </c>
      <c r="ED227">
        <v>0</v>
      </c>
      <c r="EE227">
        <v>0</v>
      </c>
      <c r="EF227">
        <v>9991.83153846154</v>
      </c>
      <c r="EG227">
        <v>0</v>
      </c>
      <c r="EH227">
        <v>13.4049</v>
      </c>
      <c r="EI227">
        <v>15.7461769230769</v>
      </c>
      <c r="EJ227">
        <v>186.275769230769</v>
      </c>
      <c r="EK227">
        <v>168.931307692308</v>
      </c>
      <c r="EL227">
        <v>6.96048461538462</v>
      </c>
      <c r="EM227">
        <v>165.989692307692</v>
      </c>
      <c r="EN227">
        <v>17.4094153846154</v>
      </c>
      <c r="EO227">
        <v>2.21260692307692</v>
      </c>
      <c r="EP227">
        <v>1.58064461538462</v>
      </c>
      <c r="EQ227">
        <v>19.0538846153846</v>
      </c>
      <c r="ER227">
        <v>13.7713846153846</v>
      </c>
      <c r="ES227">
        <v>2000.04384615385</v>
      </c>
      <c r="ET227">
        <v>0.980006538461539</v>
      </c>
      <c r="EU227">
        <v>0.0199938692307692</v>
      </c>
      <c r="EV227">
        <v>0</v>
      </c>
      <c r="EW227">
        <v>987.921076923077</v>
      </c>
      <c r="EX227">
        <v>5.00059</v>
      </c>
      <c r="EY227">
        <v>19950.2230769231</v>
      </c>
      <c r="EZ227">
        <v>17360.7230769231</v>
      </c>
      <c r="FA227">
        <v>41.6726923076923</v>
      </c>
      <c r="FB227">
        <v>41.4709230769231</v>
      </c>
      <c r="FC227">
        <v>41.062</v>
      </c>
      <c r="FD227">
        <v>40.9274615384615</v>
      </c>
      <c r="FE227">
        <v>42.625</v>
      </c>
      <c r="FF227">
        <v>1955.15384615385</v>
      </c>
      <c r="FG227">
        <v>39.89</v>
      </c>
      <c r="FH227">
        <v>0</v>
      </c>
      <c r="FI227">
        <v>1759079949.3</v>
      </c>
      <c r="FJ227">
        <v>0</v>
      </c>
      <c r="FK227">
        <v>988.15208</v>
      </c>
      <c r="FL227">
        <v>14.3268461774222</v>
      </c>
      <c r="FM227">
        <v>292.692308256838</v>
      </c>
      <c r="FN227">
        <v>19954.06</v>
      </c>
      <c r="FO227">
        <v>15</v>
      </c>
      <c r="FP227">
        <v>0</v>
      </c>
      <c r="FQ227" t="s">
        <v>439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15.55766</v>
      </c>
      <c r="GD227">
        <v>5.09331428571427</v>
      </c>
      <c r="GE227">
        <v>0.64021613569169</v>
      </c>
      <c r="GF227">
        <v>0</v>
      </c>
      <c r="GG227">
        <v>987.352529411765</v>
      </c>
      <c r="GH227">
        <v>14.1420626468655</v>
      </c>
      <c r="GI227">
        <v>1.40461200913057</v>
      </c>
      <c r="GJ227">
        <v>-1</v>
      </c>
      <c r="GK227">
        <v>6.954134</v>
      </c>
      <c r="GL227">
        <v>0.195738045112794</v>
      </c>
      <c r="GM227">
        <v>0.0226076288893816</v>
      </c>
      <c r="GN227">
        <v>0</v>
      </c>
      <c r="GO227">
        <v>0</v>
      </c>
      <c r="GP227">
        <v>2</v>
      </c>
      <c r="GQ227" t="s">
        <v>455</v>
      </c>
      <c r="GR227">
        <v>3.13137</v>
      </c>
      <c r="GS227">
        <v>2.71268</v>
      </c>
      <c r="GT227">
        <v>0.03865</v>
      </c>
      <c r="GU227">
        <v>0.0351647</v>
      </c>
      <c r="GV227">
        <v>0.104404</v>
      </c>
      <c r="GW227">
        <v>0.0823384</v>
      </c>
      <c r="GX227">
        <v>36218.2</v>
      </c>
      <c r="GY227">
        <v>38941.4</v>
      </c>
      <c r="GZ227">
        <v>34086.7</v>
      </c>
      <c r="HA227">
        <v>36544.5</v>
      </c>
      <c r="HB227">
        <v>43104.2</v>
      </c>
      <c r="HC227">
        <v>48149.3</v>
      </c>
      <c r="HD227">
        <v>53174.2</v>
      </c>
      <c r="HE227">
        <v>58407.2</v>
      </c>
      <c r="HF227">
        <v>1.95982</v>
      </c>
      <c r="HG227">
        <v>1.6557</v>
      </c>
      <c r="HH227">
        <v>0.0896677</v>
      </c>
      <c r="HI227">
        <v>0</v>
      </c>
      <c r="HJ227">
        <v>28.5311</v>
      </c>
      <c r="HK227">
        <v>999.9</v>
      </c>
      <c r="HL227">
        <v>45.452</v>
      </c>
      <c r="HM227">
        <v>30.202</v>
      </c>
      <c r="HN227">
        <v>21.5759</v>
      </c>
      <c r="HO227">
        <v>54.7831</v>
      </c>
      <c r="HP227">
        <v>48.2532</v>
      </c>
      <c r="HQ227">
        <v>1</v>
      </c>
      <c r="HR227">
        <v>0.0758638</v>
      </c>
      <c r="HS227">
        <v>-0.335961</v>
      </c>
      <c r="HT227">
        <v>20.1134</v>
      </c>
      <c r="HU227">
        <v>5.19677</v>
      </c>
      <c r="HV227">
        <v>12.004</v>
      </c>
      <c r="HW227">
        <v>4.974</v>
      </c>
      <c r="HX227">
        <v>3.294</v>
      </c>
      <c r="HY227">
        <v>9999</v>
      </c>
      <c r="HZ227">
        <v>33</v>
      </c>
      <c r="IA227">
        <v>9999</v>
      </c>
      <c r="IB227">
        <v>9999</v>
      </c>
      <c r="IC227">
        <v>1.86325</v>
      </c>
      <c r="ID227">
        <v>1.86813</v>
      </c>
      <c r="IE227">
        <v>1.86784</v>
      </c>
      <c r="IF227">
        <v>1.86905</v>
      </c>
      <c r="IG227">
        <v>1.86988</v>
      </c>
      <c r="IH227">
        <v>1.86591</v>
      </c>
      <c r="II227">
        <v>1.86701</v>
      </c>
      <c r="IJ227">
        <v>1.86844</v>
      </c>
      <c r="IK227">
        <v>5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1.347</v>
      </c>
      <c r="IY227">
        <v>0.3879</v>
      </c>
      <c r="IZ227">
        <v>0.744305887368214</v>
      </c>
      <c r="JA227">
        <v>0.00400708050939433</v>
      </c>
      <c r="JB227">
        <v>-7.0817227887937e-07</v>
      </c>
      <c r="JC227">
        <v>2.11393634800483e-10</v>
      </c>
      <c r="JD227">
        <v>-0.0902750961418796</v>
      </c>
      <c r="JE227">
        <v>-0.0199519798578536</v>
      </c>
      <c r="JF227">
        <v>0.00231849078142986</v>
      </c>
      <c r="JG227">
        <v>-2.72917625674962e-05</v>
      </c>
      <c r="JH227">
        <v>4</v>
      </c>
      <c r="JI227">
        <v>2436</v>
      </c>
      <c r="JJ227">
        <v>0</v>
      </c>
      <c r="JK227">
        <v>25</v>
      </c>
      <c r="JL227">
        <v>29317999.4</v>
      </c>
      <c r="JM227">
        <v>29317999.4</v>
      </c>
      <c r="JN227">
        <v>0.394287</v>
      </c>
      <c r="JO227">
        <v>2.66235</v>
      </c>
      <c r="JP227">
        <v>1.54785</v>
      </c>
      <c r="JQ227">
        <v>2.30957</v>
      </c>
      <c r="JR227">
        <v>1.64673</v>
      </c>
      <c r="JS227">
        <v>2.31689</v>
      </c>
      <c r="JT227">
        <v>33.9865</v>
      </c>
      <c r="JU227">
        <v>24.1926</v>
      </c>
      <c r="JV227">
        <v>18</v>
      </c>
      <c r="JW227">
        <v>508.725</v>
      </c>
      <c r="JX227">
        <v>330.905</v>
      </c>
      <c r="JY227">
        <v>28.5177</v>
      </c>
      <c r="JZ227">
        <v>28.3306</v>
      </c>
      <c r="KA227">
        <v>30.0002</v>
      </c>
      <c r="KB227">
        <v>28.2525</v>
      </c>
      <c r="KC227">
        <v>28.2084</v>
      </c>
      <c r="KD227">
        <v>7.86682</v>
      </c>
      <c r="KE227">
        <v>18.3849</v>
      </c>
      <c r="KF227">
        <v>49.6696</v>
      </c>
      <c r="KG227">
        <v>28.5207</v>
      </c>
      <c r="KH227">
        <v>116.576</v>
      </c>
      <c r="KI227">
        <v>17.4352</v>
      </c>
      <c r="KJ227">
        <v>96.6601</v>
      </c>
      <c r="KK227">
        <v>94.6318</v>
      </c>
    </row>
    <row r="228" spans="1:297">
      <c r="A228">
        <v>212</v>
      </c>
      <c r="B228">
        <v>1759079968</v>
      </c>
      <c r="C228">
        <v>6856</v>
      </c>
      <c r="D228" t="s">
        <v>868</v>
      </c>
      <c r="E228" t="s">
        <v>869</v>
      </c>
      <c r="F228">
        <v>5</v>
      </c>
      <c r="G228" t="s">
        <v>831</v>
      </c>
      <c r="H228" t="s">
        <v>436</v>
      </c>
      <c r="I228">
        <v>1759079959.84615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134.892444647619</v>
      </c>
      <c r="AK228">
        <v>146.604963636364</v>
      </c>
      <c r="AL228">
        <v>-3.30252521645023</v>
      </c>
      <c r="AM228">
        <v>66.03</v>
      </c>
      <c r="AN228">
        <f>(AP228 - AO228 + DY228*1E3/(8.314*(EA228+273.15)) * AR228/DX228 * AQ228) * DX228/(100*DL228) * 1000/(1000 - AP228)</f>
        <v>0</v>
      </c>
      <c r="AO228">
        <v>17.3453790924351</v>
      </c>
      <c r="AP228">
        <v>24.3487648484848</v>
      </c>
      <c r="AQ228">
        <v>-0.00211731313131728</v>
      </c>
      <c r="AR228">
        <v>114.36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5.52</v>
      </c>
      <c r="DM228">
        <v>0.5</v>
      </c>
      <c r="DN228" t="s">
        <v>438</v>
      </c>
      <c r="DO228">
        <v>2</v>
      </c>
      <c r="DP228" t="b">
        <v>1</v>
      </c>
      <c r="DQ228">
        <v>1759079959.84615</v>
      </c>
      <c r="DR228">
        <v>165.792461538462</v>
      </c>
      <c r="DS228">
        <v>149.317076923077</v>
      </c>
      <c r="DT228">
        <v>24.3655230769231</v>
      </c>
      <c r="DU228">
        <v>17.3850846153846</v>
      </c>
      <c r="DV228">
        <v>164.407923076923</v>
      </c>
      <c r="DW228">
        <v>23.9774615384615</v>
      </c>
      <c r="DX228">
        <v>500.019384615385</v>
      </c>
      <c r="DY228">
        <v>90.7927615384615</v>
      </c>
      <c r="DZ228">
        <v>0.0347319923076923</v>
      </c>
      <c r="EA228">
        <v>30.5889461538462</v>
      </c>
      <c r="EB228">
        <v>29.9987307692308</v>
      </c>
      <c r="EC228">
        <v>999.9</v>
      </c>
      <c r="ED228">
        <v>0</v>
      </c>
      <c r="EE228">
        <v>0</v>
      </c>
      <c r="EF228">
        <v>10003.99</v>
      </c>
      <c r="EG228">
        <v>0</v>
      </c>
      <c r="EH228">
        <v>13.4049</v>
      </c>
      <c r="EI228">
        <v>16.4752230769231</v>
      </c>
      <c r="EJ228">
        <v>169.933384615385</v>
      </c>
      <c r="EK228">
        <v>151.959692307692</v>
      </c>
      <c r="EL228">
        <v>6.98044307692308</v>
      </c>
      <c r="EM228">
        <v>149.317076923077</v>
      </c>
      <c r="EN228">
        <v>17.3850846153846</v>
      </c>
      <c r="EO228">
        <v>2.21221230769231</v>
      </c>
      <c r="EP228">
        <v>1.57843846153846</v>
      </c>
      <c r="EQ228">
        <v>19.0510384615385</v>
      </c>
      <c r="ER228">
        <v>13.7498846153846</v>
      </c>
      <c r="ES228">
        <v>1999.99615384615</v>
      </c>
      <c r="ET228">
        <v>0.980006076923077</v>
      </c>
      <c r="EU228">
        <v>0.0199943461538462</v>
      </c>
      <c r="EV228">
        <v>0</v>
      </c>
      <c r="EW228">
        <v>989.154384615385</v>
      </c>
      <c r="EX228">
        <v>5.00059</v>
      </c>
      <c r="EY228">
        <v>19975.2307692308</v>
      </c>
      <c r="EZ228">
        <v>17360.3</v>
      </c>
      <c r="FA228">
        <v>41.6822307692308</v>
      </c>
      <c r="FB228">
        <v>41.4854615384615</v>
      </c>
      <c r="FC228">
        <v>41.062</v>
      </c>
      <c r="FD228">
        <v>40.9322307692308</v>
      </c>
      <c r="FE228">
        <v>42.625</v>
      </c>
      <c r="FF228">
        <v>1955.10615384615</v>
      </c>
      <c r="FG228">
        <v>39.89</v>
      </c>
      <c r="FH228">
        <v>0</v>
      </c>
      <c r="FI228">
        <v>1759079954.7</v>
      </c>
      <c r="FJ228">
        <v>0</v>
      </c>
      <c r="FK228">
        <v>989.465692307692</v>
      </c>
      <c r="FL228">
        <v>16.6817777991391</v>
      </c>
      <c r="FM228">
        <v>314.058119991922</v>
      </c>
      <c r="FN228">
        <v>19980.3846153846</v>
      </c>
      <c r="FO228">
        <v>15</v>
      </c>
      <c r="FP228">
        <v>0</v>
      </c>
      <c r="FQ228" t="s">
        <v>439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16.003145</v>
      </c>
      <c r="GD228">
        <v>7.13627819548873</v>
      </c>
      <c r="GE228">
        <v>0.813773650024993</v>
      </c>
      <c r="GF228">
        <v>0</v>
      </c>
      <c r="GG228">
        <v>988.270882352941</v>
      </c>
      <c r="GH228">
        <v>14.894117644961</v>
      </c>
      <c r="GI228">
        <v>1.47929114114729</v>
      </c>
      <c r="GJ228">
        <v>-1</v>
      </c>
      <c r="GK228">
        <v>6.968103</v>
      </c>
      <c r="GL228">
        <v>0.2742947368421</v>
      </c>
      <c r="GM228">
        <v>0.0286220995211743</v>
      </c>
      <c r="GN228">
        <v>0</v>
      </c>
      <c r="GO228">
        <v>0</v>
      </c>
      <c r="GP228">
        <v>2</v>
      </c>
      <c r="GQ228" t="s">
        <v>455</v>
      </c>
      <c r="GR228">
        <v>3.13115</v>
      </c>
      <c r="GS228">
        <v>2.71264</v>
      </c>
      <c r="GT228">
        <v>0.0349374</v>
      </c>
      <c r="GU228">
        <v>0.0312822</v>
      </c>
      <c r="GV228">
        <v>0.104364</v>
      </c>
      <c r="GW228">
        <v>0.0823088</v>
      </c>
      <c r="GX228">
        <v>36357.8</v>
      </c>
      <c r="GY228">
        <v>39097.9</v>
      </c>
      <c r="GZ228">
        <v>34086.4</v>
      </c>
      <c r="HA228">
        <v>36544.3</v>
      </c>
      <c r="HB228">
        <v>43105.6</v>
      </c>
      <c r="HC228">
        <v>48150.1</v>
      </c>
      <c r="HD228">
        <v>53174</v>
      </c>
      <c r="HE228">
        <v>58406.8</v>
      </c>
      <c r="HF228">
        <v>1.96</v>
      </c>
      <c r="HG228">
        <v>1.6561</v>
      </c>
      <c r="HH228">
        <v>0.0897907</v>
      </c>
      <c r="HI228">
        <v>0</v>
      </c>
      <c r="HJ228">
        <v>28.5301</v>
      </c>
      <c r="HK228">
        <v>999.9</v>
      </c>
      <c r="HL228">
        <v>45.452</v>
      </c>
      <c r="HM228">
        <v>30.202</v>
      </c>
      <c r="HN228">
        <v>21.5789</v>
      </c>
      <c r="HO228">
        <v>54.4331</v>
      </c>
      <c r="HP228">
        <v>48.4215</v>
      </c>
      <c r="HQ228">
        <v>1</v>
      </c>
      <c r="HR228">
        <v>0.0761408</v>
      </c>
      <c r="HS228">
        <v>-0.60537</v>
      </c>
      <c r="HT228">
        <v>20.1125</v>
      </c>
      <c r="HU228">
        <v>5.19722</v>
      </c>
      <c r="HV228">
        <v>12.004</v>
      </c>
      <c r="HW228">
        <v>4.9737</v>
      </c>
      <c r="HX228">
        <v>3.294</v>
      </c>
      <c r="HY228">
        <v>9999</v>
      </c>
      <c r="HZ228">
        <v>33</v>
      </c>
      <c r="IA228">
        <v>9999</v>
      </c>
      <c r="IB228">
        <v>9999</v>
      </c>
      <c r="IC228">
        <v>1.86326</v>
      </c>
      <c r="ID228">
        <v>1.86813</v>
      </c>
      <c r="IE228">
        <v>1.86783</v>
      </c>
      <c r="IF228">
        <v>1.86905</v>
      </c>
      <c r="IG228">
        <v>1.86986</v>
      </c>
      <c r="IH228">
        <v>1.86591</v>
      </c>
      <c r="II228">
        <v>1.86701</v>
      </c>
      <c r="IJ228">
        <v>1.86844</v>
      </c>
      <c r="IK228">
        <v>5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1.286</v>
      </c>
      <c r="IY228">
        <v>0.3873</v>
      </c>
      <c r="IZ228">
        <v>0.744305887368214</v>
      </c>
      <c r="JA228">
        <v>0.00400708050939433</v>
      </c>
      <c r="JB228">
        <v>-7.0817227887937e-07</v>
      </c>
      <c r="JC228">
        <v>2.11393634800483e-10</v>
      </c>
      <c r="JD228">
        <v>-0.0902750961418796</v>
      </c>
      <c r="JE228">
        <v>-0.0199519798578536</v>
      </c>
      <c r="JF228">
        <v>0.00231849078142986</v>
      </c>
      <c r="JG228">
        <v>-2.72917625674962e-05</v>
      </c>
      <c r="JH228">
        <v>4</v>
      </c>
      <c r="JI228">
        <v>2436</v>
      </c>
      <c r="JJ228">
        <v>0</v>
      </c>
      <c r="JK228">
        <v>25</v>
      </c>
      <c r="JL228">
        <v>29317999.5</v>
      </c>
      <c r="JM228">
        <v>29317999.5</v>
      </c>
      <c r="JN228">
        <v>0.36377</v>
      </c>
      <c r="JO228">
        <v>2.66602</v>
      </c>
      <c r="JP228">
        <v>1.54785</v>
      </c>
      <c r="JQ228">
        <v>2.30957</v>
      </c>
      <c r="JR228">
        <v>1.64673</v>
      </c>
      <c r="JS228">
        <v>2.34131</v>
      </c>
      <c r="JT228">
        <v>33.9865</v>
      </c>
      <c r="JU228">
        <v>24.2013</v>
      </c>
      <c r="JV228">
        <v>18</v>
      </c>
      <c r="JW228">
        <v>508.873</v>
      </c>
      <c r="JX228">
        <v>331.113</v>
      </c>
      <c r="JY228">
        <v>28.5294</v>
      </c>
      <c r="JZ228">
        <v>28.3335</v>
      </c>
      <c r="KA228">
        <v>30.0004</v>
      </c>
      <c r="KB228">
        <v>28.256</v>
      </c>
      <c r="KC228">
        <v>28.2119</v>
      </c>
      <c r="KD228">
        <v>7.26886</v>
      </c>
      <c r="KE228">
        <v>18.0899</v>
      </c>
      <c r="KF228">
        <v>49.6696</v>
      </c>
      <c r="KG228">
        <v>28.5946</v>
      </c>
      <c r="KH228">
        <v>96.3442</v>
      </c>
      <c r="KI228">
        <v>17.4352</v>
      </c>
      <c r="KJ228">
        <v>96.6596</v>
      </c>
      <c r="KK228">
        <v>94.6312</v>
      </c>
    </row>
    <row r="229" spans="1:297">
      <c r="A229">
        <v>213</v>
      </c>
      <c r="B229">
        <v>1759079973</v>
      </c>
      <c r="C229">
        <v>6861</v>
      </c>
      <c r="D229" t="s">
        <v>870</v>
      </c>
      <c r="E229" t="s">
        <v>871</v>
      </c>
      <c r="F229">
        <v>5</v>
      </c>
      <c r="G229" t="s">
        <v>831</v>
      </c>
      <c r="H229" t="s">
        <v>436</v>
      </c>
      <c r="I229">
        <v>1759079964.84615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118.584167390476</v>
      </c>
      <c r="AK229">
        <v>130.603036363636</v>
      </c>
      <c r="AL229">
        <v>-3.17915573593076</v>
      </c>
      <c r="AM229">
        <v>66.03</v>
      </c>
      <c r="AN229">
        <f>(AP229 - AO229 + DY229*1E3/(8.314*(EA229+273.15)) * AR229/DX229 * AQ229) * DX229/(100*DL229) * 1000/(1000 - AP229)</f>
        <v>0</v>
      </c>
      <c r="AO229">
        <v>17.3594939073268</v>
      </c>
      <c r="AP229">
        <v>24.3517539393939</v>
      </c>
      <c r="AQ229">
        <v>0.000649436442343458</v>
      </c>
      <c r="AR229">
        <v>114.36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5.52</v>
      </c>
      <c r="DM229">
        <v>0.5</v>
      </c>
      <c r="DN229" t="s">
        <v>438</v>
      </c>
      <c r="DO229">
        <v>2</v>
      </c>
      <c r="DP229" t="b">
        <v>1</v>
      </c>
      <c r="DQ229">
        <v>1759079964.84615</v>
      </c>
      <c r="DR229">
        <v>149.928615384615</v>
      </c>
      <c r="DS229">
        <v>133.128461538462</v>
      </c>
      <c r="DT229">
        <v>24.3588</v>
      </c>
      <c r="DU229">
        <v>17.3634692307692</v>
      </c>
      <c r="DV229">
        <v>148.604153846154</v>
      </c>
      <c r="DW229">
        <v>23.9710384615385</v>
      </c>
      <c r="DX229">
        <v>500.029692307692</v>
      </c>
      <c r="DY229">
        <v>90.7932307692307</v>
      </c>
      <c r="DZ229">
        <v>0.0346727538461538</v>
      </c>
      <c r="EA229">
        <v>30.5862615384615</v>
      </c>
      <c r="EB229">
        <v>29.9932923076923</v>
      </c>
      <c r="EC229">
        <v>999.9</v>
      </c>
      <c r="ED229">
        <v>0</v>
      </c>
      <c r="EE229">
        <v>0</v>
      </c>
      <c r="EF229">
        <v>10001.2476923077</v>
      </c>
      <c r="EG229">
        <v>0</v>
      </c>
      <c r="EH229">
        <v>13.4049</v>
      </c>
      <c r="EI229">
        <v>16.8000384615385</v>
      </c>
      <c r="EJ229">
        <v>153.672307692308</v>
      </c>
      <c r="EK229">
        <v>135.481461538462</v>
      </c>
      <c r="EL229">
        <v>6.99534461538462</v>
      </c>
      <c r="EM229">
        <v>133.128461538462</v>
      </c>
      <c r="EN229">
        <v>17.3634692307692</v>
      </c>
      <c r="EO229">
        <v>2.21161538461538</v>
      </c>
      <c r="EP229">
        <v>1.57648461538462</v>
      </c>
      <c r="EQ229">
        <v>19.0467153846154</v>
      </c>
      <c r="ER229">
        <v>13.7308307692308</v>
      </c>
      <c r="ES229">
        <v>1999.99692307692</v>
      </c>
      <c r="ET229">
        <v>0.980006076923077</v>
      </c>
      <c r="EU229">
        <v>0.0199943538461538</v>
      </c>
      <c r="EV229">
        <v>0</v>
      </c>
      <c r="EW229">
        <v>990.598</v>
      </c>
      <c r="EX229">
        <v>5.00059</v>
      </c>
      <c r="EY229">
        <v>20001.7384615385</v>
      </c>
      <c r="EZ229">
        <v>17360.3076923077</v>
      </c>
      <c r="FA229">
        <v>41.687</v>
      </c>
      <c r="FB229">
        <v>41.4854615384615</v>
      </c>
      <c r="FC229">
        <v>41.062</v>
      </c>
      <c r="FD229">
        <v>40.9322307692308</v>
      </c>
      <c r="FE229">
        <v>42.625</v>
      </c>
      <c r="FF229">
        <v>1955.10692307692</v>
      </c>
      <c r="FG229">
        <v>39.89</v>
      </c>
      <c r="FH229">
        <v>0</v>
      </c>
      <c r="FI229">
        <v>1759079959.5</v>
      </c>
      <c r="FJ229">
        <v>0</v>
      </c>
      <c r="FK229">
        <v>990.813230769231</v>
      </c>
      <c r="FL229">
        <v>17.7734700656357</v>
      </c>
      <c r="FM229">
        <v>343.37093975916</v>
      </c>
      <c r="FN229">
        <v>20006.2461538462</v>
      </c>
      <c r="FO229">
        <v>15</v>
      </c>
      <c r="FP229">
        <v>0</v>
      </c>
      <c r="FQ229" t="s">
        <v>439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16.67927</v>
      </c>
      <c r="GD229">
        <v>5.29215338345863</v>
      </c>
      <c r="GE229">
        <v>0.651752451548899</v>
      </c>
      <c r="GF229">
        <v>0</v>
      </c>
      <c r="GG229">
        <v>989.828676470588</v>
      </c>
      <c r="GH229">
        <v>16.7600458397395</v>
      </c>
      <c r="GI229">
        <v>1.65929853571407</v>
      </c>
      <c r="GJ229">
        <v>-1</v>
      </c>
      <c r="GK229">
        <v>6.984899</v>
      </c>
      <c r="GL229">
        <v>0.193560902255635</v>
      </c>
      <c r="GM229">
        <v>0.0245313391195834</v>
      </c>
      <c r="GN229">
        <v>0</v>
      </c>
      <c r="GO229">
        <v>0</v>
      </c>
      <c r="GP229">
        <v>2</v>
      </c>
      <c r="GQ229" t="s">
        <v>455</v>
      </c>
      <c r="GR229">
        <v>3.13124</v>
      </c>
      <c r="GS229">
        <v>2.7125</v>
      </c>
      <c r="GT229">
        <v>0.0312582</v>
      </c>
      <c r="GU229">
        <v>0.0272145</v>
      </c>
      <c r="GV229">
        <v>0.104387</v>
      </c>
      <c r="GW229">
        <v>0.0823843</v>
      </c>
      <c r="GX229">
        <v>36496.1</v>
      </c>
      <c r="GY229">
        <v>39261.6</v>
      </c>
      <c r="GZ229">
        <v>34086.2</v>
      </c>
      <c r="HA229">
        <v>36543.9</v>
      </c>
      <c r="HB229">
        <v>43103.7</v>
      </c>
      <c r="HC229">
        <v>48145.3</v>
      </c>
      <c r="HD229">
        <v>53173.4</v>
      </c>
      <c r="HE229">
        <v>58406.4</v>
      </c>
      <c r="HF229">
        <v>1.95945</v>
      </c>
      <c r="HG229">
        <v>1.65587</v>
      </c>
      <c r="HH229">
        <v>0.0893325</v>
      </c>
      <c r="HI229">
        <v>0</v>
      </c>
      <c r="HJ229">
        <v>28.5269</v>
      </c>
      <c r="HK229">
        <v>999.9</v>
      </c>
      <c r="HL229">
        <v>45.452</v>
      </c>
      <c r="HM229">
        <v>30.202</v>
      </c>
      <c r="HN229">
        <v>21.5756</v>
      </c>
      <c r="HO229">
        <v>54.5931</v>
      </c>
      <c r="HP229">
        <v>48.0769</v>
      </c>
      <c r="HQ229">
        <v>1</v>
      </c>
      <c r="HR229">
        <v>0.0765396</v>
      </c>
      <c r="HS229">
        <v>-0.536748</v>
      </c>
      <c r="HT229">
        <v>20.1127</v>
      </c>
      <c r="HU229">
        <v>5.19752</v>
      </c>
      <c r="HV229">
        <v>12.004</v>
      </c>
      <c r="HW229">
        <v>4.97395</v>
      </c>
      <c r="HX229">
        <v>3.294</v>
      </c>
      <c r="HY229">
        <v>9999</v>
      </c>
      <c r="HZ229">
        <v>33</v>
      </c>
      <c r="IA229">
        <v>9999</v>
      </c>
      <c r="IB229">
        <v>9999</v>
      </c>
      <c r="IC229">
        <v>1.86326</v>
      </c>
      <c r="ID229">
        <v>1.86813</v>
      </c>
      <c r="IE229">
        <v>1.86784</v>
      </c>
      <c r="IF229">
        <v>1.86905</v>
      </c>
      <c r="IG229">
        <v>1.86985</v>
      </c>
      <c r="IH229">
        <v>1.86588</v>
      </c>
      <c r="II229">
        <v>1.86699</v>
      </c>
      <c r="IJ229">
        <v>1.86844</v>
      </c>
      <c r="IK229">
        <v>5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1.227</v>
      </c>
      <c r="IY229">
        <v>0.3876</v>
      </c>
      <c r="IZ229">
        <v>0.744305887368214</v>
      </c>
      <c r="JA229">
        <v>0.00400708050939433</v>
      </c>
      <c r="JB229">
        <v>-7.0817227887937e-07</v>
      </c>
      <c r="JC229">
        <v>2.11393634800483e-10</v>
      </c>
      <c r="JD229">
        <v>-0.0902750961418796</v>
      </c>
      <c r="JE229">
        <v>-0.0199519798578536</v>
      </c>
      <c r="JF229">
        <v>0.00231849078142986</v>
      </c>
      <c r="JG229">
        <v>-2.72917625674962e-05</v>
      </c>
      <c r="JH229">
        <v>4</v>
      </c>
      <c r="JI229">
        <v>2436</v>
      </c>
      <c r="JJ229">
        <v>0</v>
      </c>
      <c r="JK229">
        <v>25</v>
      </c>
      <c r="JL229">
        <v>29317999.6</v>
      </c>
      <c r="JM229">
        <v>29317999.6</v>
      </c>
      <c r="JN229">
        <v>0.327148</v>
      </c>
      <c r="JO229">
        <v>2.68311</v>
      </c>
      <c r="JP229">
        <v>1.54785</v>
      </c>
      <c r="JQ229">
        <v>2.30957</v>
      </c>
      <c r="JR229">
        <v>1.64673</v>
      </c>
      <c r="JS229">
        <v>2.24609</v>
      </c>
      <c r="JT229">
        <v>33.9865</v>
      </c>
      <c r="JU229">
        <v>24.1926</v>
      </c>
      <c r="JV229">
        <v>18</v>
      </c>
      <c r="JW229">
        <v>508.541</v>
      </c>
      <c r="JX229">
        <v>331.026</v>
      </c>
      <c r="JY229">
        <v>28.5968</v>
      </c>
      <c r="JZ229">
        <v>28.3372</v>
      </c>
      <c r="KA229">
        <v>30.0004</v>
      </c>
      <c r="KB229">
        <v>28.2597</v>
      </c>
      <c r="KC229">
        <v>28.2155</v>
      </c>
      <c r="KD229">
        <v>6.5376</v>
      </c>
      <c r="KE229">
        <v>18.0899</v>
      </c>
      <c r="KF229">
        <v>49.6696</v>
      </c>
      <c r="KG229">
        <v>28.6008</v>
      </c>
      <c r="KH229">
        <v>82.9394</v>
      </c>
      <c r="KI229">
        <v>17.4352</v>
      </c>
      <c r="KJ229">
        <v>96.6588</v>
      </c>
      <c r="KK229">
        <v>94.6305</v>
      </c>
    </row>
    <row r="230" spans="1:297">
      <c r="A230">
        <v>214</v>
      </c>
      <c r="B230">
        <v>1759079978</v>
      </c>
      <c r="C230">
        <v>6866</v>
      </c>
      <c r="D230" t="s">
        <v>872</v>
      </c>
      <c r="E230" t="s">
        <v>873</v>
      </c>
      <c r="F230">
        <v>5</v>
      </c>
      <c r="G230" t="s">
        <v>831</v>
      </c>
      <c r="H230" t="s">
        <v>436</v>
      </c>
      <c r="I230">
        <v>1759079969.84615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100.92974423619</v>
      </c>
      <c r="AK230">
        <v>114.0016</v>
      </c>
      <c r="AL230">
        <v>-3.34833571428573</v>
      </c>
      <c r="AM230">
        <v>66.03</v>
      </c>
      <c r="AN230">
        <f>(AP230 - AO230 + DY230*1E3/(8.314*(EA230+273.15)) * AR230/DX230 * AQ230) * DX230/(100*DL230) * 1000/(1000 - AP230)</f>
        <v>0</v>
      </c>
      <c r="AO230">
        <v>17.3682694852706</v>
      </c>
      <c r="AP230">
        <v>24.3703775757576</v>
      </c>
      <c r="AQ230">
        <v>0.00101289502164563</v>
      </c>
      <c r="AR230">
        <v>114.36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5.52</v>
      </c>
      <c r="DM230">
        <v>0.5</v>
      </c>
      <c r="DN230" t="s">
        <v>438</v>
      </c>
      <c r="DO230">
        <v>2</v>
      </c>
      <c r="DP230" t="b">
        <v>1</v>
      </c>
      <c r="DQ230">
        <v>1759079969.84615</v>
      </c>
      <c r="DR230">
        <v>134.106153846154</v>
      </c>
      <c r="DS230">
        <v>116.312330769231</v>
      </c>
      <c r="DT230">
        <v>24.3563846153846</v>
      </c>
      <c r="DU230">
        <v>17.3565923076923</v>
      </c>
      <c r="DV230">
        <v>132.841846153846</v>
      </c>
      <c r="DW230">
        <v>23.9687230769231</v>
      </c>
      <c r="DX230">
        <v>500.025307692308</v>
      </c>
      <c r="DY230">
        <v>90.7932846153846</v>
      </c>
      <c r="DZ230">
        <v>0.0345070153846154</v>
      </c>
      <c r="EA230">
        <v>30.5848307692308</v>
      </c>
      <c r="EB230">
        <v>29.9899384615385</v>
      </c>
      <c r="EC230">
        <v>999.9</v>
      </c>
      <c r="ED230">
        <v>0</v>
      </c>
      <c r="EE230">
        <v>0</v>
      </c>
      <c r="EF230">
        <v>10004.8030769231</v>
      </c>
      <c r="EG230">
        <v>0</v>
      </c>
      <c r="EH230">
        <v>13.4082923076923</v>
      </c>
      <c r="EI230">
        <v>17.7937</v>
      </c>
      <c r="EJ230">
        <v>137.454076923077</v>
      </c>
      <c r="EK230">
        <v>118.366923076923</v>
      </c>
      <c r="EL230">
        <v>6.99979769230769</v>
      </c>
      <c r="EM230">
        <v>116.312330769231</v>
      </c>
      <c r="EN230">
        <v>17.3565923076923</v>
      </c>
      <c r="EO230">
        <v>2.21139769230769</v>
      </c>
      <c r="EP230">
        <v>1.57586307692308</v>
      </c>
      <c r="EQ230">
        <v>19.0451230769231</v>
      </c>
      <c r="ER230">
        <v>13.7247615384615</v>
      </c>
      <c r="ES230">
        <v>2000.00153846154</v>
      </c>
      <c r="ET230">
        <v>0.980006076923077</v>
      </c>
      <c r="EU230">
        <v>0.0199943538461538</v>
      </c>
      <c r="EV230">
        <v>0</v>
      </c>
      <c r="EW230">
        <v>992.144461538462</v>
      </c>
      <c r="EX230">
        <v>5.00059</v>
      </c>
      <c r="EY230">
        <v>20031.1384615385</v>
      </c>
      <c r="EZ230">
        <v>17360.3461538462</v>
      </c>
      <c r="FA230">
        <v>41.687</v>
      </c>
      <c r="FB230">
        <v>41.4903076923077</v>
      </c>
      <c r="FC230">
        <v>41.062</v>
      </c>
      <c r="FD230">
        <v>40.937</v>
      </c>
      <c r="FE230">
        <v>42.625</v>
      </c>
      <c r="FF230">
        <v>1955.11153846154</v>
      </c>
      <c r="FG230">
        <v>39.89</v>
      </c>
      <c r="FH230">
        <v>0</v>
      </c>
      <c r="FI230">
        <v>1759079964.3</v>
      </c>
      <c r="FJ230">
        <v>0</v>
      </c>
      <c r="FK230">
        <v>992.300192307692</v>
      </c>
      <c r="FL230">
        <v>18.2004444514381</v>
      </c>
      <c r="FM230">
        <v>368.4786326983</v>
      </c>
      <c r="FN230">
        <v>20035.0076923077</v>
      </c>
      <c r="FO230">
        <v>15</v>
      </c>
      <c r="FP230">
        <v>0</v>
      </c>
      <c r="FQ230" t="s">
        <v>439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17.178285</v>
      </c>
      <c r="GD230">
        <v>10.3090691729323</v>
      </c>
      <c r="GE230">
        <v>1.0585764385603</v>
      </c>
      <c r="GF230">
        <v>0</v>
      </c>
      <c r="GG230">
        <v>991.028941176471</v>
      </c>
      <c r="GH230">
        <v>17.6623682241755</v>
      </c>
      <c r="GI230">
        <v>1.74644122080196</v>
      </c>
      <c r="GJ230">
        <v>-1</v>
      </c>
      <c r="GK230">
        <v>6.9945845</v>
      </c>
      <c r="GL230">
        <v>0.050727969924815</v>
      </c>
      <c r="GM230">
        <v>0.0147364264579307</v>
      </c>
      <c r="GN230">
        <v>1</v>
      </c>
      <c r="GO230">
        <v>1</v>
      </c>
      <c r="GP230">
        <v>2</v>
      </c>
      <c r="GQ230" t="s">
        <v>448</v>
      </c>
      <c r="GR230">
        <v>3.1311</v>
      </c>
      <c r="GS230">
        <v>2.71258</v>
      </c>
      <c r="GT230">
        <v>0.0273374</v>
      </c>
      <c r="GU230">
        <v>0.0230024</v>
      </c>
      <c r="GV230">
        <v>0.104442</v>
      </c>
      <c r="GW230">
        <v>0.0823904</v>
      </c>
      <c r="GX230">
        <v>36643.7</v>
      </c>
      <c r="GY230">
        <v>39430.8</v>
      </c>
      <c r="GZ230">
        <v>34086.2</v>
      </c>
      <c r="HA230">
        <v>36543.2</v>
      </c>
      <c r="HB230">
        <v>43100.4</v>
      </c>
      <c r="HC230">
        <v>48143.9</v>
      </c>
      <c r="HD230">
        <v>53173.2</v>
      </c>
      <c r="HE230">
        <v>58405.7</v>
      </c>
      <c r="HF230">
        <v>1.95963</v>
      </c>
      <c r="HG230">
        <v>1.6559</v>
      </c>
      <c r="HH230">
        <v>0.0897795</v>
      </c>
      <c r="HI230">
        <v>0</v>
      </c>
      <c r="HJ230">
        <v>28.5245</v>
      </c>
      <c r="HK230">
        <v>999.9</v>
      </c>
      <c r="HL230">
        <v>45.428</v>
      </c>
      <c r="HM230">
        <v>30.202</v>
      </c>
      <c r="HN230">
        <v>21.5654</v>
      </c>
      <c r="HO230">
        <v>54.7831</v>
      </c>
      <c r="HP230">
        <v>48.4495</v>
      </c>
      <c r="HQ230">
        <v>1</v>
      </c>
      <c r="HR230">
        <v>0.0766641</v>
      </c>
      <c r="HS230">
        <v>-0.485471</v>
      </c>
      <c r="HT230">
        <v>20.1129</v>
      </c>
      <c r="HU230">
        <v>5.19707</v>
      </c>
      <c r="HV230">
        <v>12.004</v>
      </c>
      <c r="HW230">
        <v>4.9736</v>
      </c>
      <c r="HX230">
        <v>3.29393</v>
      </c>
      <c r="HY230">
        <v>9999</v>
      </c>
      <c r="HZ230">
        <v>33</v>
      </c>
      <c r="IA230">
        <v>9999</v>
      </c>
      <c r="IB230">
        <v>9999</v>
      </c>
      <c r="IC230">
        <v>1.86325</v>
      </c>
      <c r="ID230">
        <v>1.86813</v>
      </c>
      <c r="IE230">
        <v>1.86784</v>
      </c>
      <c r="IF230">
        <v>1.86905</v>
      </c>
      <c r="IG230">
        <v>1.86983</v>
      </c>
      <c r="IH230">
        <v>1.86588</v>
      </c>
      <c r="II230">
        <v>1.86699</v>
      </c>
      <c r="IJ230">
        <v>1.86844</v>
      </c>
      <c r="IK230">
        <v>5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1.164</v>
      </c>
      <c r="IY230">
        <v>0.3884</v>
      </c>
      <c r="IZ230">
        <v>0.744305887368214</v>
      </c>
      <c r="JA230">
        <v>0.00400708050939433</v>
      </c>
      <c r="JB230">
        <v>-7.0817227887937e-07</v>
      </c>
      <c r="JC230">
        <v>2.11393634800483e-10</v>
      </c>
      <c r="JD230">
        <v>-0.0902750961418796</v>
      </c>
      <c r="JE230">
        <v>-0.0199519798578536</v>
      </c>
      <c r="JF230">
        <v>0.00231849078142986</v>
      </c>
      <c r="JG230">
        <v>-2.72917625674962e-05</v>
      </c>
      <c r="JH230">
        <v>4</v>
      </c>
      <c r="JI230">
        <v>2436</v>
      </c>
      <c r="JJ230">
        <v>0</v>
      </c>
      <c r="JK230">
        <v>25</v>
      </c>
      <c r="JL230">
        <v>29317999.6</v>
      </c>
      <c r="JM230">
        <v>29317999.6</v>
      </c>
      <c r="JN230">
        <v>0.296631</v>
      </c>
      <c r="JO230">
        <v>2.66602</v>
      </c>
      <c r="JP230">
        <v>1.54785</v>
      </c>
      <c r="JQ230">
        <v>2.30957</v>
      </c>
      <c r="JR230">
        <v>1.64551</v>
      </c>
      <c r="JS230">
        <v>2.35718</v>
      </c>
      <c r="JT230">
        <v>34.0092</v>
      </c>
      <c r="JU230">
        <v>24.2013</v>
      </c>
      <c r="JV230">
        <v>18</v>
      </c>
      <c r="JW230">
        <v>508.689</v>
      </c>
      <c r="JX230">
        <v>331.06</v>
      </c>
      <c r="JY230">
        <v>28.6127</v>
      </c>
      <c r="JZ230">
        <v>28.3408</v>
      </c>
      <c r="KA230">
        <v>30.0003</v>
      </c>
      <c r="KB230">
        <v>28.2633</v>
      </c>
      <c r="KC230">
        <v>28.2195</v>
      </c>
      <c r="KD230">
        <v>5.92292</v>
      </c>
      <c r="KE230">
        <v>18.0899</v>
      </c>
      <c r="KF230">
        <v>49.6696</v>
      </c>
      <c r="KG230">
        <v>28.61</v>
      </c>
      <c r="KH230">
        <v>69.4127</v>
      </c>
      <c r="KI230">
        <v>17.434</v>
      </c>
      <c r="KJ230">
        <v>96.6585</v>
      </c>
      <c r="KK230">
        <v>94.6291</v>
      </c>
    </row>
    <row r="231" spans="1:297">
      <c r="A231">
        <v>215</v>
      </c>
      <c r="B231">
        <v>1759079983</v>
      </c>
      <c r="C231">
        <v>6871</v>
      </c>
      <c r="D231" t="s">
        <v>874</v>
      </c>
      <c r="E231" t="s">
        <v>875</v>
      </c>
      <c r="F231">
        <v>5</v>
      </c>
      <c r="G231" t="s">
        <v>831</v>
      </c>
      <c r="H231" t="s">
        <v>436</v>
      </c>
      <c r="I231">
        <v>1759079974.84615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83.9703085942857</v>
      </c>
      <c r="AK231">
        <v>97.5982121212121</v>
      </c>
      <c r="AL231">
        <v>-3.27047175324676</v>
      </c>
      <c r="AM231">
        <v>66.03</v>
      </c>
      <c r="AN231">
        <f>(AP231 - AO231 + DY231*1E3/(8.314*(EA231+273.15)) * AR231/DX231 * AQ231) * DX231/(100*DL231) * 1000/(1000 - AP231)</f>
        <v>0</v>
      </c>
      <c r="AO231">
        <v>17.3682589919048</v>
      </c>
      <c r="AP231">
        <v>24.3865109090909</v>
      </c>
      <c r="AQ231">
        <v>0.000538119562976141</v>
      </c>
      <c r="AR231">
        <v>114.36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5.52</v>
      </c>
      <c r="DM231">
        <v>0.5</v>
      </c>
      <c r="DN231" t="s">
        <v>438</v>
      </c>
      <c r="DO231">
        <v>2</v>
      </c>
      <c r="DP231" t="b">
        <v>1</v>
      </c>
      <c r="DQ231">
        <v>1759079974.84615</v>
      </c>
      <c r="DR231">
        <v>118.140738461538</v>
      </c>
      <c r="DS231">
        <v>99.6512769230769</v>
      </c>
      <c r="DT231">
        <v>24.3642076923077</v>
      </c>
      <c r="DU231">
        <v>17.3619307692308</v>
      </c>
      <c r="DV231">
        <v>116.937438461538</v>
      </c>
      <c r="DW231">
        <v>23.9762153846154</v>
      </c>
      <c r="DX231">
        <v>500.016461538462</v>
      </c>
      <c r="DY231">
        <v>90.7939615384615</v>
      </c>
      <c r="DZ231">
        <v>0.0344599230769231</v>
      </c>
      <c r="EA231">
        <v>30.5858076923077</v>
      </c>
      <c r="EB231">
        <v>29.9880769230769</v>
      </c>
      <c r="EC231">
        <v>999.9</v>
      </c>
      <c r="ED231">
        <v>0</v>
      </c>
      <c r="EE231">
        <v>0</v>
      </c>
      <c r="EF231">
        <v>10006.5246153846</v>
      </c>
      <c r="EG231">
        <v>0</v>
      </c>
      <c r="EH231">
        <v>13.4082923076923</v>
      </c>
      <c r="EI231">
        <v>18.4893615384615</v>
      </c>
      <c r="EJ231">
        <v>121.090769230769</v>
      </c>
      <c r="EK231">
        <v>101.412007692308</v>
      </c>
      <c r="EL231">
        <v>7.00227076923077</v>
      </c>
      <c r="EM231">
        <v>99.6512769230769</v>
      </c>
      <c r="EN231">
        <v>17.3619307692308</v>
      </c>
      <c r="EO231">
        <v>2.21212384615385</v>
      </c>
      <c r="EP231">
        <v>1.57636153846154</v>
      </c>
      <c r="EQ231">
        <v>19.0503846153846</v>
      </c>
      <c r="ER231">
        <v>13.7296153846154</v>
      </c>
      <c r="ES231">
        <v>1999.98153846154</v>
      </c>
      <c r="ET231">
        <v>0.980005846153846</v>
      </c>
      <c r="EU231">
        <v>0.0199945846153846</v>
      </c>
      <c r="EV231">
        <v>0</v>
      </c>
      <c r="EW231">
        <v>993.747230769231</v>
      </c>
      <c r="EX231">
        <v>5.00059</v>
      </c>
      <c r="EY231">
        <v>20062.9538461538</v>
      </c>
      <c r="EZ231">
        <v>17360.1692307692</v>
      </c>
      <c r="FA231">
        <v>41.687</v>
      </c>
      <c r="FB231">
        <v>41.4903076923077</v>
      </c>
      <c r="FC231">
        <v>41.062</v>
      </c>
      <c r="FD231">
        <v>40.937</v>
      </c>
      <c r="FE231">
        <v>42.625</v>
      </c>
      <c r="FF231">
        <v>1955.09153846154</v>
      </c>
      <c r="FG231">
        <v>39.89</v>
      </c>
      <c r="FH231">
        <v>0</v>
      </c>
      <c r="FI231">
        <v>1759079969.1</v>
      </c>
      <c r="FJ231">
        <v>0</v>
      </c>
      <c r="FK231">
        <v>993.883346153846</v>
      </c>
      <c r="FL231">
        <v>21.0868717875984</v>
      </c>
      <c r="FM231">
        <v>400.892307660103</v>
      </c>
      <c r="FN231">
        <v>20065.7961538462</v>
      </c>
      <c r="FO231">
        <v>15</v>
      </c>
      <c r="FP231">
        <v>0</v>
      </c>
      <c r="FQ231" t="s">
        <v>439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18.18552</v>
      </c>
      <c r="GD231">
        <v>9.53253834586467</v>
      </c>
      <c r="GE231">
        <v>0.982674260678481</v>
      </c>
      <c r="GF231">
        <v>0</v>
      </c>
      <c r="GG231">
        <v>992.945029411764</v>
      </c>
      <c r="GH231">
        <v>19.2852100843413</v>
      </c>
      <c r="GI231">
        <v>1.90934441297798</v>
      </c>
      <c r="GJ231">
        <v>-1</v>
      </c>
      <c r="GK231">
        <v>7.002936</v>
      </c>
      <c r="GL231">
        <v>0.0217524812030151</v>
      </c>
      <c r="GM231">
        <v>0.00847770983226006</v>
      </c>
      <c r="GN231">
        <v>1</v>
      </c>
      <c r="GO231">
        <v>1</v>
      </c>
      <c r="GP231">
        <v>2</v>
      </c>
      <c r="GQ231" t="s">
        <v>448</v>
      </c>
      <c r="GR231">
        <v>3.13124</v>
      </c>
      <c r="GS231">
        <v>2.71261</v>
      </c>
      <c r="GT231">
        <v>0.0234044</v>
      </c>
      <c r="GU231">
        <v>0.0187311</v>
      </c>
      <c r="GV231">
        <v>0.104487</v>
      </c>
      <c r="GW231">
        <v>0.0824343</v>
      </c>
      <c r="GX231">
        <v>36791.9</v>
      </c>
      <c r="GY231">
        <v>39602.9</v>
      </c>
      <c r="GZ231">
        <v>34086.2</v>
      </c>
      <c r="HA231">
        <v>36542.9</v>
      </c>
      <c r="HB231">
        <v>43097.8</v>
      </c>
      <c r="HC231">
        <v>48140.8</v>
      </c>
      <c r="HD231">
        <v>53173.3</v>
      </c>
      <c r="HE231">
        <v>58405.4</v>
      </c>
      <c r="HF231">
        <v>1.95985</v>
      </c>
      <c r="HG231">
        <v>1.65602</v>
      </c>
      <c r="HH231">
        <v>0.0896305</v>
      </c>
      <c r="HI231">
        <v>0</v>
      </c>
      <c r="HJ231">
        <v>28.5238</v>
      </c>
      <c r="HK231">
        <v>999.9</v>
      </c>
      <c r="HL231">
        <v>45.428</v>
      </c>
      <c r="HM231">
        <v>30.202</v>
      </c>
      <c r="HN231">
        <v>21.5631</v>
      </c>
      <c r="HO231">
        <v>55.0331</v>
      </c>
      <c r="HP231">
        <v>48.0208</v>
      </c>
      <c r="HQ231">
        <v>1</v>
      </c>
      <c r="HR231">
        <v>0.0769157</v>
      </c>
      <c r="HS231">
        <v>-0.459109</v>
      </c>
      <c r="HT231">
        <v>20.1131</v>
      </c>
      <c r="HU231">
        <v>5.19722</v>
      </c>
      <c r="HV231">
        <v>12.004</v>
      </c>
      <c r="HW231">
        <v>4.97385</v>
      </c>
      <c r="HX231">
        <v>3.29393</v>
      </c>
      <c r="HY231">
        <v>9999</v>
      </c>
      <c r="HZ231">
        <v>33</v>
      </c>
      <c r="IA231">
        <v>9999</v>
      </c>
      <c r="IB231">
        <v>9999</v>
      </c>
      <c r="IC231">
        <v>1.86325</v>
      </c>
      <c r="ID231">
        <v>1.86813</v>
      </c>
      <c r="IE231">
        <v>1.86783</v>
      </c>
      <c r="IF231">
        <v>1.86905</v>
      </c>
      <c r="IG231">
        <v>1.86985</v>
      </c>
      <c r="IH231">
        <v>1.86592</v>
      </c>
      <c r="II231">
        <v>1.86695</v>
      </c>
      <c r="IJ231">
        <v>1.86843</v>
      </c>
      <c r="IK231">
        <v>5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1.103</v>
      </c>
      <c r="IY231">
        <v>0.389</v>
      </c>
      <c r="IZ231">
        <v>0.744305887368214</v>
      </c>
      <c r="JA231">
        <v>0.00400708050939433</v>
      </c>
      <c r="JB231">
        <v>-7.0817227887937e-07</v>
      </c>
      <c r="JC231">
        <v>2.11393634800483e-10</v>
      </c>
      <c r="JD231">
        <v>-0.0902750961418796</v>
      </c>
      <c r="JE231">
        <v>-0.0199519798578536</v>
      </c>
      <c r="JF231">
        <v>0.00231849078142986</v>
      </c>
      <c r="JG231">
        <v>-2.72917625674962e-05</v>
      </c>
      <c r="JH231">
        <v>4</v>
      </c>
      <c r="JI231">
        <v>2436</v>
      </c>
      <c r="JJ231">
        <v>0</v>
      </c>
      <c r="JK231">
        <v>25</v>
      </c>
      <c r="JL231">
        <v>29317999.7</v>
      </c>
      <c r="JM231">
        <v>29317999.7</v>
      </c>
      <c r="JN231">
        <v>0.266113</v>
      </c>
      <c r="JO231">
        <v>2.69043</v>
      </c>
      <c r="JP231">
        <v>1.54785</v>
      </c>
      <c r="JQ231">
        <v>2.30957</v>
      </c>
      <c r="JR231">
        <v>1.64673</v>
      </c>
      <c r="JS231">
        <v>2.23999</v>
      </c>
      <c r="JT231">
        <v>34.0092</v>
      </c>
      <c r="JU231">
        <v>24.1926</v>
      </c>
      <c r="JV231">
        <v>18</v>
      </c>
      <c r="JW231">
        <v>508.87</v>
      </c>
      <c r="JX231">
        <v>331.139</v>
      </c>
      <c r="JY231">
        <v>28.621</v>
      </c>
      <c r="JZ231">
        <v>28.3438</v>
      </c>
      <c r="KA231">
        <v>30.0004</v>
      </c>
      <c r="KB231">
        <v>28.2668</v>
      </c>
      <c r="KC231">
        <v>28.2232</v>
      </c>
      <c r="KD231">
        <v>5.25405</v>
      </c>
      <c r="KE231">
        <v>17.8181</v>
      </c>
      <c r="KF231">
        <v>49.6696</v>
      </c>
      <c r="KG231">
        <v>28.6183</v>
      </c>
      <c r="KH231">
        <v>49.1847</v>
      </c>
      <c r="KI231">
        <v>17.4256</v>
      </c>
      <c r="KJ231">
        <v>96.6586</v>
      </c>
      <c r="KK231">
        <v>94.6284</v>
      </c>
    </row>
    <row r="232" spans="1:297">
      <c r="A232">
        <v>216</v>
      </c>
      <c r="B232">
        <v>1759079988</v>
      </c>
      <c r="C232">
        <v>6876</v>
      </c>
      <c r="D232" t="s">
        <v>876</v>
      </c>
      <c r="E232" t="s">
        <v>877</v>
      </c>
      <c r="F232">
        <v>5</v>
      </c>
      <c r="G232" t="s">
        <v>831</v>
      </c>
      <c r="H232" t="s">
        <v>436</v>
      </c>
      <c r="I232">
        <v>1759079979.84615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66.8563264380953</v>
      </c>
      <c r="AK232">
        <v>81.0283945454545</v>
      </c>
      <c r="AL232">
        <v>-3.30743396103897</v>
      </c>
      <c r="AM232">
        <v>66.03</v>
      </c>
      <c r="AN232">
        <f>(AP232 - AO232 + DY232*1E3/(8.314*(EA232+273.15)) * AR232/DX232 * AQ232) * DX232/(100*DL232) * 1000/(1000 - AP232)</f>
        <v>0</v>
      </c>
      <c r="AO232">
        <v>17.4202574016775</v>
      </c>
      <c r="AP232">
        <v>24.4135787878788</v>
      </c>
      <c r="AQ232">
        <v>0.0069487662337612</v>
      </c>
      <c r="AR232">
        <v>114.36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5.52</v>
      </c>
      <c r="DM232">
        <v>0.5</v>
      </c>
      <c r="DN232" t="s">
        <v>438</v>
      </c>
      <c r="DO232">
        <v>2</v>
      </c>
      <c r="DP232" t="b">
        <v>1</v>
      </c>
      <c r="DQ232">
        <v>1759079979.84615</v>
      </c>
      <c r="DR232">
        <v>102.116161538462</v>
      </c>
      <c r="DS232">
        <v>82.7559461538462</v>
      </c>
      <c r="DT232">
        <v>24.3810153846154</v>
      </c>
      <c r="DU232">
        <v>17.3804</v>
      </c>
      <c r="DV232">
        <v>100.974423076923</v>
      </c>
      <c r="DW232">
        <v>23.9923076923077</v>
      </c>
      <c r="DX232">
        <v>500.014769230769</v>
      </c>
      <c r="DY232">
        <v>90.7943846153846</v>
      </c>
      <c r="DZ232">
        <v>0.0344631769230769</v>
      </c>
      <c r="EA232">
        <v>30.5882153846154</v>
      </c>
      <c r="EB232">
        <v>29.9865769230769</v>
      </c>
      <c r="EC232">
        <v>999.9</v>
      </c>
      <c r="ED232">
        <v>0</v>
      </c>
      <c r="EE232">
        <v>0</v>
      </c>
      <c r="EF232">
        <v>10008.7923076923</v>
      </c>
      <c r="EG232">
        <v>0</v>
      </c>
      <c r="EH232">
        <v>13.4112615384615</v>
      </c>
      <c r="EI232">
        <v>19.3601538461538</v>
      </c>
      <c r="EJ232">
        <v>104.667715384615</v>
      </c>
      <c r="EK232">
        <v>84.2194846153846</v>
      </c>
      <c r="EL232">
        <v>7.00061769230769</v>
      </c>
      <c r="EM232">
        <v>82.7559461538462</v>
      </c>
      <c r="EN232">
        <v>17.3804</v>
      </c>
      <c r="EO232">
        <v>2.21365923076923</v>
      </c>
      <c r="EP232">
        <v>1.57804461538462</v>
      </c>
      <c r="EQ232">
        <v>19.0615076923077</v>
      </c>
      <c r="ER232">
        <v>13.7460384615385</v>
      </c>
      <c r="ES232">
        <v>1999.98538461538</v>
      </c>
      <c r="ET232">
        <v>0.980005846153846</v>
      </c>
      <c r="EU232">
        <v>0.0199945846153846</v>
      </c>
      <c r="EV232">
        <v>0</v>
      </c>
      <c r="EW232">
        <v>995.505769230769</v>
      </c>
      <c r="EX232">
        <v>5.00059</v>
      </c>
      <c r="EY232">
        <v>20097.6230769231</v>
      </c>
      <c r="EZ232">
        <v>17360.2076923077</v>
      </c>
      <c r="FA232">
        <v>41.687</v>
      </c>
      <c r="FB232">
        <v>41.5</v>
      </c>
      <c r="FC232">
        <v>41.0668461538462</v>
      </c>
      <c r="FD232">
        <v>40.937</v>
      </c>
      <c r="FE232">
        <v>42.625</v>
      </c>
      <c r="FF232">
        <v>1955.09538461538</v>
      </c>
      <c r="FG232">
        <v>39.89</v>
      </c>
      <c r="FH232">
        <v>0</v>
      </c>
      <c r="FI232">
        <v>1759079974.5</v>
      </c>
      <c r="FJ232">
        <v>0</v>
      </c>
      <c r="FK232">
        <v>995.94368</v>
      </c>
      <c r="FL232">
        <v>22.6949999614522</v>
      </c>
      <c r="FM232">
        <v>434.030768544094</v>
      </c>
      <c r="FN232">
        <v>20105.62</v>
      </c>
      <c r="FO232">
        <v>15</v>
      </c>
      <c r="FP232">
        <v>0</v>
      </c>
      <c r="FQ232" t="s">
        <v>439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18.8190476190476</v>
      </c>
      <c r="GD232">
        <v>9.91774285714288</v>
      </c>
      <c r="GE232">
        <v>1.06179295606156</v>
      </c>
      <c r="GF232">
        <v>0</v>
      </c>
      <c r="GG232">
        <v>994.531205882353</v>
      </c>
      <c r="GH232">
        <v>21.3581818139209</v>
      </c>
      <c r="GI232">
        <v>2.10588286333381</v>
      </c>
      <c r="GJ232">
        <v>-1</v>
      </c>
      <c r="GK232">
        <v>7.00052380952381</v>
      </c>
      <c r="GL232">
        <v>0.0102163636363598</v>
      </c>
      <c r="GM232">
        <v>0.00913219082679788</v>
      </c>
      <c r="GN232">
        <v>1</v>
      </c>
      <c r="GO232">
        <v>1</v>
      </c>
      <c r="GP232">
        <v>2</v>
      </c>
      <c r="GQ232" t="s">
        <v>448</v>
      </c>
      <c r="GR232">
        <v>3.13123</v>
      </c>
      <c r="GS232">
        <v>2.71265</v>
      </c>
      <c r="GT232">
        <v>0.0194105</v>
      </c>
      <c r="GU232">
        <v>0.0147201</v>
      </c>
      <c r="GV232">
        <v>0.104585</v>
      </c>
      <c r="GW232">
        <v>0.0825965</v>
      </c>
      <c r="GX232">
        <v>36942.1</v>
      </c>
      <c r="GY232">
        <v>39764.2</v>
      </c>
      <c r="GZ232">
        <v>34085.9</v>
      </c>
      <c r="HA232">
        <v>36542.4</v>
      </c>
      <c r="HB232">
        <v>43092</v>
      </c>
      <c r="HC232">
        <v>48131.4</v>
      </c>
      <c r="HD232">
        <v>53172.6</v>
      </c>
      <c r="HE232">
        <v>58405.1</v>
      </c>
      <c r="HF232">
        <v>1.95985</v>
      </c>
      <c r="HG232">
        <v>1.65585</v>
      </c>
      <c r="HH232">
        <v>0.0891834</v>
      </c>
      <c r="HI232">
        <v>0</v>
      </c>
      <c r="HJ232">
        <v>28.5238</v>
      </c>
      <c r="HK232">
        <v>999.9</v>
      </c>
      <c r="HL232">
        <v>45.428</v>
      </c>
      <c r="HM232">
        <v>30.202</v>
      </c>
      <c r="HN232">
        <v>21.5647</v>
      </c>
      <c r="HO232">
        <v>54.9831</v>
      </c>
      <c r="HP232">
        <v>48.4135</v>
      </c>
      <c r="HQ232">
        <v>1</v>
      </c>
      <c r="HR232">
        <v>0.0771875</v>
      </c>
      <c r="HS232">
        <v>-0.459989</v>
      </c>
      <c r="HT232">
        <v>20.1129</v>
      </c>
      <c r="HU232">
        <v>5.19737</v>
      </c>
      <c r="HV232">
        <v>12.004</v>
      </c>
      <c r="HW232">
        <v>4.97405</v>
      </c>
      <c r="HX232">
        <v>3.294</v>
      </c>
      <c r="HY232">
        <v>9999</v>
      </c>
      <c r="HZ232">
        <v>33</v>
      </c>
      <c r="IA232">
        <v>9999</v>
      </c>
      <c r="IB232">
        <v>9999</v>
      </c>
      <c r="IC232">
        <v>1.86325</v>
      </c>
      <c r="ID232">
        <v>1.86813</v>
      </c>
      <c r="IE232">
        <v>1.86783</v>
      </c>
      <c r="IF232">
        <v>1.86905</v>
      </c>
      <c r="IG232">
        <v>1.86983</v>
      </c>
      <c r="IH232">
        <v>1.86589</v>
      </c>
      <c r="II232">
        <v>1.867</v>
      </c>
      <c r="IJ232">
        <v>1.86844</v>
      </c>
      <c r="IK232">
        <v>5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1.041</v>
      </c>
      <c r="IY232">
        <v>0.3905</v>
      </c>
      <c r="IZ232">
        <v>0.744305887368214</v>
      </c>
      <c r="JA232">
        <v>0.00400708050939433</v>
      </c>
      <c r="JB232">
        <v>-7.0817227887937e-07</v>
      </c>
      <c r="JC232">
        <v>2.11393634800483e-10</v>
      </c>
      <c r="JD232">
        <v>-0.0902750961418796</v>
      </c>
      <c r="JE232">
        <v>-0.0199519798578536</v>
      </c>
      <c r="JF232">
        <v>0.00231849078142986</v>
      </c>
      <c r="JG232">
        <v>-2.72917625674962e-05</v>
      </c>
      <c r="JH232">
        <v>4</v>
      </c>
      <c r="JI232">
        <v>2436</v>
      </c>
      <c r="JJ232">
        <v>0</v>
      </c>
      <c r="JK232">
        <v>25</v>
      </c>
      <c r="JL232">
        <v>29317999.8</v>
      </c>
      <c r="JM232">
        <v>29317999.8</v>
      </c>
      <c r="JN232">
        <v>0.231934</v>
      </c>
      <c r="JO232">
        <v>2.68921</v>
      </c>
      <c r="JP232">
        <v>1.54785</v>
      </c>
      <c r="JQ232">
        <v>2.30957</v>
      </c>
      <c r="JR232">
        <v>1.64551</v>
      </c>
      <c r="JS232">
        <v>2.34863</v>
      </c>
      <c r="JT232">
        <v>34.0092</v>
      </c>
      <c r="JU232">
        <v>24.2013</v>
      </c>
      <c r="JV232">
        <v>18</v>
      </c>
      <c r="JW232">
        <v>508.908</v>
      </c>
      <c r="JX232">
        <v>331.079</v>
      </c>
      <c r="JY232">
        <v>28.627</v>
      </c>
      <c r="JZ232">
        <v>28.3481</v>
      </c>
      <c r="KA232">
        <v>30.0003</v>
      </c>
      <c r="KB232">
        <v>28.271</v>
      </c>
      <c r="KC232">
        <v>28.2274</v>
      </c>
      <c r="KD232">
        <v>4.64412</v>
      </c>
      <c r="KE232">
        <v>17.8181</v>
      </c>
      <c r="KF232">
        <v>49.6696</v>
      </c>
      <c r="KG232">
        <v>28.6286</v>
      </c>
      <c r="KH232">
        <v>35.5553</v>
      </c>
      <c r="KI232">
        <v>17.382</v>
      </c>
      <c r="KJ232">
        <v>96.6576</v>
      </c>
      <c r="KK232">
        <v>94.6277</v>
      </c>
    </row>
    <row r="233" spans="1:297">
      <c r="A233">
        <v>217</v>
      </c>
      <c r="B233">
        <v>1759080085.1</v>
      </c>
      <c r="C233">
        <v>6973.09999990463</v>
      </c>
      <c r="D233" t="s">
        <v>878</v>
      </c>
      <c r="E233" t="s">
        <v>879</v>
      </c>
      <c r="F233">
        <v>5</v>
      </c>
      <c r="G233" t="s">
        <v>831</v>
      </c>
      <c r="H233" t="s">
        <v>436</v>
      </c>
      <c r="I233">
        <v>1759080076.6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427.398555047619</v>
      </c>
      <c r="AK233">
        <v>417.012957575757</v>
      </c>
      <c r="AL233">
        <v>-0.00145663780664521</v>
      </c>
      <c r="AM233">
        <v>66.03</v>
      </c>
      <c r="AN233">
        <f>(AP233 - AO233 + DY233*1E3/(8.314*(EA233+273.15)) * AR233/DX233 * AQ233) * DX233/(100*DL233) * 1000/(1000 - AP233)</f>
        <v>0</v>
      </c>
      <c r="AO233">
        <v>16.9771049803139</v>
      </c>
      <c r="AP233">
        <v>24.4256836363636</v>
      </c>
      <c r="AQ233">
        <v>-0.000245500511610059</v>
      </c>
      <c r="AR233">
        <v>114.36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5.52</v>
      </c>
      <c r="DM233">
        <v>0.5</v>
      </c>
      <c r="DN233" t="s">
        <v>438</v>
      </c>
      <c r="DO233">
        <v>2</v>
      </c>
      <c r="DP233" t="b">
        <v>1</v>
      </c>
      <c r="DQ233">
        <v>1759080076.6</v>
      </c>
      <c r="DR233">
        <v>406.8816875</v>
      </c>
      <c r="DS233">
        <v>420.12825</v>
      </c>
      <c r="DT233">
        <v>24.44279375</v>
      </c>
      <c r="DU233">
        <v>17.0466</v>
      </c>
      <c r="DV233">
        <v>404.6180625</v>
      </c>
      <c r="DW233">
        <v>24.051475</v>
      </c>
      <c r="DX233">
        <v>499.99875</v>
      </c>
      <c r="DY233">
        <v>90.79545625</v>
      </c>
      <c r="DZ233">
        <v>0.0349689375</v>
      </c>
      <c r="EA233">
        <v>30.6481625</v>
      </c>
      <c r="EB233">
        <v>29.9552</v>
      </c>
      <c r="EC233">
        <v>999.9</v>
      </c>
      <c r="ED233">
        <v>0</v>
      </c>
      <c r="EE233">
        <v>0</v>
      </c>
      <c r="EF233">
        <v>9995.70125</v>
      </c>
      <c r="EG233">
        <v>0</v>
      </c>
      <c r="EH233">
        <v>13.4049</v>
      </c>
      <c r="EI233">
        <v>-13.24641875</v>
      </c>
      <c r="EJ233">
        <v>417.07625</v>
      </c>
      <c r="EK233">
        <v>427.41425</v>
      </c>
      <c r="EL233">
        <v>7.3962</v>
      </c>
      <c r="EM233">
        <v>420.12825</v>
      </c>
      <c r="EN233">
        <v>17.0466</v>
      </c>
      <c r="EO233">
        <v>2.21929375</v>
      </c>
      <c r="EP233">
        <v>1.5477525</v>
      </c>
      <c r="EQ233">
        <v>19.10226875</v>
      </c>
      <c r="ER233">
        <v>13.44819375</v>
      </c>
      <c r="ES233">
        <v>1999.97625</v>
      </c>
      <c r="ET233">
        <v>0.980005875</v>
      </c>
      <c r="EU233">
        <v>0.01999455625</v>
      </c>
      <c r="EV233">
        <v>0</v>
      </c>
      <c r="EW233">
        <v>971.6628125</v>
      </c>
      <c r="EX233">
        <v>5.00059</v>
      </c>
      <c r="EY233">
        <v>19630.35625</v>
      </c>
      <c r="EZ233">
        <v>17360.13125</v>
      </c>
      <c r="FA233">
        <v>41.75</v>
      </c>
      <c r="FB233">
        <v>41.53875</v>
      </c>
      <c r="FC233">
        <v>41.125</v>
      </c>
      <c r="FD233">
        <v>40.937</v>
      </c>
      <c r="FE233">
        <v>42.687</v>
      </c>
      <c r="FF233">
        <v>1955.08625</v>
      </c>
      <c r="FG233">
        <v>39.89</v>
      </c>
      <c r="FH233">
        <v>0</v>
      </c>
      <c r="FI233">
        <v>1759080071.1</v>
      </c>
      <c r="FJ233">
        <v>0</v>
      </c>
      <c r="FK233">
        <v>971.547346153846</v>
      </c>
      <c r="FL233">
        <v>0.435247841167579</v>
      </c>
      <c r="FM233">
        <v>14.2564103088458</v>
      </c>
      <c r="FN233">
        <v>19630.7769230769</v>
      </c>
      <c r="FO233">
        <v>15</v>
      </c>
      <c r="FP233">
        <v>0</v>
      </c>
      <c r="FQ233" t="s">
        <v>439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-13.2238952380952</v>
      </c>
      <c r="GD233">
        <v>-0.352293506493516</v>
      </c>
      <c r="GE233">
        <v>0.0426249924026298</v>
      </c>
      <c r="GF233">
        <v>1</v>
      </c>
      <c r="GG233">
        <v>971.487735294118</v>
      </c>
      <c r="GH233">
        <v>1.36423222703615</v>
      </c>
      <c r="GI233">
        <v>0.269019604448921</v>
      </c>
      <c r="GJ233">
        <v>-1</v>
      </c>
      <c r="GK233">
        <v>7.37683523809524</v>
      </c>
      <c r="GL233">
        <v>0.358531168831172</v>
      </c>
      <c r="GM233">
        <v>0.0373368987182344</v>
      </c>
      <c r="GN233">
        <v>0</v>
      </c>
      <c r="GO233">
        <v>1</v>
      </c>
      <c r="GP233">
        <v>2</v>
      </c>
      <c r="GQ233" t="s">
        <v>448</v>
      </c>
      <c r="GR233">
        <v>3.13114</v>
      </c>
      <c r="GS233">
        <v>2.71278</v>
      </c>
      <c r="GT233">
        <v>0.0875461</v>
      </c>
      <c r="GU233">
        <v>0.0902046</v>
      </c>
      <c r="GV233">
        <v>0.104575</v>
      </c>
      <c r="GW233">
        <v>0.0809789</v>
      </c>
      <c r="GX233">
        <v>34371.5</v>
      </c>
      <c r="GY233">
        <v>36712.4</v>
      </c>
      <c r="GZ233">
        <v>34082.5</v>
      </c>
      <c r="HA233">
        <v>36537.3</v>
      </c>
      <c r="HB233">
        <v>43096.9</v>
      </c>
      <c r="HC233">
        <v>48220.4</v>
      </c>
      <c r="HD233">
        <v>53168.5</v>
      </c>
      <c r="HE233">
        <v>58397.7</v>
      </c>
      <c r="HF233">
        <v>1.95928</v>
      </c>
      <c r="HG233">
        <v>1.6555</v>
      </c>
      <c r="HH233">
        <v>0.0865161</v>
      </c>
      <c r="HI233">
        <v>0</v>
      </c>
      <c r="HJ233">
        <v>28.5451</v>
      </c>
      <c r="HK233">
        <v>999.9</v>
      </c>
      <c r="HL233">
        <v>45.208</v>
      </c>
      <c r="HM233">
        <v>30.212</v>
      </c>
      <c r="HN233">
        <v>21.4717</v>
      </c>
      <c r="HO233">
        <v>55.1777</v>
      </c>
      <c r="HP233">
        <v>48.0288</v>
      </c>
      <c r="HQ233">
        <v>1</v>
      </c>
      <c r="HR233">
        <v>0.0825661</v>
      </c>
      <c r="HS233">
        <v>-0.87241</v>
      </c>
      <c r="HT233">
        <v>20.1113</v>
      </c>
      <c r="HU233">
        <v>5.19722</v>
      </c>
      <c r="HV233">
        <v>12.004</v>
      </c>
      <c r="HW233">
        <v>4.97525</v>
      </c>
      <c r="HX233">
        <v>3.29395</v>
      </c>
      <c r="HY233">
        <v>9999</v>
      </c>
      <c r="HZ233">
        <v>33</v>
      </c>
      <c r="IA233">
        <v>9999</v>
      </c>
      <c r="IB233">
        <v>9999</v>
      </c>
      <c r="IC233">
        <v>1.86325</v>
      </c>
      <c r="ID233">
        <v>1.86813</v>
      </c>
      <c r="IE233">
        <v>1.86785</v>
      </c>
      <c r="IF233">
        <v>1.86905</v>
      </c>
      <c r="IG233">
        <v>1.86983</v>
      </c>
      <c r="IH233">
        <v>1.86585</v>
      </c>
      <c r="II233">
        <v>1.86699</v>
      </c>
      <c r="IJ233">
        <v>1.86843</v>
      </c>
      <c r="IK233">
        <v>5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2.263</v>
      </c>
      <c r="IY233">
        <v>0.3905</v>
      </c>
      <c r="IZ233">
        <v>0.744305887368214</v>
      </c>
      <c r="JA233">
        <v>0.00400708050939433</v>
      </c>
      <c r="JB233">
        <v>-7.0817227887937e-07</v>
      </c>
      <c r="JC233">
        <v>2.11393634800483e-10</v>
      </c>
      <c r="JD233">
        <v>-0.0902750961418796</v>
      </c>
      <c r="JE233">
        <v>-0.0199519798578536</v>
      </c>
      <c r="JF233">
        <v>0.00231849078142986</v>
      </c>
      <c r="JG233">
        <v>-2.72917625674962e-05</v>
      </c>
      <c r="JH233">
        <v>4</v>
      </c>
      <c r="JI233">
        <v>2436</v>
      </c>
      <c r="JJ233">
        <v>0</v>
      </c>
      <c r="JK233">
        <v>25</v>
      </c>
      <c r="JL233">
        <v>29318001.4</v>
      </c>
      <c r="JM233">
        <v>29318001.4</v>
      </c>
      <c r="JN233">
        <v>0.950928</v>
      </c>
      <c r="JO233">
        <v>2.64038</v>
      </c>
      <c r="JP233">
        <v>1.54785</v>
      </c>
      <c r="JQ233">
        <v>2.30957</v>
      </c>
      <c r="JR233">
        <v>1.64673</v>
      </c>
      <c r="JS233">
        <v>2.32422</v>
      </c>
      <c r="JT233">
        <v>34.0318</v>
      </c>
      <c r="JU233">
        <v>24.2013</v>
      </c>
      <c r="JV233">
        <v>18</v>
      </c>
      <c r="JW233">
        <v>509.129</v>
      </c>
      <c r="JX233">
        <v>331.276</v>
      </c>
      <c r="JY233">
        <v>29.2225</v>
      </c>
      <c r="JZ233">
        <v>28.4129</v>
      </c>
      <c r="KA233">
        <v>30.0002</v>
      </c>
      <c r="KB233">
        <v>28.3387</v>
      </c>
      <c r="KC233">
        <v>28.2939</v>
      </c>
      <c r="KD233">
        <v>19.0536</v>
      </c>
      <c r="KE233">
        <v>19.8389</v>
      </c>
      <c r="KF233">
        <v>48.9197</v>
      </c>
      <c r="KG233">
        <v>29.2523</v>
      </c>
      <c r="KH233">
        <v>426.942</v>
      </c>
      <c r="KI233">
        <v>16.9647</v>
      </c>
      <c r="KJ233">
        <v>96.6491</v>
      </c>
      <c r="KK233">
        <v>94.6152</v>
      </c>
    </row>
    <row r="234" spans="1:297">
      <c r="A234">
        <v>218</v>
      </c>
      <c r="B234">
        <v>1759080090.1</v>
      </c>
      <c r="C234">
        <v>6978.09999990463</v>
      </c>
      <c r="D234" t="s">
        <v>880</v>
      </c>
      <c r="E234" t="s">
        <v>881</v>
      </c>
      <c r="F234">
        <v>5</v>
      </c>
      <c r="G234" t="s">
        <v>831</v>
      </c>
      <c r="H234" t="s">
        <v>436</v>
      </c>
      <c r="I234">
        <v>1759080081.36667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427.621854933333</v>
      </c>
      <c r="AK234">
        <v>417.029333333333</v>
      </c>
      <c r="AL234">
        <v>0.000547821681860688</v>
      </c>
      <c r="AM234">
        <v>66.03</v>
      </c>
      <c r="AN234">
        <f>(AP234 - AO234 + DY234*1E3/(8.314*(EA234+273.15)) * AR234/DX234 * AQ234) * DX234/(100*DL234) * 1000/(1000 - AP234)</f>
        <v>0</v>
      </c>
      <c r="AO234">
        <v>16.9634043133442</v>
      </c>
      <c r="AP234">
        <v>24.4114739393939</v>
      </c>
      <c r="AQ234">
        <v>-0.000190544588744968</v>
      </c>
      <c r="AR234">
        <v>114.36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5.52</v>
      </c>
      <c r="DM234">
        <v>0.5</v>
      </c>
      <c r="DN234" t="s">
        <v>438</v>
      </c>
      <c r="DO234">
        <v>2</v>
      </c>
      <c r="DP234" t="b">
        <v>1</v>
      </c>
      <c r="DQ234">
        <v>1759080081.36667</v>
      </c>
      <c r="DR234">
        <v>406.858733333333</v>
      </c>
      <c r="DS234">
        <v>420.227733333333</v>
      </c>
      <c r="DT234">
        <v>24.4341533333333</v>
      </c>
      <c r="DU234">
        <v>17.0084466666667</v>
      </c>
      <c r="DV234">
        <v>404.5952</v>
      </c>
      <c r="DW234">
        <v>24.0432</v>
      </c>
      <c r="DX234">
        <v>499.9958</v>
      </c>
      <c r="DY234">
        <v>90.79668</v>
      </c>
      <c r="DZ234">
        <v>0.0349471466666667</v>
      </c>
      <c r="EA234">
        <v>30.6555733333333</v>
      </c>
      <c r="EB234">
        <v>29.9555066666667</v>
      </c>
      <c r="EC234">
        <v>999.9</v>
      </c>
      <c r="ED234">
        <v>0</v>
      </c>
      <c r="EE234">
        <v>0</v>
      </c>
      <c r="EF234">
        <v>9992.99933333333</v>
      </c>
      <c r="EG234">
        <v>0</v>
      </c>
      <c r="EH234">
        <v>13.4049</v>
      </c>
      <c r="EI234">
        <v>-13.3688733333333</v>
      </c>
      <c r="EJ234">
        <v>417.049</v>
      </c>
      <c r="EK234">
        <v>427.498666666667</v>
      </c>
      <c r="EL234">
        <v>7.42571266666667</v>
      </c>
      <c r="EM234">
        <v>420.227733333333</v>
      </c>
      <c r="EN234">
        <v>17.0084466666667</v>
      </c>
      <c r="EO234">
        <v>2.21853866666667</v>
      </c>
      <c r="EP234">
        <v>1.54430933333333</v>
      </c>
      <c r="EQ234">
        <v>19.0968066666667</v>
      </c>
      <c r="ER234">
        <v>13.41402</v>
      </c>
      <c r="ES234">
        <v>1999.96933333333</v>
      </c>
      <c r="ET234">
        <v>0.9800058</v>
      </c>
      <c r="EU234">
        <v>0.0199946333333333</v>
      </c>
      <c r="EV234">
        <v>0</v>
      </c>
      <c r="EW234">
        <v>971.709666666667</v>
      </c>
      <c r="EX234">
        <v>5.00059</v>
      </c>
      <c r="EY234">
        <v>19631.4333333333</v>
      </c>
      <c r="EZ234">
        <v>17360.0733333333</v>
      </c>
      <c r="FA234">
        <v>41.75</v>
      </c>
      <c r="FB234">
        <v>41.5454666666667</v>
      </c>
      <c r="FC234">
        <v>41.125</v>
      </c>
      <c r="FD234">
        <v>40.937</v>
      </c>
      <c r="FE234">
        <v>42.687</v>
      </c>
      <c r="FF234">
        <v>1955.07933333333</v>
      </c>
      <c r="FG234">
        <v>39.89</v>
      </c>
      <c r="FH234">
        <v>0</v>
      </c>
      <c r="FI234">
        <v>1759080076.5</v>
      </c>
      <c r="FJ234">
        <v>0</v>
      </c>
      <c r="FK234">
        <v>971.62392</v>
      </c>
      <c r="FL234">
        <v>0.508307671161326</v>
      </c>
      <c r="FM234">
        <v>12.7076922895605</v>
      </c>
      <c r="FN234">
        <v>19631.848</v>
      </c>
      <c r="FO234">
        <v>15</v>
      </c>
      <c r="FP234">
        <v>0</v>
      </c>
      <c r="FQ234" t="s">
        <v>439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-13.3290238095238</v>
      </c>
      <c r="GD234">
        <v>-1.41528311688312</v>
      </c>
      <c r="GE234">
        <v>0.238892739240183</v>
      </c>
      <c r="GF234">
        <v>0</v>
      </c>
      <c r="GG234">
        <v>971.571823529412</v>
      </c>
      <c r="GH234">
        <v>0.491428558006694</v>
      </c>
      <c r="GI234">
        <v>0.247223936423005</v>
      </c>
      <c r="GJ234">
        <v>-1</v>
      </c>
      <c r="GK234">
        <v>7.40953428571429</v>
      </c>
      <c r="GL234">
        <v>0.374241818181835</v>
      </c>
      <c r="GM234">
        <v>0.0390534880548678</v>
      </c>
      <c r="GN234">
        <v>0</v>
      </c>
      <c r="GO234">
        <v>0</v>
      </c>
      <c r="GP234">
        <v>2</v>
      </c>
      <c r="GQ234" t="s">
        <v>455</v>
      </c>
      <c r="GR234">
        <v>3.13104</v>
      </c>
      <c r="GS234">
        <v>2.71297</v>
      </c>
      <c r="GT234">
        <v>0.0875745</v>
      </c>
      <c r="GU234">
        <v>0.090598</v>
      </c>
      <c r="GV234">
        <v>0.104538</v>
      </c>
      <c r="GW234">
        <v>0.0809581</v>
      </c>
      <c r="GX234">
        <v>34370.1</v>
      </c>
      <c r="GY234">
        <v>36696.4</v>
      </c>
      <c r="GZ234">
        <v>34082.2</v>
      </c>
      <c r="HA234">
        <v>36537.2</v>
      </c>
      <c r="HB234">
        <v>43098.7</v>
      </c>
      <c r="HC234">
        <v>48221.5</v>
      </c>
      <c r="HD234">
        <v>53168.3</v>
      </c>
      <c r="HE234">
        <v>58397.7</v>
      </c>
      <c r="HF234">
        <v>1.95925</v>
      </c>
      <c r="HG234">
        <v>1.65517</v>
      </c>
      <c r="HH234">
        <v>0.086911</v>
      </c>
      <c r="HI234">
        <v>0</v>
      </c>
      <c r="HJ234">
        <v>28.5494</v>
      </c>
      <c r="HK234">
        <v>999.9</v>
      </c>
      <c r="HL234">
        <v>45.184</v>
      </c>
      <c r="HM234">
        <v>30.212</v>
      </c>
      <c r="HN234">
        <v>21.4623</v>
      </c>
      <c r="HO234">
        <v>55.0377</v>
      </c>
      <c r="HP234">
        <v>48.4095</v>
      </c>
      <c r="HQ234">
        <v>1</v>
      </c>
      <c r="HR234">
        <v>0.0827896</v>
      </c>
      <c r="HS234">
        <v>-0.897977</v>
      </c>
      <c r="HT234">
        <v>20.111</v>
      </c>
      <c r="HU234">
        <v>5.19707</v>
      </c>
      <c r="HV234">
        <v>12.004</v>
      </c>
      <c r="HW234">
        <v>4.9753</v>
      </c>
      <c r="HX234">
        <v>3.294</v>
      </c>
      <c r="HY234">
        <v>9999</v>
      </c>
      <c r="HZ234">
        <v>33</v>
      </c>
      <c r="IA234">
        <v>9999</v>
      </c>
      <c r="IB234">
        <v>9999</v>
      </c>
      <c r="IC234">
        <v>1.86325</v>
      </c>
      <c r="ID234">
        <v>1.86813</v>
      </c>
      <c r="IE234">
        <v>1.86787</v>
      </c>
      <c r="IF234">
        <v>1.86905</v>
      </c>
      <c r="IG234">
        <v>1.86982</v>
      </c>
      <c r="IH234">
        <v>1.86586</v>
      </c>
      <c r="II234">
        <v>1.86697</v>
      </c>
      <c r="IJ234">
        <v>1.86843</v>
      </c>
      <c r="IK234">
        <v>5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2.264</v>
      </c>
      <c r="IY234">
        <v>0.39</v>
      </c>
      <c r="IZ234">
        <v>0.744305887368214</v>
      </c>
      <c r="JA234">
        <v>0.00400708050939433</v>
      </c>
      <c r="JB234">
        <v>-7.0817227887937e-07</v>
      </c>
      <c r="JC234">
        <v>2.11393634800483e-10</v>
      </c>
      <c r="JD234">
        <v>-0.0902750961418796</v>
      </c>
      <c r="JE234">
        <v>-0.0199519798578536</v>
      </c>
      <c r="JF234">
        <v>0.00231849078142986</v>
      </c>
      <c r="JG234">
        <v>-2.72917625674962e-05</v>
      </c>
      <c r="JH234">
        <v>4</v>
      </c>
      <c r="JI234">
        <v>2436</v>
      </c>
      <c r="JJ234">
        <v>0</v>
      </c>
      <c r="JK234">
        <v>25</v>
      </c>
      <c r="JL234">
        <v>29318001.5</v>
      </c>
      <c r="JM234">
        <v>29318001.5</v>
      </c>
      <c r="JN234">
        <v>0.976562</v>
      </c>
      <c r="JO234">
        <v>2.64771</v>
      </c>
      <c r="JP234">
        <v>1.54785</v>
      </c>
      <c r="JQ234">
        <v>2.30957</v>
      </c>
      <c r="JR234">
        <v>1.64673</v>
      </c>
      <c r="JS234">
        <v>2.34497</v>
      </c>
      <c r="JT234">
        <v>34.0318</v>
      </c>
      <c r="JU234">
        <v>24.2013</v>
      </c>
      <c r="JV234">
        <v>18</v>
      </c>
      <c r="JW234">
        <v>509.144</v>
      </c>
      <c r="JX234">
        <v>331.139</v>
      </c>
      <c r="JY234">
        <v>29.2522</v>
      </c>
      <c r="JZ234">
        <v>28.4166</v>
      </c>
      <c r="KA234">
        <v>30.0003</v>
      </c>
      <c r="KB234">
        <v>28.3423</v>
      </c>
      <c r="KC234">
        <v>28.2969</v>
      </c>
      <c r="KD234">
        <v>19.6093</v>
      </c>
      <c r="KE234">
        <v>19.8389</v>
      </c>
      <c r="KF234">
        <v>48.9197</v>
      </c>
      <c r="KG234">
        <v>29.2818</v>
      </c>
      <c r="KH234">
        <v>440.48</v>
      </c>
      <c r="KI234">
        <v>16.9636</v>
      </c>
      <c r="KJ234">
        <v>96.6486</v>
      </c>
      <c r="KK234">
        <v>94.6151</v>
      </c>
    </row>
    <row r="235" spans="1:297">
      <c r="A235">
        <v>219</v>
      </c>
      <c r="B235">
        <v>1759080095.1</v>
      </c>
      <c r="C235">
        <v>6983.09999990463</v>
      </c>
      <c r="D235" t="s">
        <v>882</v>
      </c>
      <c r="E235" t="s">
        <v>883</v>
      </c>
      <c r="F235">
        <v>5</v>
      </c>
      <c r="G235" t="s">
        <v>831</v>
      </c>
      <c r="H235" t="s">
        <v>436</v>
      </c>
      <c r="I235">
        <v>1759080086.45714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434.312092952381</v>
      </c>
      <c r="AK235">
        <v>419.913757575757</v>
      </c>
      <c r="AL235">
        <v>0.74465768398262</v>
      </c>
      <c r="AM235">
        <v>66.03</v>
      </c>
      <c r="AN235">
        <f>(AP235 - AO235 + DY235*1E3/(8.314*(EA235+273.15)) * AR235/DX235 * AQ235) * DX235/(100*DL235) * 1000/(1000 - AP235)</f>
        <v>0</v>
      </c>
      <c r="AO235">
        <v>16.9604946517641</v>
      </c>
      <c r="AP235">
        <v>24.4177351515151</v>
      </c>
      <c r="AQ235">
        <v>0.000164168098567789</v>
      </c>
      <c r="AR235">
        <v>114.36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5.52</v>
      </c>
      <c r="DM235">
        <v>0.5</v>
      </c>
      <c r="DN235" t="s">
        <v>438</v>
      </c>
      <c r="DO235">
        <v>2</v>
      </c>
      <c r="DP235" t="b">
        <v>1</v>
      </c>
      <c r="DQ235">
        <v>1759080086.45714</v>
      </c>
      <c r="DR235">
        <v>407.293</v>
      </c>
      <c r="DS235">
        <v>422.764142857143</v>
      </c>
      <c r="DT235">
        <v>24.423</v>
      </c>
      <c r="DU235">
        <v>16.9793428571429</v>
      </c>
      <c r="DV235">
        <v>405.027928571429</v>
      </c>
      <c r="DW235">
        <v>24.0325285714286</v>
      </c>
      <c r="DX235">
        <v>500.004071428571</v>
      </c>
      <c r="DY235">
        <v>90.7974642857143</v>
      </c>
      <c r="DZ235">
        <v>0.0348939142857143</v>
      </c>
      <c r="EA235">
        <v>30.6656</v>
      </c>
      <c r="EB235">
        <v>29.9585714285714</v>
      </c>
      <c r="EC235">
        <v>999.9</v>
      </c>
      <c r="ED235">
        <v>0</v>
      </c>
      <c r="EE235">
        <v>0</v>
      </c>
      <c r="EF235">
        <v>10001.255</v>
      </c>
      <c r="EG235">
        <v>0</v>
      </c>
      <c r="EH235">
        <v>13.4049</v>
      </c>
      <c r="EI235">
        <v>-15.4709428571429</v>
      </c>
      <c r="EJ235">
        <v>417.489357142857</v>
      </c>
      <c r="EK235">
        <v>430.066214285714</v>
      </c>
      <c r="EL235">
        <v>7.44366714285714</v>
      </c>
      <c r="EM235">
        <v>422.764142857143</v>
      </c>
      <c r="EN235">
        <v>16.9793428571429</v>
      </c>
      <c r="EO235">
        <v>2.21754571428571</v>
      </c>
      <c r="EP235">
        <v>1.54168071428571</v>
      </c>
      <c r="EQ235">
        <v>19.0896214285714</v>
      </c>
      <c r="ER235">
        <v>13.3879071428571</v>
      </c>
      <c r="ES235">
        <v>1999.98</v>
      </c>
      <c r="ET235">
        <v>0.980005928571429</v>
      </c>
      <c r="EU235">
        <v>0.0199945071428571</v>
      </c>
      <c r="EV235">
        <v>0</v>
      </c>
      <c r="EW235">
        <v>971.699642857143</v>
      </c>
      <c r="EX235">
        <v>5.00059</v>
      </c>
      <c r="EY235">
        <v>19631.3428571429</v>
      </c>
      <c r="EZ235">
        <v>17360.1571428571</v>
      </c>
      <c r="FA235">
        <v>41.75</v>
      </c>
      <c r="FB235">
        <v>41.5531428571429</v>
      </c>
      <c r="FC235">
        <v>41.125</v>
      </c>
      <c r="FD235">
        <v>40.937</v>
      </c>
      <c r="FE235">
        <v>42.687</v>
      </c>
      <c r="FF235">
        <v>1955.09</v>
      </c>
      <c r="FG235">
        <v>39.89</v>
      </c>
      <c r="FH235">
        <v>0</v>
      </c>
      <c r="FI235">
        <v>1759080081.3</v>
      </c>
      <c r="FJ235">
        <v>0</v>
      </c>
      <c r="FK235">
        <v>971.60976</v>
      </c>
      <c r="FL235">
        <v>-0.0190000095566006</v>
      </c>
      <c r="FM235">
        <v>-18.6384616724321</v>
      </c>
      <c r="FN235">
        <v>19631.244</v>
      </c>
      <c r="FO235">
        <v>15</v>
      </c>
      <c r="FP235">
        <v>0</v>
      </c>
      <c r="FQ235" t="s">
        <v>439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-14.92044</v>
      </c>
      <c r="GD235">
        <v>-23.8427729323308</v>
      </c>
      <c r="GE235">
        <v>3.06206685972073</v>
      </c>
      <c r="GF235">
        <v>0</v>
      </c>
      <c r="GG235">
        <v>971.634764705882</v>
      </c>
      <c r="GH235">
        <v>0.33210083083107</v>
      </c>
      <c r="GI235">
        <v>0.241623681497099</v>
      </c>
      <c r="GJ235">
        <v>-1</v>
      </c>
      <c r="GK235">
        <v>7.436076</v>
      </c>
      <c r="GL235">
        <v>0.195267969924812</v>
      </c>
      <c r="GM235">
        <v>0.021481302195165</v>
      </c>
      <c r="GN235">
        <v>0</v>
      </c>
      <c r="GO235">
        <v>0</v>
      </c>
      <c r="GP235">
        <v>2</v>
      </c>
      <c r="GQ235" t="s">
        <v>455</v>
      </c>
      <c r="GR235">
        <v>3.1312</v>
      </c>
      <c r="GS235">
        <v>2.71279</v>
      </c>
      <c r="GT235">
        <v>0.0882846</v>
      </c>
      <c r="GU235">
        <v>0.0928379</v>
      </c>
      <c r="GV235">
        <v>0.104554</v>
      </c>
      <c r="GW235">
        <v>0.080945</v>
      </c>
      <c r="GX235">
        <v>34343</v>
      </c>
      <c r="GY235">
        <v>36605.7</v>
      </c>
      <c r="GZ235">
        <v>34081.8</v>
      </c>
      <c r="HA235">
        <v>36536.8</v>
      </c>
      <c r="HB235">
        <v>43097.7</v>
      </c>
      <c r="HC235">
        <v>48222</v>
      </c>
      <c r="HD235">
        <v>53168</v>
      </c>
      <c r="HE235">
        <v>58397.1</v>
      </c>
      <c r="HF235">
        <v>1.95935</v>
      </c>
      <c r="HG235">
        <v>1.65517</v>
      </c>
      <c r="HH235">
        <v>0.0865273</v>
      </c>
      <c r="HI235">
        <v>0</v>
      </c>
      <c r="HJ235">
        <v>28.5539</v>
      </c>
      <c r="HK235">
        <v>999.9</v>
      </c>
      <c r="HL235">
        <v>45.159</v>
      </c>
      <c r="HM235">
        <v>30.222</v>
      </c>
      <c r="HN235">
        <v>21.4618</v>
      </c>
      <c r="HO235">
        <v>55.0177</v>
      </c>
      <c r="HP235">
        <v>48.2612</v>
      </c>
      <c r="HQ235">
        <v>1</v>
      </c>
      <c r="HR235">
        <v>0.0831479</v>
      </c>
      <c r="HS235">
        <v>-0.900398</v>
      </c>
      <c r="HT235">
        <v>20.111</v>
      </c>
      <c r="HU235">
        <v>5.19543</v>
      </c>
      <c r="HV235">
        <v>12.004</v>
      </c>
      <c r="HW235">
        <v>4.9752</v>
      </c>
      <c r="HX235">
        <v>3.29395</v>
      </c>
      <c r="HY235">
        <v>9999</v>
      </c>
      <c r="HZ235">
        <v>33</v>
      </c>
      <c r="IA235">
        <v>9999</v>
      </c>
      <c r="IB235">
        <v>9999</v>
      </c>
      <c r="IC235">
        <v>1.86325</v>
      </c>
      <c r="ID235">
        <v>1.86813</v>
      </c>
      <c r="IE235">
        <v>1.86787</v>
      </c>
      <c r="IF235">
        <v>1.86905</v>
      </c>
      <c r="IG235">
        <v>1.86984</v>
      </c>
      <c r="IH235">
        <v>1.8659</v>
      </c>
      <c r="II235">
        <v>1.86697</v>
      </c>
      <c r="IJ235">
        <v>1.86843</v>
      </c>
      <c r="IK235">
        <v>5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2.28</v>
      </c>
      <c r="IY235">
        <v>0.3903</v>
      </c>
      <c r="IZ235">
        <v>0.744305887368214</v>
      </c>
      <c r="JA235">
        <v>0.00400708050939433</v>
      </c>
      <c r="JB235">
        <v>-7.0817227887937e-07</v>
      </c>
      <c r="JC235">
        <v>2.11393634800483e-10</v>
      </c>
      <c r="JD235">
        <v>-0.0902750961418796</v>
      </c>
      <c r="JE235">
        <v>-0.0199519798578536</v>
      </c>
      <c r="JF235">
        <v>0.00231849078142986</v>
      </c>
      <c r="JG235">
        <v>-2.72917625674962e-05</v>
      </c>
      <c r="JH235">
        <v>4</v>
      </c>
      <c r="JI235">
        <v>2436</v>
      </c>
      <c r="JJ235">
        <v>0</v>
      </c>
      <c r="JK235">
        <v>25</v>
      </c>
      <c r="JL235">
        <v>29318001.6</v>
      </c>
      <c r="JM235">
        <v>29318001.6</v>
      </c>
      <c r="JN235">
        <v>1.00342</v>
      </c>
      <c r="JO235">
        <v>2.64526</v>
      </c>
      <c r="JP235">
        <v>1.54785</v>
      </c>
      <c r="JQ235">
        <v>2.30957</v>
      </c>
      <c r="JR235">
        <v>1.64673</v>
      </c>
      <c r="JS235">
        <v>2.26196</v>
      </c>
      <c r="JT235">
        <v>34.0318</v>
      </c>
      <c r="JU235">
        <v>24.1926</v>
      </c>
      <c r="JV235">
        <v>18</v>
      </c>
      <c r="JW235">
        <v>509.241</v>
      </c>
      <c r="JX235">
        <v>331.161</v>
      </c>
      <c r="JY235">
        <v>29.2835</v>
      </c>
      <c r="JZ235">
        <v>28.4195</v>
      </c>
      <c r="KA235">
        <v>30.0005</v>
      </c>
      <c r="KB235">
        <v>28.3457</v>
      </c>
      <c r="KC235">
        <v>28.3009</v>
      </c>
      <c r="KD235">
        <v>20.1457</v>
      </c>
      <c r="KE235">
        <v>19.8389</v>
      </c>
      <c r="KF235">
        <v>48.9197</v>
      </c>
      <c r="KG235">
        <v>29.305</v>
      </c>
      <c r="KH235">
        <v>460.827</v>
      </c>
      <c r="KI235">
        <v>16.9515</v>
      </c>
      <c r="KJ235">
        <v>96.6479</v>
      </c>
      <c r="KK235">
        <v>94.6142</v>
      </c>
    </row>
    <row r="236" spans="1:297">
      <c r="A236">
        <v>220</v>
      </c>
      <c r="B236">
        <v>1759080100.1</v>
      </c>
      <c r="C236">
        <v>6988.09999990463</v>
      </c>
      <c r="D236" t="s">
        <v>884</v>
      </c>
      <c r="E236" t="s">
        <v>885</v>
      </c>
      <c r="F236">
        <v>5</v>
      </c>
      <c r="G236" t="s">
        <v>831</v>
      </c>
      <c r="H236" t="s">
        <v>436</v>
      </c>
      <c r="I236">
        <v>1759080091.94615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450.057098514286</v>
      </c>
      <c r="AK236">
        <v>429.631321212121</v>
      </c>
      <c r="AL236">
        <v>2.09933484848479</v>
      </c>
      <c r="AM236">
        <v>66.03</v>
      </c>
      <c r="AN236">
        <f>(AP236 - AO236 + DY236*1E3/(8.314*(EA236+273.15)) * AR236/DX236 * AQ236) * DX236/(100*DL236) * 1000/(1000 - AP236)</f>
        <v>0</v>
      </c>
      <c r="AO236">
        <v>16.959687082684</v>
      </c>
      <c r="AP236">
        <v>24.4178248484848</v>
      </c>
      <c r="AQ236">
        <v>4.50513296212728e-06</v>
      </c>
      <c r="AR236">
        <v>114.36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5.52</v>
      </c>
      <c r="DM236">
        <v>0.5</v>
      </c>
      <c r="DN236" t="s">
        <v>438</v>
      </c>
      <c r="DO236">
        <v>2</v>
      </c>
      <c r="DP236" t="b">
        <v>1</v>
      </c>
      <c r="DQ236">
        <v>1759080091.94615</v>
      </c>
      <c r="DR236">
        <v>410.112</v>
      </c>
      <c r="DS236">
        <v>430.417</v>
      </c>
      <c r="DT236">
        <v>24.4163923076923</v>
      </c>
      <c r="DU236">
        <v>16.9625</v>
      </c>
      <c r="DV236">
        <v>407.836923076923</v>
      </c>
      <c r="DW236">
        <v>24.0261923076923</v>
      </c>
      <c r="DX236">
        <v>500.001769230769</v>
      </c>
      <c r="DY236">
        <v>90.7980153846154</v>
      </c>
      <c r="DZ236">
        <v>0.0349108</v>
      </c>
      <c r="EA236">
        <v>30.6747076923077</v>
      </c>
      <c r="EB236">
        <v>29.9622153846154</v>
      </c>
      <c r="EC236">
        <v>999.9</v>
      </c>
      <c r="ED236">
        <v>0</v>
      </c>
      <c r="EE236">
        <v>0</v>
      </c>
      <c r="EF236">
        <v>9997.98692307692</v>
      </c>
      <c r="EG236">
        <v>0</v>
      </c>
      <c r="EH236">
        <v>13.4049</v>
      </c>
      <c r="EI236">
        <v>-20.3049692307692</v>
      </c>
      <c r="EJ236">
        <v>420.376</v>
      </c>
      <c r="EK236">
        <v>437.843923076923</v>
      </c>
      <c r="EL236">
        <v>7.45389461538462</v>
      </c>
      <c r="EM236">
        <v>430.417</v>
      </c>
      <c r="EN236">
        <v>16.9625</v>
      </c>
      <c r="EO236">
        <v>2.21695923076923</v>
      </c>
      <c r="EP236">
        <v>1.54016153846154</v>
      </c>
      <c r="EQ236">
        <v>19.0853769230769</v>
      </c>
      <c r="ER236">
        <v>13.3728</v>
      </c>
      <c r="ES236">
        <v>1999.96846153846</v>
      </c>
      <c r="ET236">
        <v>0.980005846153846</v>
      </c>
      <c r="EU236">
        <v>0.0199945923076923</v>
      </c>
      <c r="EV236">
        <v>0</v>
      </c>
      <c r="EW236">
        <v>971.506230769231</v>
      </c>
      <c r="EX236">
        <v>5.00059</v>
      </c>
      <c r="EY236">
        <v>19627.9538461538</v>
      </c>
      <c r="EZ236">
        <v>17360.0538461538</v>
      </c>
      <c r="FA236">
        <v>41.75</v>
      </c>
      <c r="FB236">
        <v>41.562</v>
      </c>
      <c r="FC236">
        <v>41.125</v>
      </c>
      <c r="FD236">
        <v>40.937</v>
      </c>
      <c r="FE236">
        <v>42.687</v>
      </c>
      <c r="FF236">
        <v>1955.07846153846</v>
      </c>
      <c r="FG236">
        <v>39.89</v>
      </c>
      <c r="FH236">
        <v>0</v>
      </c>
      <c r="FI236">
        <v>1759080086.1</v>
      </c>
      <c r="FJ236">
        <v>0</v>
      </c>
      <c r="FK236">
        <v>971.47168</v>
      </c>
      <c r="FL236">
        <v>-3.43161540038835</v>
      </c>
      <c r="FM236">
        <v>-66.8153848294259</v>
      </c>
      <c r="FN236">
        <v>19627.924</v>
      </c>
      <c r="FO236">
        <v>15</v>
      </c>
      <c r="FP236">
        <v>0</v>
      </c>
      <c r="FQ236" t="s">
        <v>439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-18.2965857142857</v>
      </c>
      <c r="GD236">
        <v>-55.1266753246753</v>
      </c>
      <c r="GE236">
        <v>6.09273219572661</v>
      </c>
      <c r="GF236">
        <v>0</v>
      </c>
      <c r="GG236">
        <v>971.515470588235</v>
      </c>
      <c r="GH236">
        <v>-1.45491215169557</v>
      </c>
      <c r="GI236">
        <v>0.303909355225815</v>
      </c>
      <c r="GJ236">
        <v>-1</v>
      </c>
      <c r="GK236">
        <v>7.44770952380952</v>
      </c>
      <c r="GL236">
        <v>0.100312987012988</v>
      </c>
      <c r="GM236">
        <v>0.0135873065680157</v>
      </c>
      <c r="GN236">
        <v>0</v>
      </c>
      <c r="GO236">
        <v>0</v>
      </c>
      <c r="GP236">
        <v>2</v>
      </c>
      <c r="GQ236" t="s">
        <v>455</v>
      </c>
      <c r="GR236">
        <v>3.13111</v>
      </c>
      <c r="GS236">
        <v>2.7131</v>
      </c>
      <c r="GT236">
        <v>0.0899671</v>
      </c>
      <c r="GU236">
        <v>0.0955498</v>
      </c>
      <c r="GV236">
        <v>0.104571</v>
      </c>
      <c r="GW236">
        <v>0.0809486</v>
      </c>
      <c r="GX236">
        <v>34279.5</v>
      </c>
      <c r="GY236">
        <v>36496.1</v>
      </c>
      <c r="GZ236">
        <v>34081.7</v>
      </c>
      <c r="HA236">
        <v>36536.7</v>
      </c>
      <c r="HB236">
        <v>43096.7</v>
      </c>
      <c r="HC236">
        <v>48222</v>
      </c>
      <c r="HD236">
        <v>53167.6</v>
      </c>
      <c r="HE236">
        <v>58397</v>
      </c>
      <c r="HF236">
        <v>1.95928</v>
      </c>
      <c r="HG236">
        <v>1.6554</v>
      </c>
      <c r="HH236">
        <v>0.0870861</v>
      </c>
      <c r="HI236">
        <v>0</v>
      </c>
      <c r="HJ236">
        <v>28.5584</v>
      </c>
      <c r="HK236">
        <v>999.9</v>
      </c>
      <c r="HL236">
        <v>45.135</v>
      </c>
      <c r="HM236">
        <v>30.222</v>
      </c>
      <c r="HN236">
        <v>21.4501</v>
      </c>
      <c r="HO236">
        <v>55.0576</v>
      </c>
      <c r="HP236">
        <v>48.4175</v>
      </c>
      <c r="HQ236">
        <v>1</v>
      </c>
      <c r="HR236">
        <v>0.0832241</v>
      </c>
      <c r="HS236">
        <v>-0.892729</v>
      </c>
      <c r="HT236">
        <v>20.1111</v>
      </c>
      <c r="HU236">
        <v>5.19438</v>
      </c>
      <c r="HV236">
        <v>12.004</v>
      </c>
      <c r="HW236">
        <v>4.97515</v>
      </c>
      <c r="HX236">
        <v>3.294</v>
      </c>
      <c r="HY236">
        <v>9999</v>
      </c>
      <c r="HZ236">
        <v>33</v>
      </c>
      <c r="IA236">
        <v>9999</v>
      </c>
      <c r="IB236">
        <v>9999</v>
      </c>
      <c r="IC236">
        <v>1.86325</v>
      </c>
      <c r="ID236">
        <v>1.86813</v>
      </c>
      <c r="IE236">
        <v>1.86786</v>
      </c>
      <c r="IF236">
        <v>1.86905</v>
      </c>
      <c r="IG236">
        <v>1.86983</v>
      </c>
      <c r="IH236">
        <v>1.86589</v>
      </c>
      <c r="II236">
        <v>1.86699</v>
      </c>
      <c r="IJ236">
        <v>1.86844</v>
      </c>
      <c r="IK236">
        <v>5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2.315</v>
      </c>
      <c r="IY236">
        <v>0.3905</v>
      </c>
      <c r="IZ236">
        <v>0.744305887368214</v>
      </c>
      <c r="JA236">
        <v>0.00400708050939433</v>
      </c>
      <c r="JB236">
        <v>-7.0817227887937e-07</v>
      </c>
      <c r="JC236">
        <v>2.11393634800483e-10</v>
      </c>
      <c r="JD236">
        <v>-0.0902750961418796</v>
      </c>
      <c r="JE236">
        <v>-0.0199519798578536</v>
      </c>
      <c r="JF236">
        <v>0.00231849078142986</v>
      </c>
      <c r="JG236">
        <v>-2.72917625674962e-05</v>
      </c>
      <c r="JH236">
        <v>4</v>
      </c>
      <c r="JI236">
        <v>2436</v>
      </c>
      <c r="JJ236">
        <v>0</v>
      </c>
      <c r="JK236">
        <v>25</v>
      </c>
      <c r="JL236">
        <v>29318001.7</v>
      </c>
      <c r="JM236">
        <v>29318001.7</v>
      </c>
      <c r="JN236">
        <v>1.03638</v>
      </c>
      <c r="JO236">
        <v>2.63916</v>
      </c>
      <c r="JP236">
        <v>1.54785</v>
      </c>
      <c r="JQ236">
        <v>2.30957</v>
      </c>
      <c r="JR236">
        <v>1.64551</v>
      </c>
      <c r="JS236">
        <v>2.34741</v>
      </c>
      <c r="JT236">
        <v>34.0318</v>
      </c>
      <c r="JU236">
        <v>24.2013</v>
      </c>
      <c r="JV236">
        <v>18</v>
      </c>
      <c r="JW236">
        <v>509.219</v>
      </c>
      <c r="JX236">
        <v>331.284</v>
      </c>
      <c r="JY236">
        <v>29.3081</v>
      </c>
      <c r="JZ236">
        <v>28.4226</v>
      </c>
      <c r="KA236">
        <v>30.0002</v>
      </c>
      <c r="KB236">
        <v>28.3489</v>
      </c>
      <c r="KC236">
        <v>28.304</v>
      </c>
      <c r="KD236">
        <v>20.8128</v>
      </c>
      <c r="KE236">
        <v>19.8389</v>
      </c>
      <c r="KF236">
        <v>48.9197</v>
      </c>
      <c r="KG236">
        <v>29.3275</v>
      </c>
      <c r="KH236">
        <v>474.328</v>
      </c>
      <c r="KI236">
        <v>16.9289</v>
      </c>
      <c r="KJ236">
        <v>96.6473</v>
      </c>
      <c r="KK236">
        <v>94.6139</v>
      </c>
    </row>
    <row r="237" spans="1:297">
      <c r="A237">
        <v>221</v>
      </c>
      <c r="B237">
        <v>1759080105.1</v>
      </c>
      <c r="C237">
        <v>6993.09999990463</v>
      </c>
      <c r="D237" t="s">
        <v>886</v>
      </c>
      <c r="E237" t="s">
        <v>887</v>
      </c>
      <c r="F237">
        <v>5</v>
      </c>
      <c r="G237" t="s">
        <v>831</v>
      </c>
      <c r="H237" t="s">
        <v>436</v>
      </c>
      <c r="I237">
        <v>1759080096.94615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467.999608761905</v>
      </c>
      <c r="AK237">
        <v>443.563466666667</v>
      </c>
      <c r="AL237">
        <v>2.93324880952377</v>
      </c>
      <c r="AM237">
        <v>66.03</v>
      </c>
      <c r="AN237">
        <f>(AP237 - AO237 + DY237*1E3/(8.314*(EA237+273.15)) * AR237/DX237 * AQ237) * DX237/(100*DL237) * 1000/(1000 - AP237)</f>
        <v>0</v>
      </c>
      <c r="AO237">
        <v>16.9614140752164</v>
      </c>
      <c r="AP237">
        <v>24.4310866666667</v>
      </c>
      <c r="AQ237">
        <v>0.00012054603174604</v>
      </c>
      <c r="AR237">
        <v>114.36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5.52</v>
      </c>
      <c r="DM237">
        <v>0.5</v>
      </c>
      <c r="DN237" t="s">
        <v>438</v>
      </c>
      <c r="DO237">
        <v>2</v>
      </c>
      <c r="DP237" t="b">
        <v>1</v>
      </c>
      <c r="DQ237">
        <v>1759080096.94615</v>
      </c>
      <c r="DR237">
        <v>416.730769230769</v>
      </c>
      <c r="DS237">
        <v>443.311692307692</v>
      </c>
      <c r="DT237">
        <v>24.4190153846154</v>
      </c>
      <c r="DU237">
        <v>16.9608538461538</v>
      </c>
      <c r="DV237">
        <v>414.432384615385</v>
      </c>
      <c r="DW237">
        <v>24.0287</v>
      </c>
      <c r="DX237">
        <v>500.030615384615</v>
      </c>
      <c r="DY237">
        <v>90.7980076923077</v>
      </c>
      <c r="DZ237">
        <v>0.0349568230769231</v>
      </c>
      <c r="EA237">
        <v>30.6838153846154</v>
      </c>
      <c r="EB237">
        <v>29.9698538461538</v>
      </c>
      <c r="EC237">
        <v>999.9</v>
      </c>
      <c r="ED237">
        <v>0</v>
      </c>
      <c r="EE237">
        <v>0</v>
      </c>
      <c r="EF237">
        <v>9997.45846153846</v>
      </c>
      <c r="EG237">
        <v>0</v>
      </c>
      <c r="EH237">
        <v>13.4049</v>
      </c>
      <c r="EI237">
        <v>-26.5811153846154</v>
      </c>
      <c r="EJ237">
        <v>427.161538461538</v>
      </c>
      <c r="EK237">
        <v>450.960615384615</v>
      </c>
      <c r="EL237">
        <v>7.45816</v>
      </c>
      <c r="EM237">
        <v>443.311692307692</v>
      </c>
      <c r="EN237">
        <v>16.9608538461538</v>
      </c>
      <c r="EO237">
        <v>2.21719769230769</v>
      </c>
      <c r="EP237">
        <v>1.54001230769231</v>
      </c>
      <c r="EQ237">
        <v>19.0871076923077</v>
      </c>
      <c r="ER237">
        <v>13.3713153846154</v>
      </c>
      <c r="ES237">
        <v>1999.93692307692</v>
      </c>
      <c r="ET237">
        <v>0.980005615384615</v>
      </c>
      <c r="EU237">
        <v>0.0199948307692308</v>
      </c>
      <c r="EV237">
        <v>0</v>
      </c>
      <c r="EW237">
        <v>971.227615384615</v>
      </c>
      <c r="EX237">
        <v>5.00059</v>
      </c>
      <c r="EY237">
        <v>19622.0846153846</v>
      </c>
      <c r="EZ237">
        <v>17359.7923076923</v>
      </c>
      <c r="FA237">
        <v>41.75</v>
      </c>
      <c r="FB237">
        <v>41.562</v>
      </c>
      <c r="FC237">
        <v>41.125</v>
      </c>
      <c r="FD237">
        <v>40.937</v>
      </c>
      <c r="FE237">
        <v>42.687</v>
      </c>
      <c r="FF237">
        <v>1955.04692307692</v>
      </c>
      <c r="FG237">
        <v>39.89</v>
      </c>
      <c r="FH237">
        <v>0</v>
      </c>
      <c r="FI237">
        <v>1759080091.5</v>
      </c>
      <c r="FJ237">
        <v>0</v>
      </c>
      <c r="FK237">
        <v>971.142846153846</v>
      </c>
      <c r="FL237">
        <v>-5.43241024842462</v>
      </c>
      <c r="FM237">
        <v>-88.3145298201962</v>
      </c>
      <c r="FN237">
        <v>19621.7923076923</v>
      </c>
      <c r="FO237">
        <v>15</v>
      </c>
      <c r="FP237">
        <v>0</v>
      </c>
      <c r="FQ237" t="s">
        <v>439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-22.0824619047619</v>
      </c>
      <c r="GD237">
        <v>-75.108451948052</v>
      </c>
      <c r="GE237">
        <v>7.74855377488976</v>
      </c>
      <c r="GF237">
        <v>0</v>
      </c>
      <c r="GG237">
        <v>971.348352941176</v>
      </c>
      <c r="GH237">
        <v>-3.19511077679198</v>
      </c>
      <c r="GI237">
        <v>0.418983916745438</v>
      </c>
      <c r="GJ237">
        <v>-1</v>
      </c>
      <c r="GK237">
        <v>7.45574333333333</v>
      </c>
      <c r="GL237">
        <v>0.0449781818182036</v>
      </c>
      <c r="GM237">
        <v>0.00554403869749882</v>
      </c>
      <c r="GN237">
        <v>1</v>
      </c>
      <c r="GO237">
        <v>1</v>
      </c>
      <c r="GP237">
        <v>2</v>
      </c>
      <c r="GQ237" t="s">
        <v>448</v>
      </c>
      <c r="GR237">
        <v>3.13109</v>
      </c>
      <c r="GS237">
        <v>2.71283</v>
      </c>
      <c r="GT237">
        <v>0.0922697</v>
      </c>
      <c r="GU237">
        <v>0.0982024</v>
      </c>
      <c r="GV237">
        <v>0.104602</v>
      </c>
      <c r="GW237">
        <v>0.0809512</v>
      </c>
      <c r="GX237">
        <v>34192.6</v>
      </c>
      <c r="GY237">
        <v>36388.6</v>
      </c>
      <c r="GZ237">
        <v>34081.6</v>
      </c>
      <c r="HA237">
        <v>36536.3</v>
      </c>
      <c r="HB237">
        <v>43095.5</v>
      </c>
      <c r="HC237">
        <v>48221.7</v>
      </c>
      <c r="HD237">
        <v>53167.6</v>
      </c>
      <c r="HE237">
        <v>58396.4</v>
      </c>
      <c r="HF237">
        <v>1.95955</v>
      </c>
      <c r="HG237">
        <v>1.6554</v>
      </c>
      <c r="HH237">
        <v>0.0875071</v>
      </c>
      <c r="HI237">
        <v>0</v>
      </c>
      <c r="HJ237">
        <v>28.5615</v>
      </c>
      <c r="HK237">
        <v>999.9</v>
      </c>
      <c r="HL237">
        <v>45.135</v>
      </c>
      <c r="HM237">
        <v>30.222</v>
      </c>
      <c r="HN237">
        <v>21.4522</v>
      </c>
      <c r="HO237">
        <v>54.9776</v>
      </c>
      <c r="HP237">
        <v>48.1811</v>
      </c>
      <c r="HQ237">
        <v>1</v>
      </c>
      <c r="HR237">
        <v>0.0835264</v>
      </c>
      <c r="HS237">
        <v>-0.8925</v>
      </c>
      <c r="HT237">
        <v>20.111</v>
      </c>
      <c r="HU237">
        <v>5.19423</v>
      </c>
      <c r="HV237">
        <v>12.004</v>
      </c>
      <c r="HW237">
        <v>4.97505</v>
      </c>
      <c r="HX237">
        <v>3.29393</v>
      </c>
      <c r="HY237">
        <v>9999</v>
      </c>
      <c r="HZ237">
        <v>33</v>
      </c>
      <c r="IA237">
        <v>9999</v>
      </c>
      <c r="IB237">
        <v>9999</v>
      </c>
      <c r="IC237">
        <v>1.86325</v>
      </c>
      <c r="ID237">
        <v>1.86813</v>
      </c>
      <c r="IE237">
        <v>1.86785</v>
      </c>
      <c r="IF237">
        <v>1.86905</v>
      </c>
      <c r="IG237">
        <v>1.86985</v>
      </c>
      <c r="IH237">
        <v>1.86587</v>
      </c>
      <c r="II237">
        <v>1.86696</v>
      </c>
      <c r="IJ237">
        <v>1.86844</v>
      </c>
      <c r="IK237">
        <v>5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2.365</v>
      </c>
      <c r="IY237">
        <v>0.391</v>
      </c>
      <c r="IZ237">
        <v>0.744305887368214</v>
      </c>
      <c r="JA237">
        <v>0.00400708050939433</v>
      </c>
      <c r="JB237">
        <v>-7.0817227887937e-07</v>
      </c>
      <c r="JC237">
        <v>2.11393634800483e-10</v>
      </c>
      <c r="JD237">
        <v>-0.0902750961418796</v>
      </c>
      <c r="JE237">
        <v>-0.0199519798578536</v>
      </c>
      <c r="JF237">
        <v>0.00231849078142986</v>
      </c>
      <c r="JG237">
        <v>-2.72917625674962e-05</v>
      </c>
      <c r="JH237">
        <v>4</v>
      </c>
      <c r="JI237">
        <v>2436</v>
      </c>
      <c r="JJ237">
        <v>0</v>
      </c>
      <c r="JK237">
        <v>25</v>
      </c>
      <c r="JL237">
        <v>29318001.8</v>
      </c>
      <c r="JM237">
        <v>29318001.8</v>
      </c>
      <c r="JN237">
        <v>1.06567</v>
      </c>
      <c r="JO237">
        <v>2.64771</v>
      </c>
      <c r="JP237">
        <v>1.54785</v>
      </c>
      <c r="JQ237">
        <v>2.30957</v>
      </c>
      <c r="JR237">
        <v>1.64673</v>
      </c>
      <c r="JS237">
        <v>2.28149</v>
      </c>
      <c r="JT237">
        <v>34.0318</v>
      </c>
      <c r="JU237">
        <v>24.1926</v>
      </c>
      <c r="JV237">
        <v>18</v>
      </c>
      <c r="JW237">
        <v>509.433</v>
      </c>
      <c r="JX237">
        <v>331.304</v>
      </c>
      <c r="JY237">
        <v>29.3301</v>
      </c>
      <c r="JZ237">
        <v>28.4256</v>
      </c>
      <c r="KA237">
        <v>30.0004</v>
      </c>
      <c r="KB237">
        <v>28.3524</v>
      </c>
      <c r="KC237">
        <v>28.3076</v>
      </c>
      <c r="KD237">
        <v>21.3418</v>
      </c>
      <c r="KE237">
        <v>19.8389</v>
      </c>
      <c r="KF237">
        <v>48.9197</v>
      </c>
      <c r="KG237">
        <v>29.3411</v>
      </c>
      <c r="KH237">
        <v>494.586</v>
      </c>
      <c r="KI237">
        <v>16.9071</v>
      </c>
      <c r="KJ237">
        <v>96.6471</v>
      </c>
      <c r="KK237">
        <v>94.6128</v>
      </c>
    </row>
    <row r="238" spans="1:297">
      <c r="A238">
        <v>222</v>
      </c>
      <c r="B238">
        <v>1759080110.1</v>
      </c>
      <c r="C238">
        <v>6998.09999990463</v>
      </c>
      <c r="D238" t="s">
        <v>888</v>
      </c>
      <c r="E238" t="s">
        <v>889</v>
      </c>
      <c r="F238">
        <v>5</v>
      </c>
      <c r="G238" t="s">
        <v>831</v>
      </c>
      <c r="H238" t="s">
        <v>436</v>
      </c>
      <c r="I238">
        <v>1759080101.94615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484.632767390476</v>
      </c>
      <c r="AK238">
        <v>458.862193939394</v>
      </c>
      <c r="AL238">
        <v>3.09246028138521</v>
      </c>
      <c r="AM238">
        <v>66.03</v>
      </c>
      <c r="AN238">
        <f>(AP238 - AO238 + DY238*1E3/(8.314*(EA238+273.15)) * AR238/DX238 * AQ238) * DX238/(100*DL238) * 1000/(1000 - AP238)</f>
        <v>0</v>
      </c>
      <c r="AO238">
        <v>16.9608444060822</v>
      </c>
      <c r="AP238">
        <v>24.4416139393939</v>
      </c>
      <c r="AQ238">
        <v>0.000105759415584134</v>
      </c>
      <c r="AR238">
        <v>114.36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5.52</v>
      </c>
      <c r="DM238">
        <v>0.5</v>
      </c>
      <c r="DN238" t="s">
        <v>438</v>
      </c>
      <c r="DO238">
        <v>2</v>
      </c>
      <c r="DP238" t="b">
        <v>1</v>
      </c>
      <c r="DQ238">
        <v>1759080101.94615</v>
      </c>
      <c r="DR238">
        <v>427.639153846154</v>
      </c>
      <c r="DS238">
        <v>459.400769230769</v>
      </c>
      <c r="DT238">
        <v>24.4270692307692</v>
      </c>
      <c r="DU238">
        <v>16.9605769230769</v>
      </c>
      <c r="DV238">
        <v>425.302615384615</v>
      </c>
      <c r="DW238">
        <v>24.0364076923077</v>
      </c>
      <c r="DX238">
        <v>500.022461538461</v>
      </c>
      <c r="DY238">
        <v>90.7985461538462</v>
      </c>
      <c r="DZ238">
        <v>0.0349929230769231</v>
      </c>
      <c r="EA238">
        <v>30.6922</v>
      </c>
      <c r="EB238">
        <v>29.9755538461538</v>
      </c>
      <c r="EC238">
        <v>999.9</v>
      </c>
      <c r="ED238">
        <v>0</v>
      </c>
      <c r="EE238">
        <v>0</v>
      </c>
      <c r="EF238">
        <v>9985.91692307692</v>
      </c>
      <c r="EG238">
        <v>0</v>
      </c>
      <c r="EH238">
        <v>13.4069153846154</v>
      </c>
      <c r="EI238">
        <v>-31.7618</v>
      </c>
      <c r="EJ238">
        <v>438.346692307692</v>
      </c>
      <c r="EK238">
        <v>467.327230769231</v>
      </c>
      <c r="EL238">
        <v>7.46647538461538</v>
      </c>
      <c r="EM238">
        <v>459.400769230769</v>
      </c>
      <c r="EN238">
        <v>16.9605769230769</v>
      </c>
      <c r="EO238">
        <v>2.21794230769231</v>
      </c>
      <c r="EP238">
        <v>1.53999692307692</v>
      </c>
      <c r="EQ238">
        <v>19.0925076923077</v>
      </c>
      <c r="ER238">
        <v>13.3711615384615</v>
      </c>
      <c r="ES238">
        <v>1999.95615384615</v>
      </c>
      <c r="ET238">
        <v>0.980005846153846</v>
      </c>
      <c r="EU238">
        <v>0.0199945923076923</v>
      </c>
      <c r="EV238">
        <v>0</v>
      </c>
      <c r="EW238">
        <v>970.803076923077</v>
      </c>
      <c r="EX238">
        <v>5.00059</v>
      </c>
      <c r="EY238">
        <v>19616.0461538462</v>
      </c>
      <c r="EZ238">
        <v>17359.9769230769</v>
      </c>
      <c r="FA238">
        <v>41.75</v>
      </c>
      <c r="FB238">
        <v>41.562</v>
      </c>
      <c r="FC238">
        <v>41.125</v>
      </c>
      <c r="FD238">
        <v>40.937</v>
      </c>
      <c r="FE238">
        <v>42.687</v>
      </c>
      <c r="FF238">
        <v>1955.06615384615</v>
      </c>
      <c r="FG238">
        <v>39.89</v>
      </c>
      <c r="FH238">
        <v>0</v>
      </c>
      <c r="FI238">
        <v>1759080096.3</v>
      </c>
      <c r="FJ238">
        <v>0</v>
      </c>
      <c r="FK238">
        <v>970.798615384615</v>
      </c>
      <c r="FL238">
        <v>-3.33401708708648</v>
      </c>
      <c r="FM238">
        <v>-64.5675214131595</v>
      </c>
      <c r="FN238">
        <v>19616.0538461538</v>
      </c>
      <c r="FO238">
        <v>15</v>
      </c>
      <c r="FP238">
        <v>0</v>
      </c>
      <c r="FQ238" t="s">
        <v>439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-28.2340857142857</v>
      </c>
      <c r="GD238">
        <v>-65.3903766233767</v>
      </c>
      <c r="GE238">
        <v>6.8993552614088</v>
      </c>
      <c r="GF238">
        <v>0</v>
      </c>
      <c r="GG238">
        <v>971.029411764706</v>
      </c>
      <c r="GH238">
        <v>-4.65912910457482</v>
      </c>
      <c r="GI238">
        <v>0.50627922530876</v>
      </c>
      <c r="GJ238">
        <v>-1</v>
      </c>
      <c r="GK238">
        <v>7.46228523809524</v>
      </c>
      <c r="GL238">
        <v>0.0961955844155905</v>
      </c>
      <c r="GM238">
        <v>0.00990173896177426</v>
      </c>
      <c r="GN238">
        <v>1</v>
      </c>
      <c r="GO238">
        <v>1</v>
      </c>
      <c r="GP238">
        <v>2</v>
      </c>
      <c r="GQ238" t="s">
        <v>448</v>
      </c>
      <c r="GR238">
        <v>3.13101</v>
      </c>
      <c r="GS238">
        <v>2.7132</v>
      </c>
      <c r="GT238">
        <v>0.0946927</v>
      </c>
      <c r="GU238">
        <v>0.100802</v>
      </c>
      <c r="GV238">
        <v>0.104629</v>
      </c>
      <c r="GW238">
        <v>0.0809518</v>
      </c>
      <c r="GX238">
        <v>34101.3</v>
      </c>
      <c r="GY238">
        <v>36283.5</v>
      </c>
      <c r="GZ238">
        <v>34081.5</v>
      </c>
      <c r="HA238">
        <v>36536.1</v>
      </c>
      <c r="HB238">
        <v>43094</v>
      </c>
      <c r="HC238">
        <v>48221.9</v>
      </c>
      <c r="HD238">
        <v>53167.1</v>
      </c>
      <c r="HE238">
        <v>58396.3</v>
      </c>
      <c r="HF238">
        <v>1.95923</v>
      </c>
      <c r="HG238">
        <v>1.65583</v>
      </c>
      <c r="HH238">
        <v>0.0871122</v>
      </c>
      <c r="HI238">
        <v>0</v>
      </c>
      <c r="HJ238">
        <v>28.5629</v>
      </c>
      <c r="HK238">
        <v>999.9</v>
      </c>
      <c r="HL238">
        <v>45.11</v>
      </c>
      <c r="HM238">
        <v>30.222</v>
      </c>
      <c r="HN238">
        <v>21.4381</v>
      </c>
      <c r="HO238">
        <v>54.8676</v>
      </c>
      <c r="HP238">
        <v>48.3534</v>
      </c>
      <c r="HQ238">
        <v>1</v>
      </c>
      <c r="HR238">
        <v>0.0837449</v>
      </c>
      <c r="HS238">
        <v>-0.865959</v>
      </c>
      <c r="HT238">
        <v>20.1111</v>
      </c>
      <c r="HU238">
        <v>5.19363</v>
      </c>
      <c r="HV238">
        <v>12.004</v>
      </c>
      <c r="HW238">
        <v>4.97445</v>
      </c>
      <c r="HX238">
        <v>3.294</v>
      </c>
      <c r="HY238">
        <v>9999</v>
      </c>
      <c r="HZ238">
        <v>33</v>
      </c>
      <c r="IA238">
        <v>9999</v>
      </c>
      <c r="IB238">
        <v>9999</v>
      </c>
      <c r="IC238">
        <v>1.86325</v>
      </c>
      <c r="ID238">
        <v>1.86813</v>
      </c>
      <c r="IE238">
        <v>1.86785</v>
      </c>
      <c r="IF238">
        <v>1.86905</v>
      </c>
      <c r="IG238">
        <v>1.86982</v>
      </c>
      <c r="IH238">
        <v>1.86588</v>
      </c>
      <c r="II238">
        <v>1.86698</v>
      </c>
      <c r="IJ238">
        <v>1.86844</v>
      </c>
      <c r="IK238">
        <v>5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2.418</v>
      </c>
      <c r="IY238">
        <v>0.3913</v>
      </c>
      <c r="IZ238">
        <v>0.744305887368214</v>
      </c>
      <c r="JA238">
        <v>0.00400708050939433</v>
      </c>
      <c r="JB238">
        <v>-7.0817227887937e-07</v>
      </c>
      <c r="JC238">
        <v>2.11393634800483e-10</v>
      </c>
      <c r="JD238">
        <v>-0.0902750961418796</v>
      </c>
      <c r="JE238">
        <v>-0.0199519798578536</v>
      </c>
      <c r="JF238">
        <v>0.00231849078142986</v>
      </c>
      <c r="JG238">
        <v>-2.72917625674962e-05</v>
      </c>
      <c r="JH238">
        <v>4</v>
      </c>
      <c r="JI238">
        <v>2436</v>
      </c>
      <c r="JJ238">
        <v>0</v>
      </c>
      <c r="JK238">
        <v>25</v>
      </c>
      <c r="JL238">
        <v>29318001.8</v>
      </c>
      <c r="JM238">
        <v>29318001.8</v>
      </c>
      <c r="JN238">
        <v>1.09375</v>
      </c>
      <c r="JO238">
        <v>2.63794</v>
      </c>
      <c r="JP238">
        <v>1.54785</v>
      </c>
      <c r="JQ238">
        <v>2.30957</v>
      </c>
      <c r="JR238">
        <v>1.64551</v>
      </c>
      <c r="JS238">
        <v>2.34619</v>
      </c>
      <c r="JT238">
        <v>34.0318</v>
      </c>
      <c r="JU238">
        <v>24.2013</v>
      </c>
      <c r="JV238">
        <v>18</v>
      </c>
      <c r="JW238">
        <v>509.244</v>
      </c>
      <c r="JX238">
        <v>331.522</v>
      </c>
      <c r="JY238">
        <v>29.3459</v>
      </c>
      <c r="JZ238">
        <v>28.4287</v>
      </c>
      <c r="KA238">
        <v>30.0002</v>
      </c>
      <c r="KB238">
        <v>28.3554</v>
      </c>
      <c r="KC238">
        <v>28.3106</v>
      </c>
      <c r="KD238">
        <v>21.9814</v>
      </c>
      <c r="KE238">
        <v>20.1311</v>
      </c>
      <c r="KF238">
        <v>48.9197</v>
      </c>
      <c r="KG238">
        <v>29.3522</v>
      </c>
      <c r="KH238">
        <v>508.043</v>
      </c>
      <c r="KI238">
        <v>16.8799</v>
      </c>
      <c r="KJ238">
        <v>96.6465</v>
      </c>
      <c r="KK238">
        <v>94.6125</v>
      </c>
    </row>
    <row r="239" spans="1:297">
      <c r="A239">
        <v>223</v>
      </c>
      <c r="B239">
        <v>1759080115.1</v>
      </c>
      <c r="C239">
        <v>7003.09999990463</v>
      </c>
      <c r="D239" t="s">
        <v>890</v>
      </c>
      <c r="E239" t="s">
        <v>891</v>
      </c>
      <c r="F239">
        <v>5</v>
      </c>
      <c r="G239" t="s">
        <v>831</v>
      </c>
      <c r="H239" t="s">
        <v>436</v>
      </c>
      <c r="I239">
        <v>1759080106.94615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502.082987809524</v>
      </c>
      <c r="AK239">
        <v>475.340115151515</v>
      </c>
      <c r="AL239">
        <v>3.33222846320343</v>
      </c>
      <c r="AM239">
        <v>66.03</v>
      </c>
      <c r="AN239">
        <f>(AP239 - AO239 + DY239*1E3/(8.314*(EA239+273.15)) * AR239/DX239 * AQ239) * DX239/(100*DL239) * 1000/(1000 - AP239)</f>
        <v>0</v>
      </c>
      <c r="AO239">
        <v>16.9536843910606</v>
      </c>
      <c r="AP239">
        <v>24.4549775757576</v>
      </c>
      <c r="AQ239">
        <v>0.000159617214158099</v>
      </c>
      <c r="AR239">
        <v>114.36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5.52</v>
      </c>
      <c r="DM239">
        <v>0.5</v>
      </c>
      <c r="DN239" t="s">
        <v>438</v>
      </c>
      <c r="DO239">
        <v>2</v>
      </c>
      <c r="DP239" t="b">
        <v>1</v>
      </c>
      <c r="DQ239">
        <v>1759080106.94615</v>
      </c>
      <c r="DR239">
        <v>441.548769230769</v>
      </c>
      <c r="DS239">
        <v>476.409</v>
      </c>
      <c r="DT239">
        <v>24.4374076923077</v>
      </c>
      <c r="DU239">
        <v>16.9596769230769</v>
      </c>
      <c r="DV239">
        <v>439.163384615385</v>
      </c>
      <c r="DW239">
        <v>24.0463</v>
      </c>
      <c r="DX239">
        <v>500.036153846154</v>
      </c>
      <c r="DY239">
        <v>90.7982615384615</v>
      </c>
      <c r="DZ239">
        <v>0.0349925615384615</v>
      </c>
      <c r="EA239">
        <v>30.7015</v>
      </c>
      <c r="EB239">
        <v>29.9809307692308</v>
      </c>
      <c r="EC239">
        <v>999.9</v>
      </c>
      <c r="ED239">
        <v>0</v>
      </c>
      <c r="EE239">
        <v>0</v>
      </c>
      <c r="EF239">
        <v>9994.51846153846</v>
      </c>
      <c r="EG239">
        <v>0</v>
      </c>
      <c r="EH239">
        <v>13.4113692307692</v>
      </c>
      <c r="EI239">
        <v>-34.8605538461538</v>
      </c>
      <c r="EJ239">
        <v>452.609307692308</v>
      </c>
      <c r="EK239">
        <v>484.628461538461</v>
      </c>
      <c r="EL239">
        <v>7.47771846153846</v>
      </c>
      <c r="EM239">
        <v>476.409</v>
      </c>
      <c r="EN239">
        <v>16.9596769230769</v>
      </c>
      <c r="EO239">
        <v>2.21887307692308</v>
      </c>
      <c r="EP239">
        <v>1.53991</v>
      </c>
      <c r="EQ239">
        <v>19.0992384615385</v>
      </c>
      <c r="ER239">
        <v>13.3702923076923</v>
      </c>
      <c r="ES239">
        <v>1999.95538461538</v>
      </c>
      <c r="ET239">
        <v>0.980005846153846</v>
      </c>
      <c r="EU239">
        <v>0.0199945923076923</v>
      </c>
      <c r="EV239">
        <v>0</v>
      </c>
      <c r="EW239">
        <v>970.577846153846</v>
      </c>
      <c r="EX239">
        <v>5.00059</v>
      </c>
      <c r="EY239">
        <v>19611.6384615385</v>
      </c>
      <c r="EZ239">
        <v>17359.9615384615</v>
      </c>
      <c r="FA239">
        <v>41.75</v>
      </c>
      <c r="FB239">
        <v>41.562</v>
      </c>
      <c r="FC239">
        <v>41.125</v>
      </c>
      <c r="FD239">
        <v>40.937</v>
      </c>
      <c r="FE239">
        <v>42.687</v>
      </c>
      <c r="FF239">
        <v>1955.06538461538</v>
      </c>
      <c r="FG239">
        <v>39.89</v>
      </c>
      <c r="FH239">
        <v>0</v>
      </c>
      <c r="FI239">
        <v>1759080101.1</v>
      </c>
      <c r="FJ239">
        <v>0</v>
      </c>
      <c r="FK239">
        <v>970.5755</v>
      </c>
      <c r="FL239">
        <v>-1.59661537969293</v>
      </c>
      <c r="FM239">
        <v>-36.4820512566214</v>
      </c>
      <c r="FN239">
        <v>19611.8884615385</v>
      </c>
      <c r="FO239">
        <v>15</v>
      </c>
      <c r="FP239">
        <v>0</v>
      </c>
      <c r="FQ239" t="s">
        <v>439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-33.20221</v>
      </c>
      <c r="GD239">
        <v>-34.1620240601504</v>
      </c>
      <c r="GE239">
        <v>3.53166319697958</v>
      </c>
      <c r="GF239">
        <v>0</v>
      </c>
      <c r="GG239">
        <v>970.733705882353</v>
      </c>
      <c r="GH239">
        <v>-2.75410236421986</v>
      </c>
      <c r="GI239">
        <v>0.340208027139434</v>
      </c>
      <c r="GJ239">
        <v>-1</v>
      </c>
      <c r="GK239">
        <v>7.472641</v>
      </c>
      <c r="GL239">
        <v>0.13366105263159</v>
      </c>
      <c r="GM239">
        <v>0.0133492018113443</v>
      </c>
      <c r="GN239">
        <v>0</v>
      </c>
      <c r="GO239">
        <v>0</v>
      </c>
      <c r="GP239">
        <v>2</v>
      </c>
      <c r="GQ239" t="s">
        <v>455</v>
      </c>
      <c r="GR239">
        <v>3.13107</v>
      </c>
      <c r="GS239">
        <v>2.71309</v>
      </c>
      <c r="GT239">
        <v>0.0972381</v>
      </c>
      <c r="GU239">
        <v>0.103322</v>
      </c>
      <c r="GV239">
        <v>0.104669</v>
      </c>
      <c r="GW239">
        <v>0.0808837</v>
      </c>
      <c r="GX239">
        <v>34005.1</v>
      </c>
      <c r="GY239">
        <v>36181.7</v>
      </c>
      <c r="GZ239">
        <v>34081.2</v>
      </c>
      <c r="HA239">
        <v>36535.9</v>
      </c>
      <c r="HB239">
        <v>43092.3</v>
      </c>
      <c r="HC239">
        <v>48225.7</v>
      </c>
      <c r="HD239">
        <v>53167.1</v>
      </c>
      <c r="HE239">
        <v>58396.2</v>
      </c>
      <c r="HF239">
        <v>1.95917</v>
      </c>
      <c r="HG239">
        <v>1.65527</v>
      </c>
      <c r="HH239">
        <v>0.0873692</v>
      </c>
      <c r="HI239">
        <v>0</v>
      </c>
      <c r="HJ239">
        <v>28.5652</v>
      </c>
      <c r="HK239">
        <v>999.9</v>
      </c>
      <c r="HL239">
        <v>45.11</v>
      </c>
      <c r="HM239">
        <v>30.222</v>
      </c>
      <c r="HN239">
        <v>21.4374</v>
      </c>
      <c r="HO239">
        <v>54.5176</v>
      </c>
      <c r="HP239">
        <v>48.1891</v>
      </c>
      <c r="HQ239">
        <v>1</v>
      </c>
      <c r="HR239">
        <v>0.083971</v>
      </c>
      <c r="HS239">
        <v>-0.850142</v>
      </c>
      <c r="HT239">
        <v>20.1112</v>
      </c>
      <c r="HU239">
        <v>5.19348</v>
      </c>
      <c r="HV239">
        <v>12.004</v>
      </c>
      <c r="HW239">
        <v>4.9747</v>
      </c>
      <c r="HX239">
        <v>3.294</v>
      </c>
      <c r="HY239">
        <v>9999</v>
      </c>
      <c r="HZ239">
        <v>33</v>
      </c>
      <c r="IA239">
        <v>9999</v>
      </c>
      <c r="IB239">
        <v>9999</v>
      </c>
      <c r="IC239">
        <v>1.86325</v>
      </c>
      <c r="ID239">
        <v>1.86813</v>
      </c>
      <c r="IE239">
        <v>1.86784</v>
      </c>
      <c r="IF239">
        <v>1.86905</v>
      </c>
      <c r="IG239">
        <v>1.86983</v>
      </c>
      <c r="IH239">
        <v>1.86588</v>
      </c>
      <c r="II239">
        <v>1.86697</v>
      </c>
      <c r="IJ239">
        <v>1.86844</v>
      </c>
      <c r="IK239">
        <v>5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2.474</v>
      </c>
      <c r="IY239">
        <v>0.392</v>
      </c>
      <c r="IZ239">
        <v>0.744305887368214</v>
      </c>
      <c r="JA239">
        <v>0.00400708050939433</v>
      </c>
      <c r="JB239">
        <v>-7.0817227887937e-07</v>
      </c>
      <c r="JC239">
        <v>2.11393634800483e-10</v>
      </c>
      <c r="JD239">
        <v>-0.0902750961418796</v>
      </c>
      <c r="JE239">
        <v>-0.0199519798578536</v>
      </c>
      <c r="JF239">
        <v>0.00231849078142986</v>
      </c>
      <c r="JG239">
        <v>-2.72917625674962e-05</v>
      </c>
      <c r="JH239">
        <v>4</v>
      </c>
      <c r="JI239">
        <v>2436</v>
      </c>
      <c r="JJ239">
        <v>0</v>
      </c>
      <c r="JK239">
        <v>25</v>
      </c>
      <c r="JL239">
        <v>29318001.9</v>
      </c>
      <c r="JM239">
        <v>29318001.9</v>
      </c>
      <c r="JN239">
        <v>1.12183</v>
      </c>
      <c r="JO239">
        <v>2.64038</v>
      </c>
      <c r="JP239">
        <v>1.54785</v>
      </c>
      <c r="JQ239">
        <v>2.30835</v>
      </c>
      <c r="JR239">
        <v>1.64673</v>
      </c>
      <c r="JS239">
        <v>2.31323</v>
      </c>
      <c r="JT239">
        <v>34.0545</v>
      </c>
      <c r="JU239">
        <v>24.1926</v>
      </c>
      <c r="JV239">
        <v>18</v>
      </c>
      <c r="JW239">
        <v>509.243</v>
      </c>
      <c r="JX239">
        <v>331.28</v>
      </c>
      <c r="JY239">
        <v>29.3567</v>
      </c>
      <c r="JZ239">
        <v>28.4317</v>
      </c>
      <c r="KA239">
        <v>30.0003</v>
      </c>
      <c r="KB239">
        <v>28.359</v>
      </c>
      <c r="KC239">
        <v>28.3141</v>
      </c>
      <c r="KD239">
        <v>22.5229</v>
      </c>
      <c r="KE239">
        <v>20.1311</v>
      </c>
      <c r="KF239">
        <v>48.9197</v>
      </c>
      <c r="KG239">
        <v>29.364</v>
      </c>
      <c r="KH239">
        <v>521.536</v>
      </c>
      <c r="KI239">
        <v>16.8454</v>
      </c>
      <c r="KJ239">
        <v>96.6462</v>
      </c>
      <c r="KK239">
        <v>94.6123</v>
      </c>
    </row>
    <row r="240" spans="1:297">
      <c r="A240">
        <v>224</v>
      </c>
      <c r="B240">
        <v>1759080120.1</v>
      </c>
      <c r="C240">
        <v>7008.09999990463</v>
      </c>
      <c r="D240" t="s">
        <v>892</v>
      </c>
      <c r="E240" t="s">
        <v>893</v>
      </c>
      <c r="F240">
        <v>5</v>
      </c>
      <c r="G240" t="s">
        <v>831</v>
      </c>
      <c r="H240" t="s">
        <v>436</v>
      </c>
      <c r="I240">
        <v>1759080111.94615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518.854637485714</v>
      </c>
      <c r="AK240">
        <v>491.777703030303</v>
      </c>
      <c r="AL240">
        <v>3.28571926406921</v>
      </c>
      <c r="AM240">
        <v>66.03</v>
      </c>
      <c r="AN240">
        <f>(AP240 - AO240 + DY240*1E3/(8.314*(EA240+273.15)) * AR240/DX240 * AQ240) * DX240/(100*DL240) * 1000/(1000 - AP240)</f>
        <v>0</v>
      </c>
      <c r="AO240">
        <v>16.9315114765801</v>
      </c>
      <c r="AP240">
        <v>24.4530878787879</v>
      </c>
      <c r="AQ240">
        <v>-6.64795574797034e-05</v>
      </c>
      <c r="AR240">
        <v>114.36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5.52</v>
      </c>
      <c r="DM240">
        <v>0.5</v>
      </c>
      <c r="DN240" t="s">
        <v>438</v>
      </c>
      <c r="DO240">
        <v>2</v>
      </c>
      <c r="DP240" t="b">
        <v>1</v>
      </c>
      <c r="DQ240">
        <v>1759080111.94615</v>
      </c>
      <c r="DR240">
        <v>456.938615384615</v>
      </c>
      <c r="DS240">
        <v>493.094538461538</v>
      </c>
      <c r="DT240">
        <v>24.4465384615385</v>
      </c>
      <c r="DU240">
        <v>16.9514538461538</v>
      </c>
      <c r="DV240">
        <v>454.499538461538</v>
      </c>
      <c r="DW240">
        <v>24.0550461538462</v>
      </c>
      <c r="DX240">
        <v>500.030461538462</v>
      </c>
      <c r="DY240">
        <v>90.7981307692308</v>
      </c>
      <c r="DZ240">
        <v>0.0349655</v>
      </c>
      <c r="EA240">
        <v>30.7098307692308</v>
      </c>
      <c r="EB240">
        <v>29.9853923076923</v>
      </c>
      <c r="EC240">
        <v>999.9</v>
      </c>
      <c r="ED240">
        <v>0</v>
      </c>
      <c r="EE240">
        <v>0</v>
      </c>
      <c r="EF240">
        <v>9992.59538461538</v>
      </c>
      <c r="EG240">
        <v>0</v>
      </c>
      <c r="EH240">
        <v>13.4147461538462</v>
      </c>
      <c r="EI240">
        <v>-36.1560538461538</v>
      </c>
      <c r="EJ240">
        <v>468.389076923077</v>
      </c>
      <c r="EK240">
        <v>501.597384615385</v>
      </c>
      <c r="EL240">
        <v>7.49506538461539</v>
      </c>
      <c r="EM240">
        <v>493.094538461538</v>
      </c>
      <c r="EN240">
        <v>16.9514538461538</v>
      </c>
      <c r="EO240">
        <v>2.21969846153846</v>
      </c>
      <c r="EP240">
        <v>1.53916153846154</v>
      </c>
      <c r="EQ240">
        <v>19.1052153846154</v>
      </c>
      <c r="ER240">
        <v>13.3628307692308</v>
      </c>
      <c r="ES240">
        <v>1999.97384615385</v>
      </c>
      <c r="ET240">
        <v>0.980006076923077</v>
      </c>
      <c r="EU240">
        <v>0.0199943538461538</v>
      </c>
      <c r="EV240">
        <v>0</v>
      </c>
      <c r="EW240">
        <v>970.467923076923</v>
      </c>
      <c r="EX240">
        <v>5.00059</v>
      </c>
      <c r="EY240">
        <v>19610.1461538462</v>
      </c>
      <c r="EZ240">
        <v>17360.1230769231</v>
      </c>
      <c r="FA240">
        <v>41.75</v>
      </c>
      <c r="FB240">
        <v>41.562</v>
      </c>
      <c r="FC240">
        <v>41.1297692307692</v>
      </c>
      <c r="FD240">
        <v>40.937</v>
      </c>
      <c r="FE240">
        <v>42.687</v>
      </c>
      <c r="FF240">
        <v>1955.08384615385</v>
      </c>
      <c r="FG240">
        <v>39.89</v>
      </c>
      <c r="FH240">
        <v>0</v>
      </c>
      <c r="FI240">
        <v>1759080106.5</v>
      </c>
      <c r="FJ240">
        <v>0</v>
      </c>
      <c r="FK240">
        <v>970.45504</v>
      </c>
      <c r="FL240">
        <v>-0.29569230387491</v>
      </c>
      <c r="FM240">
        <v>-0.699999977154048</v>
      </c>
      <c r="FN240">
        <v>19610.372</v>
      </c>
      <c r="FO240">
        <v>15</v>
      </c>
      <c r="FP240">
        <v>0</v>
      </c>
      <c r="FQ240" t="s">
        <v>439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-35.275919047619</v>
      </c>
      <c r="GD240">
        <v>-16.9159558441558</v>
      </c>
      <c r="GE240">
        <v>1.83060378189925</v>
      </c>
      <c r="GF240">
        <v>0</v>
      </c>
      <c r="GG240">
        <v>970.569735294118</v>
      </c>
      <c r="GH240">
        <v>-1.11812070038453</v>
      </c>
      <c r="GI240">
        <v>0.266258643474572</v>
      </c>
      <c r="GJ240">
        <v>-1</v>
      </c>
      <c r="GK240">
        <v>7.48678952380952</v>
      </c>
      <c r="GL240">
        <v>0.200929870129866</v>
      </c>
      <c r="GM240">
        <v>0.021051910551503</v>
      </c>
      <c r="GN240">
        <v>0</v>
      </c>
      <c r="GO240">
        <v>0</v>
      </c>
      <c r="GP240">
        <v>2</v>
      </c>
      <c r="GQ240" t="s">
        <v>455</v>
      </c>
      <c r="GR240">
        <v>3.13125</v>
      </c>
      <c r="GS240">
        <v>2.71274</v>
      </c>
      <c r="GT240">
        <v>0.0997381</v>
      </c>
      <c r="GU240">
        <v>0.105926</v>
      </c>
      <c r="GV240">
        <v>0.104665</v>
      </c>
      <c r="GW240">
        <v>0.0808131</v>
      </c>
      <c r="GX240">
        <v>33911.1</v>
      </c>
      <c r="GY240">
        <v>36076.5</v>
      </c>
      <c r="GZ240">
        <v>34081.4</v>
      </c>
      <c r="HA240">
        <v>36535.8</v>
      </c>
      <c r="HB240">
        <v>43093</v>
      </c>
      <c r="HC240">
        <v>48229.5</v>
      </c>
      <c r="HD240">
        <v>53167.4</v>
      </c>
      <c r="HE240">
        <v>58395.9</v>
      </c>
      <c r="HF240">
        <v>1.9597</v>
      </c>
      <c r="HG240">
        <v>1.65478</v>
      </c>
      <c r="HH240">
        <v>0.0876822</v>
      </c>
      <c r="HI240">
        <v>0</v>
      </c>
      <c r="HJ240">
        <v>28.5665</v>
      </c>
      <c r="HK240">
        <v>999.9</v>
      </c>
      <c r="HL240">
        <v>45.11</v>
      </c>
      <c r="HM240">
        <v>30.222</v>
      </c>
      <c r="HN240">
        <v>21.4373</v>
      </c>
      <c r="HO240">
        <v>55.0976</v>
      </c>
      <c r="HP240">
        <v>48.0689</v>
      </c>
      <c r="HQ240">
        <v>1</v>
      </c>
      <c r="HR240">
        <v>0.0841997</v>
      </c>
      <c r="HS240">
        <v>-0.852339</v>
      </c>
      <c r="HT240">
        <v>20.1111</v>
      </c>
      <c r="HU240">
        <v>5.19348</v>
      </c>
      <c r="HV240">
        <v>12.004</v>
      </c>
      <c r="HW240">
        <v>4.9744</v>
      </c>
      <c r="HX240">
        <v>3.294</v>
      </c>
      <c r="HY240">
        <v>9999</v>
      </c>
      <c r="HZ240">
        <v>33</v>
      </c>
      <c r="IA240">
        <v>9999</v>
      </c>
      <c r="IB240">
        <v>9999</v>
      </c>
      <c r="IC240">
        <v>1.86325</v>
      </c>
      <c r="ID240">
        <v>1.86813</v>
      </c>
      <c r="IE240">
        <v>1.86784</v>
      </c>
      <c r="IF240">
        <v>1.86905</v>
      </c>
      <c r="IG240">
        <v>1.86982</v>
      </c>
      <c r="IH240">
        <v>1.8659</v>
      </c>
      <c r="II240">
        <v>1.86698</v>
      </c>
      <c r="IJ240">
        <v>1.86844</v>
      </c>
      <c r="IK240">
        <v>5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2.529</v>
      </c>
      <c r="IY240">
        <v>0.3919</v>
      </c>
      <c r="IZ240">
        <v>0.744305887368214</v>
      </c>
      <c r="JA240">
        <v>0.00400708050939433</v>
      </c>
      <c r="JB240">
        <v>-7.0817227887937e-07</v>
      </c>
      <c r="JC240">
        <v>2.11393634800483e-10</v>
      </c>
      <c r="JD240">
        <v>-0.0902750961418796</v>
      </c>
      <c r="JE240">
        <v>-0.0199519798578536</v>
      </c>
      <c r="JF240">
        <v>0.00231849078142986</v>
      </c>
      <c r="JG240">
        <v>-2.72917625674962e-05</v>
      </c>
      <c r="JH240">
        <v>4</v>
      </c>
      <c r="JI240">
        <v>2436</v>
      </c>
      <c r="JJ240">
        <v>0</v>
      </c>
      <c r="JK240">
        <v>25</v>
      </c>
      <c r="JL240">
        <v>29318002</v>
      </c>
      <c r="JM240">
        <v>29318002</v>
      </c>
      <c r="JN240">
        <v>1.14868</v>
      </c>
      <c r="JO240">
        <v>2.63428</v>
      </c>
      <c r="JP240">
        <v>1.54785</v>
      </c>
      <c r="JQ240">
        <v>2.30957</v>
      </c>
      <c r="JR240">
        <v>1.64673</v>
      </c>
      <c r="JS240">
        <v>2.34741</v>
      </c>
      <c r="JT240">
        <v>34.0545</v>
      </c>
      <c r="JU240">
        <v>24.2013</v>
      </c>
      <c r="JV240">
        <v>18</v>
      </c>
      <c r="JW240">
        <v>509.619</v>
      </c>
      <c r="JX240">
        <v>331.063</v>
      </c>
      <c r="JY240">
        <v>29.3663</v>
      </c>
      <c r="JZ240">
        <v>28.4348</v>
      </c>
      <c r="KA240">
        <v>30.0003</v>
      </c>
      <c r="KB240">
        <v>28.3621</v>
      </c>
      <c r="KC240">
        <v>28.3177</v>
      </c>
      <c r="KD240">
        <v>23.123</v>
      </c>
      <c r="KE240">
        <v>20.4247</v>
      </c>
      <c r="KF240">
        <v>48.9197</v>
      </c>
      <c r="KG240">
        <v>29.37</v>
      </c>
      <c r="KH240">
        <v>541.813</v>
      </c>
      <c r="KI240">
        <v>16.8183</v>
      </c>
      <c r="KJ240">
        <v>96.6467</v>
      </c>
      <c r="KK240">
        <v>94.6119</v>
      </c>
    </row>
    <row r="241" spans="1:297">
      <c r="A241">
        <v>225</v>
      </c>
      <c r="B241">
        <v>1759080125.1</v>
      </c>
      <c r="C241">
        <v>7013.09999990463</v>
      </c>
      <c r="D241" t="s">
        <v>894</v>
      </c>
      <c r="E241" t="s">
        <v>895</v>
      </c>
      <c r="F241">
        <v>5</v>
      </c>
      <c r="G241" t="s">
        <v>831</v>
      </c>
      <c r="H241" t="s">
        <v>436</v>
      </c>
      <c r="I241">
        <v>1759080116.94615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536.518017828571</v>
      </c>
      <c r="AK241">
        <v>508.854812121212</v>
      </c>
      <c r="AL241">
        <v>3.43083538961034</v>
      </c>
      <c r="AM241">
        <v>66.03</v>
      </c>
      <c r="AN241">
        <f>(AP241 - AO241 + DY241*1E3/(8.314*(EA241+273.15)) * AR241/DX241 * AQ241) * DX241/(100*DL241) * 1000/(1000 - AP241)</f>
        <v>0</v>
      </c>
      <c r="AO241">
        <v>16.8806377991342</v>
      </c>
      <c r="AP241">
        <v>24.4522860606061</v>
      </c>
      <c r="AQ241">
        <v>-3.95608111187973e-05</v>
      </c>
      <c r="AR241">
        <v>114.36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5.52</v>
      </c>
      <c r="DM241">
        <v>0.5</v>
      </c>
      <c r="DN241" t="s">
        <v>438</v>
      </c>
      <c r="DO241">
        <v>2</v>
      </c>
      <c r="DP241" t="b">
        <v>1</v>
      </c>
      <c r="DQ241">
        <v>1759080116.94615</v>
      </c>
      <c r="DR241">
        <v>472.941769230769</v>
      </c>
      <c r="DS241">
        <v>510.085461538462</v>
      </c>
      <c r="DT241">
        <v>24.4520538461538</v>
      </c>
      <c r="DU241">
        <v>16.9300769230769</v>
      </c>
      <c r="DV241">
        <v>470.446923076923</v>
      </c>
      <c r="DW241">
        <v>24.0603307692308</v>
      </c>
      <c r="DX241">
        <v>500.015615384615</v>
      </c>
      <c r="DY241">
        <v>90.7974461538462</v>
      </c>
      <c r="DZ241">
        <v>0.0349988692307692</v>
      </c>
      <c r="EA241">
        <v>30.7172153846154</v>
      </c>
      <c r="EB241">
        <v>29.9886538461538</v>
      </c>
      <c r="EC241">
        <v>999.9</v>
      </c>
      <c r="ED241">
        <v>0</v>
      </c>
      <c r="EE241">
        <v>0</v>
      </c>
      <c r="EF241">
        <v>9988.55846153846</v>
      </c>
      <c r="EG241">
        <v>0</v>
      </c>
      <c r="EH241">
        <v>13.4137923076923</v>
      </c>
      <c r="EI241">
        <v>-37.1439</v>
      </c>
      <c r="EJ241">
        <v>484.795846153846</v>
      </c>
      <c r="EK241">
        <v>518.869615384615</v>
      </c>
      <c r="EL241">
        <v>7.52196923076923</v>
      </c>
      <c r="EM241">
        <v>510.085461538462</v>
      </c>
      <c r="EN241">
        <v>16.9300769230769</v>
      </c>
      <c r="EO241">
        <v>2.22018153846154</v>
      </c>
      <c r="EP241">
        <v>1.53720846153846</v>
      </c>
      <c r="EQ241">
        <v>19.1087076923077</v>
      </c>
      <c r="ER241">
        <v>13.3433461538462</v>
      </c>
      <c r="ES241">
        <v>2000.01923076923</v>
      </c>
      <c r="ET241">
        <v>0.980006538461539</v>
      </c>
      <c r="EU241">
        <v>0.0199938769230769</v>
      </c>
      <c r="EV241">
        <v>0</v>
      </c>
      <c r="EW241">
        <v>970.529384615385</v>
      </c>
      <c r="EX241">
        <v>5.00059</v>
      </c>
      <c r="EY241">
        <v>19610.9307692308</v>
      </c>
      <c r="EZ241">
        <v>17360.5230769231</v>
      </c>
      <c r="FA241">
        <v>41.75</v>
      </c>
      <c r="FB241">
        <v>41.562</v>
      </c>
      <c r="FC241">
        <v>41.1345384615385</v>
      </c>
      <c r="FD241">
        <v>40.937</v>
      </c>
      <c r="FE241">
        <v>42.687</v>
      </c>
      <c r="FF241">
        <v>1955.12923076923</v>
      </c>
      <c r="FG241">
        <v>39.89</v>
      </c>
      <c r="FH241">
        <v>0</v>
      </c>
      <c r="FI241">
        <v>1759080111.3</v>
      </c>
      <c r="FJ241">
        <v>0</v>
      </c>
      <c r="FK241">
        <v>970.4544</v>
      </c>
      <c r="FL241">
        <v>0.434461535655994</v>
      </c>
      <c r="FM241">
        <v>24.3538461922414</v>
      </c>
      <c r="FN241">
        <v>19611.124</v>
      </c>
      <c r="FO241">
        <v>15</v>
      </c>
      <c r="FP241">
        <v>0</v>
      </c>
      <c r="FQ241" t="s">
        <v>439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-36.650135</v>
      </c>
      <c r="GD241">
        <v>-11.0520315789474</v>
      </c>
      <c r="GE241">
        <v>1.13170843121141</v>
      </c>
      <c r="GF241">
        <v>0</v>
      </c>
      <c r="GG241">
        <v>970.474117647059</v>
      </c>
      <c r="GH241">
        <v>-0.178487395134271</v>
      </c>
      <c r="GI241">
        <v>0.249855342231316</v>
      </c>
      <c r="GJ241">
        <v>-1</v>
      </c>
      <c r="GK241">
        <v>7.510784</v>
      </c>
      <c r="GL241">
        <v>0.322190977443603</v>
      </c>
      <c r="GM241">
        <v>0.0320030510108021</v>
      </c>
      <c r="GN241">
        <v>0</v>
      </c>
      <c r="GO241">
        <v>0</v>
      </c>
      <c r="GP241">
        <v>2</v>
      </c>
      <c r="GQ241" t="s">
        <v>455</v>
      </c>
      <c r="GR241">
        <v>3.13098</v>
      </c>
      <c r="GS241">
        <v>2.71291</v>
      </c>
      <c r="GT241">
        <v>0.102272</v>
      </c>
      <c r="GU241">
        <v>0.108283</v>
      </c>
      <c r="GV241">
        <v>0.104634</v>
      </c>
      <c r="GW241">
        <v>0.0806007</v>
      </c>
      <c r="GX241">
        <v>33815.6</v>
      </c>
      <c r="GY241">
        <v>35981.4</v>
      </c>
      <c r="GZ241">
        <v>34081.3</v>
      </c>
      <c r="HA241">
        <v>36535.9</v>
      </c>
      <c r="HB241">
        <v>43094.6</v>
      </c>
      <c r="HC241">
        <v>48240.7</v>
      </c>
      <c r="HD241">
        <v>53167.1</v>
      </c>
      <c r="HE241">
        <v>58395.5</v>
      </c>
      <c r="HF241">
        <v>1.95912</v>
      </c>
      <c r="HG241">
        <v>1.65515</v>
      </c>
      <c r="HH241">
        <v>0.0871196</v>
      </c>
      <c r="HI241">
        <v>0</v>
      </c>
      <c r="HJ241">
        <v>28.5677</v>
      </c>
      <c r="HK241">
        <v>999.9</v>
      </c>
      <c r="HL241">
        <v>45.086</v>
      </c>
      <c r="HM241">
        <v>30.222</v>
      </c>
      <c r="HN241">
        <v>21.4258</v>
      </c>
      <c r="HO241">
        <v>54.9576</v>
      </c>
      <c r="HP241">
        <v>48.3814</v>
      </c>
      <c r="HQ241">
        <v>1</v>
      </c>
      <c r="HR241">
        <v>0.0843293</v>
      </c>
      <c r="HS241">
        <v>-0.835684</v>
      </c>
      <c r="HT241">
        <v>20.1112</v>
      </c>
      <c r="HU241">
        <v>5.19348</v>
      </c>
      <c r="HV241">
        <v>12.004</v>
      </c>
      <c r="HW241">
        <v>4.97445</v>
      </c>
      <c r="HX241">
        <v>3.29395</v>
      </c>
      <c r="HY241">
        <v>9999</v>
      </c>
      <c r="HZ241">
        <v>33</v>
      </c>
      <c r="IA241">
        <v>9999</v>
      </c>
      <c r="IB241">
        <v>9999</v>
      </c>
      <c r="IC241">
        <v>1.86325</v>
      </c>
      <c r="ID241">
        <v>1.86813</v>
      </c>
      <c r="IE241">
        <v>1.86784</v>
      </c>
      <c r="IF241">
        <v>1.86905</v>
      </c>
      <c r="IG241">
        <v>1.86985</v>
      </c>
      <c r="IH241">
        <v>1.86588</v>
      </c>
      <c r="II241">
        <v>1.86697</v>
      </c>
      <c r="IJ241">
        <v>1.86843</v>
      </c>
      <c r="IK241">
        <v>5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2.587</v>
      </c>
      <c r="IY241">
        <v>0.3914</v>
      </c>
      <c r="IZ241">
        <v>0.744305887368214</v>
      </c>
      <c r="JA241">
        <v>0.00400708050939433</v>
      </c>
      <c r="JB241">
        <v>-7.0817227887937e-07</v>
      </c>
      <c r="JC241">
        <v>2.11393634800483e-10</v>
      </c>
      <c r="JD241">
        <v>-0.0902750961418796</v>
      </c>
      <c r="JE241">
        <v>-0.0199519798578536</v>
      </c>
      <c r="JF241">
        <v>0.00231849078142986</v>
      </c>
      <c r="JG241">
        <v>-2.72917625674962e-05</v>
      </c>
      <c r="JH241">
        <v>4</v>
      </c>
      <c r="JI241">
        <v>2436</v>
      </c>
      <c r="JJ241">
        <v>0</v>
      </c>
      <c r="JK241">
        <v>25</v>
      </c>
      <c r="JL241">
        <v>29318002.1</v>
      </c>
      <c r="JM241">
        <v>29318002.1</v>
      </c>
      <c r="JN241">
        <v>1.17798</v>
      </c>
      <c r="JO241">
        <v>2.63428</v>
      </c>
      <c r="JP241">
        <v>1.54785</v>
      </c>
      <c r="JQ241">
        <v>2.30957</v>
      </c>
      <c r="JR241">
        <v>1.64673</v>
      </c>
      <c r="JS241">
        <v>2.34253</v>
      </c>
      <c r="JT241">
        <v>34.0318</v>
      </c>
      <c r="JU241">
        <v>24.2013</v>
      </c>
      <c r="JV241">
        <v>18</v>
      </c>
      <c r="JW241">
        <v>509.264</v>
      </c>
      <c r="JX241">
        <v>331.257</v>
      </c>
      <c r="JY241">
        <v>29.3733</v>
      </c>
      <c r="JZ241">
        <v>28.4384</v>
      </c>
      <c r="KA241">
        <v>30.0001</v>
      </c>
      <c r="KB241">
        <v>28.365</v>
      </c>
      <c r="KC241">
        <v>28.3207</v>
      </c>
      <c r="KD241">
        <v>23.6515</v>
      </c>
      <c r="KE241">
        <v>20.4247</v>
      </c>
      <c r="KF241">
        <v>48.5444</v>
      </c>
      <c r="KG241">
        <v>29.3745</v>
      </c>
      <c r="KH241">
        <v>555.418</v>
      </c>
      <c r="KI241">
        <v>16.8143</v>
      </c>
      <c r="KJ241">
        <v>96.6463</v>
      </c>
      <c r="KK241">
        <v>94.6115</v>
      </c>
    </row>
    <row r="242" spans="1:297">
      <c r="A242">
        <v>226</v>
      </c>
      <c r="B242">
        <v>1759080130.1</v>
      </c>
      <c r="C242">
        <v>7018.09999990463</v>
      </c>
      <c r="D242" t="s">
        <v>896</v>
      </c>
      <c r="E242" t="s">
        <v>897</v>
      </c>
      <c r="F242">
        <v>5</v>
      </c>
      <c r="G242" t="s">
        <v>831</v>
      </c>
      <c r="H242" t="s">
        <v>436</v>
      </c>
      <c r="I242">
        <v>1759080121.94615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552.492466209524</v>
      </c>
      <c r="AK242">
        <v>525.168921212121</v>
      </c>
      <c r="AL242">
        <v>3.24356580086576</v>
      </c>
      <c r="AM242">
        <v>66.03</v>
      </c>
      <c r="AN242">
        <f>(AP242 - AO242 + DY242*1E3/(8.314*(EA242+273.15)) * AR242/DX242 * AQ242) * DX242/(100*DL242) * 1000/(1000 - AP242)</f>
        <v>0</v>
      </c>
      <c r="AO242">
        <v>16.815878221277</v>
      </c>
      <c r="AP242">
        <v>24.4323006060606</v>
      </c>
      <c r="AQ242">
        <v>-0.000168928658008845</v>
      </c>
      <c r="AR242">
        <v>114.36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5.52</v>
      </c>
      <c r="DM242">
        <v>0.5</v>
      </c>
      <c r="DN242" t="s">
        <v>438</v>
      </c>
      <c r="DO242">
        <v>2</v>
      </c>
      <c r="DP242" t="b">
        <v>1</v>
      </c>
      <c r="DQ242">
        <v>1759080121.94615</v>
      </c>
      <c r="DR242">
        <v>489.188230769231</v>
      </c>
      <c r="DS242">
        <v>526.608461538461</v>
      </c>
      <c r="DT242">
        <v>24.4496</v>
      </c>
      <c r="DU242">
        <v>16.8895769230769</v>
      </c>
      <c r="DV242">
        <v>486.637230769231</v>
      </c>
      <c r="DW242">
        <v>24.0579769230769</v>
      </c>
      <c r="DX242">
        <v>500.003230769231</v>
      </c>
      <c r="DY242">
        <v>90.7969692307692</v>
      </c>
      <c r="DZ242">
        <v>0.0350745846153846</v>
      </c>
      <c r="EA242">
        <v>30.724</v>
      </c>
      <c r="EB242">
        <v>29.9938</v>
      </c>
      <c r="EC242">
        <v>999.9</v>
      </c>
      <c r="ED242">
        <v>0</v>
      </c>
      <c r="EE242">
        <v>0</v>
      </c>
      <c r="EF242">
        <v>9977.93461538461</v>
      </c>
      <c r="EG242">
        <v>0</v>
      </c>
      <c r="EH242">
        <v>13.4102923076923</v>
      </c>
      <c r="EI242">
        <v>-37.4203307692308</v>
      </c>
      <c r="EJ242">
        <v>501.448153846154</v>
      </c>
      <c r="EK242">
        <v>535.654692307692</v>
      </c>
      <c r="EL242">
        <v>7.56000461538461</v>
      </c>
      <c r="EM242">
        <v>526.608461538461</v>
      </c>
      <c r="EN242">
        <v>16.8895769230769</v>
      </c>
      <c r="EO242">
        <v>2.21994769230769</v>
      </c>
      <c r="EP242">
        <v>1.53352307692308</v>
      </c>
      <c r="EQ242">
        <v>19.1070076923077</v>
      </c>
      <c r="ER242">
        <v>13.3065076923077</v>
      </c>
      <c r="ES242">
        <v>1999.99384615385</v>
      </c>
      <c r="ET242">
        <v>0.980006307692308</v>
      </c>
      <c r="EU242">
        <v>0.0199941153846154</v>
      </c>
      <c r="EV242">
        <v>0</v>
      </c>
      <c r="EW242">
        <v>970.615692307692</v>
      </c>
      <c r="EX242">
        <v>5.00059</v>
      </c>
      <c r="EY242">
        <v>19612.7230769231</v>
      </c>
      <c r="EZ242">
        <v>17360.3076923077</v>
      </c>
      <c r="FA242">
        <v>41.75</v>
      </c>
      <c r="FB242">
        <v>41.562</v>
      </c>
      <c r="FC242">
        <v>41.1393076923077</v>
      </c>
      <c r="FD242">
        <v>40.937</v>
      </c>
      <c r="FE242">
        <v>42.687</v>
      </c>
      <c r="FF242">
        <v>1955.10384615385</v>
      </c>
      <c r="FG242">
        <v>39.89</v>
      </c>
      <c r="FH242">
        <v>0</v>
      </c>
      <c r="FI242">
        <v>1759080116.1</v>
      </c>
      <c r="FJ242">
        <v>0</v>
      </c>
      <c r="FK242">
        <v>970.55804</v>
      </c>
      <c r="FL242">
        <v>1.96261538565758</v>
      </c>
      <c r="FM242">
        <v>28.8923077635053</v>
      </c>
      <c r="FN242">
        <v>19613.228</v>
      </c>
      <c r="FO242">
        <v>15</v>
      </c>
      <c r="FP242">
        <v>0</v>
      </c>
      <c r="FQ242" t="s">
        <v>439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-37.1895952380952</v>
      </c>
      <c r="GD242">
        <v>-4.46575324675325</v>
      </c>
      <c r="GE242">
        <v>0.61355050436447</v>
      </c>
      <c r="GF242">
        <v>0</v>
      </c>
      <c r="GG242">
        <v>970.531676470588</v>
      </c>
      <c r="GH242">
        <v>0.757448432324066</v>
      </c>
      <c r="GI242">
        <v>0.264267992385217</v>
      </c>
      <c r="GJ242">
        <v>-1</v>
      </c>
      <c r="GK242">
        <v>7.53989571428571</v>
      </c>
      <c r="GL242">
        <v>0.442192987012995</v>
      </c>
      <c r="GM242">
        <v>0.0453406950155135</v>
      </c>
      <c r="GN242">
        <v>0</v>
      </c>
      <c r="GO242">
        <v>0</v>
      </c>
      <c r="GP242">
        <v>2</v>
      </c>
      <c r="GQ242" t="s">
        <v>455</v>
      </c>
      <c r="GR242">
        <v>3.13104</v>
      </c>
      <c r="GS242">
        <v>2.71308</v>
      </c>
      <c r="GT242">
        <v>0.10466</v>
      </c>
      <c r="GU242">
        <v>0.110475</v>
      </c>
      <c r="GV242">
        <v>0.104573</v>
      </c>
      <c r="GW242">
        <v>0.0803897</v>
      </c>
      <c r="GX242">
        <v>33725</v>
      </c>
      <c r="GY242">
        <v>35892.6</v>
      </c>
      <c r="GZ242">
        <v>34080.7</v>
      </c>
      <c r="HA242">
        <v>36535.5</v>
      </c>
      <c r="HB242">
        <v>43097.4</v>
      </c>
      <c r="HC242">
        <v>48251.9</v>
      </c>
      <c r="HD242">
        <v>53166.4</v>
      </c>
      <c r="HE242">
        <v>58395.1</v>
      </c>
      <c r="HF242">
        <v>1.9594</v>
      </c>
      <c r="HG242">
        <v>1.65515</v>
      </c>
      <c r="HH242">
        <v>0.0882298</v>
      </c>
      <c r="HI242">
        <v>0</v>
      </c>
      <c r="HJ242">
        <v>28.5683</v>
      </c>
      <c r="HK242">
        <v>999.9</v>
      </c>
      <c r="HL242">
        <v>45.062</v>
      </c>
      <c r="HM242">
        <v>30.242</v>
      </c>
      <c r="HN242">
        <v>21.4401</v>
      </c>
      <c r="HO242">
        <v>54.3676</v>
      </c>
      <c r="HP242">
        <v>48.0329</v>
      </c>
      <c r="HQ242">
        <v>1</v>
      </c>
      <c r="HR242">
        <v>0.0846011</v>
      </c>
      <c r="HS242">
        <v>-0.826435</v>
      </c>
      <c r="HT242">
        <v>20.1111</v>
      </c>
      <c r="HU242">
        <v>5.19363</v>
      </c>
      <c r="HV242">
        <v>12.004</v>
      </c>
      <c r="HW242">
        <v>4.97385</v>
      </c>
      <c r="HX242">
        <v>3.29385</v>
      </c>
      <c r="HY242">
        <v>9999</v>
      </c>
      <c r="HZ242">
        <v>33</v>
      </c>
      <c r="IA242">
        <v>9999</v>
      </c>
      <c r="IB242">
        <v>9999</v>
      </c>
      <c r="IC242">
        <v>1.86325</v>
      </c>
      <c r="ID242">
        <v>1.86812</v>
      </c>
      <c r="IE242">
        <v>1.86783</v>
      </c>
      <c r="IF242">
        <v>1.86905</v>
      </c>
      <c r="IG242">
        <v>1.86984</v>
      </c>
      <c r="IH242">
        <v>1.86587</v>
      </c>
      <c r="II242">
        <v>1.86698</v>
      </c>
      <c r="IJ242">
        <v>1.86844</v>
      </c>
      <c r="IK242">
        <v>5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2.642</v>
      </c>
      <c r="IY242">
        <v>0.3906</v>
      </c>
      <c r="IZ242">
        <v>0.744305887368214</v>
      </c>
      <c r="JA242">
        <v>0.00400708050939433</v>
      </c>
      <c r="JB242">
        <v>-7.0817227887937e-07</v>
      </c>
      <c r="JC242">
        <v>2.11393634800483e-10</v>
      </c>
      <c r="JD242">
        <v>-0.0902750961418796</v>
      </c>
      <c r="JE242">
        <v>-0.0199519798578536</v>
      </c>
      <c r="JF242">
        <v>0.00231849078142986</v>
      </c>
      <c r="JG242">
        <v>-2.72917625674962e-05</v>
      </c>
      <c r="JH242">
        <v>4</v>
      </c>
      <c r="JI242">
        <v>2436</v>
      </c>
      <c r="JJ242">
        <v>0</v>
      </c>
      <c r="JK242">
        <v>25</v>
      </c>
      <c r="JL242">
        <v>29318002.2</v>
      </c>
      <c r="JM242">
        <v>29318002.2</v>
      </c>
      <c r="JN242">
        <v>1.19873</v>
      </c>
      <c r="JO242">
        <v>2.64648</v>
      </c>
      <c r="JP242">
        <v>1.54785</v>
      </c>
      <c r="JQ242">
        <v>2.30957</v>
      </c>
      <c r="JR242">
        <v>1.64673</v>
      </c>
      <c r="JS242">
        <v>2.23267</v>
      </c>
      <c r="JT242">
        <v>34.0545</v>
      </c>
      <c r="JU242">
        <v>24.1926</v>
      </c>
      <c r="JV242">
        <v>18</v>
      </c>
      <c r="JW242">
        <v>509.479</v>
      </c>
      <c r="JX242">
        <v>331.273</v>
      </c>
      <c r="JY242">
        <v>29.3772</v>
      </c>
      <c r="JZ242">
        <v>28.4408</v>
      </c>
      <c r="KA242">
        <v>30.0004</v>
      </c>
      <c r="KB242">
        <v>28.3687</v>
      </c>
      <c r="KC242">
        <v>28.3237</v>
      </c>
      <c r="KD242">
        <v>24.0716</v>
      </c>
      <c r="KE242">
        <v>20.4247</v>
      </c>
      <c r="KF242">
        <v>48.5444</v>
      </c>
      <c r="KG242">
        <v>29.3748</v>
      </c>
      <c r="KH242">
        <v>575.836</v>
      </c>
      <c r="KI242">
        <v>16.8078</v>
      </c>
      <c r="KJ242">
        <v>96.6448</v>
      </c>
      <c r="KK242">
        <v>94.6107</v>
      </c>
    </row>
    <row r="243" spans="1:297">
      <c r="A243">
        <v>227</v>
      </c>
      <c r="B243">
        <v>1759080135.1</v>
      </c>
      <c r="C243">
        <v>7023.09999990463</v>
      </c>
      <c r="D243" t="s">
        <v>898</v>
      </c>
      <c r="E243" t="s">
        <v>899</v>
      </c>
      <c r="F243">
        <v>5</v>
      </c>
      <c r="G243" t="s">
        <v>831</v>
      </c>
      <c r="H243" t="s">
        <v>436</v>
      </c>
      <c r="I243">
        <v>1759080126.94615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566.609836342857</v>
      </c>
      <c r="AK243">
        <v>540.350806060606</v>
      </c>
      <c r="AL243">
        <v>2.96301114718618</v>
      </c>
      <c r="AM243">
        <v>66.03</v>
      </c>
      <c r="AN243">
        <f>(AP243 - AO243 + DY243*1E3/(8.314*(EA243+273.15)) * AR243/DX243 * AQ243) * DX243/(100*DL243) * 1000/(1000 - AP243)</f>
        <v>0</v>
      </c>
      <c r="AO243">
        <v>16.7971986539286</v>
      </c>
      <c r="AP243">
        <v>24.409416969697</v>
      </c>
      <c r="AQ243">
        <v>-0.00272269119769292</v>
      </c>
      <c r="AR243">
        <v>114.36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5.52</v>
      </c>
      <c r="DM243">
        <v>0.5</v>
      </c>
      <c r="DN243" t="s">
        <v>438</v>
      </c>
      <c r="DO243">
        <v>2</v>
      </c>
      <c r="DP243" t="b">
        <v>1</v>
      </c>
      <c r="DQ243">
        <v>1759080126.94615</v>
      </c>
      <c r="DR243">
        <v>505.174923076923</v>
      </c>
      <c r="DS243">
        <v>542.183923076923</v>
      </c>
      <c r="DT243">
        <v>24.4373076923077</v>
      </c>
      <c r="DU243">
        <v>16.8464</v>
      </c>
      <c r="DV243">
        <v>502.568846153846</v>
      </c>
      <c r="DW243">
        <v>24.0462153846154</v>
      </c>
      <c r="DX243">
        <v>500.017076923077</v>
      </c>
      <c r="DY243">
        <v>90.7963538461538</v>
      </c>
      <c r="DZ243">
        <v>0.0349682230769231</v>
      </c>
      <c r="EA243">
        <v>30.7301692307692</v>
      </c>
      <c r="EB243">
        <v>29.9974153846154</v>
      </c>
      <c r="EC243">
        <v>999.9</v>
      </c>
      <c r="ED243">
        <v>0</v>
      </c>
      <c r="EE243">
        <v>0</v>
      </c>
      <c r="EF243">
        <v>9983.31307692308</v>
      </c>
      <c r="EG243">
        <v>0</v>
      </c>
      <c r="EH243">
        <v>13.4090384615385</v>
      </c>
      <c r="EI243">
        <v>-37.0090307692308</v>
      </c>
      <c r="EJ243">
        <v>517.828923076923</v>
      </c>
      <c r="EK243">
        <v>551.473615384615</v>
      </c>
      <c r="EL243">
        <v>7.59089923076923</v>
      </c>
      <c r="EM243">
        <v>542.183923076923</v>
      </c>
      <c r="EN243">
        <v>16.8464</v>
      </c>
      <c r="EO243">
        <v>2.21881923076923</v>
      </c>
      <c r="EP243">
        <v>1.52959153846154</v>
      </c>
      <c r="EQ243">
        <v>19.0988307692308</v>
      </c>
      <c r="ER243">
        <v>13.2671692307692</v>
      </c>
      <c r="ES243">
        <v>1999.99461538462</v>
      </c>
      <c r="ET243">
        <v>0.980006307692308</v>
      </c>
      <c r="EU243">
        <v>0.0199941153846154</v>
      </c>
      <c r="EV243">
        <v>0</v>
      </c>
      <c r="EW243">
        <v>970.730384615385</v>
      </c>
      <c r="EX243">
        <v>5.00059</v>
      </c>
      <c r="EY243">
        <v>19615.8230769231</v>
      </c>
      <c r="EZ243">
        <v>17360.3153846154</v>
      </c>
      <c r="FA243">
        <v>41.75</v>
      </c>
      <c r="FB243">
        <v>41.562</v>
      </c>
      <c r="FC243">
        <v>41.1488461538462</v>
      </c>
      <c r="FD243">
        <v>40.937</v>
      </c>
      <c r="FE243">
        <v>42.687</v>
      </c>
      <c r="FF243">
        <v>1955.10461538462</v>
      </c>
      <c r="FG243">
        <v>39.89</v>
      </c>
      <c r="FH243">
        <v>0</v>
      </c>
      <c r="FI243">
        <v>1759080121.5</v>
      </c>
      <c r="FJ243">
        <v>0</v>
      </c>
      <c r="FK243">
        <v>970.661038461539</v>
      </c>
      <c r="FL243">
        <v>2.13623930908191</v>
      </c>
      <c r="FM243">
        <v>39.1076922835047</v>
      </c>
      <c r="FN243">
        <v>19616.3423076923</v>
      </c>
      <c r="FO243">
        <v>15</v>
      </c>
      <c r="FP243">
        <v>0</v>
      </c>
      <c r="FQ243" t="s">
        <v>439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-37.02771</v>
      </c>
      <c r="GD243">
        <v>4.91075187969926</v>
      </c>
      <c r="GE243">
        <v>0.898209495552123</v>
      </c>
      <c r="GF243">
        <v>0</v>
      </c>
      <c r="GG243">
        <v>970.592382352941</v>
      </c>
      <c r="GH243">
        <v>1.32181817954465</v>
      </c>
      <c r="GI243">
        <v>0.27704809677</v>
      </c>
      <c r="GJ243">
        <v>-1</v>
      </c>
      <c r="GK243">
        <v>7.574634</v>
      </c>
      <c r="GL243">
        <v>0.407166315789468</v>
      </c>
      <c r="GM243">
        <v>0.0408038075919393</v>
      </c>
      <c r="GN243">
        <v>0</v>
      </c>
      <c r="GO243">
        <v>0</v>
      </c>
      <c r="GP243">
        <v>2</v>
      </c>
      <c r="GQ243" t="s">
        <v>455</v>
      </c>
      <c r="GR243">
        <v>3.13104</v>
      </c>
      <c r="GS243">
        <v>2.71262</v>
      </c>
      <c r="GT243">
        <v>0.106808</v>
      </c>
      <c r="GU243">
        <v>0.112616</v>
      </c>
      <c r="GV243">
        <v>0.104518</v>
      </c>
      <c r="GW243">
        <v>0.0803617</v>
      </c>
      <c r="GX243">
        <v>33644.1</v>
      </c>
      <c r="GY243">
        <v>35806.2</v>
      </c>
      <c r="GZ243">
        <v>34080.7</v>
      </c>
      <c r="HA243">
        <v>36535.4</v>
      </c>
      <c r="HB243">
        <v>43100.3</v>
      </c>
      <c r="HC243">
        <v>48253.3</v>
      </c>
      <c r="HD243">
        <v>53166.4</v>
      </c>
      <c r="HE243">
        <v>58394.7</v>
      </c>
      <c r="HF243">
        <v>1.95915</v>
      </c>
      <c r="HG243">
        <v>1.65532</v>
      </c>
      <c r="HH243">
        <v>0.08782</v>
      </c>
      <c r="HI243">
        <v>0</v>
      </c>
      <c r="HJ243">
        <v>28.5713</v>
      </c>
      <c r="HK243">
        <v>999.9</v>
      </c>
      <c r="HL243">
        <v>45.037</v>
      </c>
      <c r="HM243">
        <v>30.222</v>
      </c>
      <c r="HN243">
        <v>21.4035</v>
      </c>
      <c r="HO243">
        <v>54.6176</v>
      </c>
      <c r="HP243">
        <v>48.3654</v>
      </c>
      <c r="HQ243">
        <v>1</v>
      </c>
      <c r="HR243">
        <v>0.0847307</v>
      </c>
      <c r="HS243">
        <v>-0.810057</v>
      </c>
      <c r="HT243">
        <v>20.1114</v>
      </c>
      <c r="HU243">
        <v>5.19348</v>
      </c>
      <c r="HV243">
        <v>12.004</v>
      </c>
      <c r="HW243">
        <v>4.97425</v>
      </c>
      <c r="HX243">
        <v>3.294</v>
      </c>
      <c r="HY243">
        <v>9999</v>
      </c>
      <c r="HZ243">
        <v>33</v>
      </c>
      <c r="IA243">
        <v>9999</v>
      </c>
      <c r="IB243">
        <v>9999</v>
      </c>
      <c r="IC243">
        <v>1.86325</v>
      </c>
      <c r="ID243">
        <v>1.86813</v>
      </c>
      <c r="IE243">
        <v>1.86784</v>
      </c>
      <c r="IF243">
        <v>1.86905</v>
      </c>
      <c r="IG243">
        <v>1.86983</v>
      </c>
      <c r="IH243">
        <v>1.8659</v>
      </c>
      <c r="II243">
        <v>1.86698</v>
      </c>
      <c r="IJ243">
        <v>1.86843</v>
      </c>
      <c r="IK243">
        <v>5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2.691</v>
      </c>
      <c r="IY243">
        <v>0.3898</v>
      </c>
      <c r="IZ243">
        <v>0.744305887368214</v>
      </c>
      <c r="JA243">
        <v>0.00400708050939433</v>
      </c>
      <c r="JB243">
        <v>-7.0817227887937e-07</v>
      </c>
      <c r="JC243">
        <v>2.11393634800483e-10</v>
      </c>
      <c r="JD243">
        <v>-0.0902750961418796</v>
      </c>
      <c r="JE243">
        <v>-0.0199519798578536</v>
      </c>
      <c r="JF243">
        <v>0.00231849078142986</v>
      </c>
      <c r="JG243">
        <v>-2.72917625674962e-05</v>
      </c>
      <c r="JH243">
        <v>4</v>
      </c>
      <c r="JI243">
        <v>2436</v>
      </c>
      <c r="JJ243">
        <v>0</v>
      </c>
      <c r="JK243">
        <v>25</v>
      </c>
      <c r="JL243">
        <v>29318002.3</v>
      </c>
      <c r="JM243">
        <v>29318002.3</v>
      </c>
      <c r="JN243">
        <v>1.23535</v>
      </c>
      <c r="JO243">
        <v>2.63184</v>
      </c>
      <c r="JP243">
        <v>1.54785</v>
      </c>
      <c r="JQ243">
        <v>2.30957</v>
      </c>
      <c r="JR243">
        <v>1.64673</v>
      </c>
      <c r="JS243">
        <v>2.35962</v>
      </c>
      <c r="JT243">
        <v>34.0318</v>
      </c>
      <c r="JU243">
        <v>24.2013</v>
      </c>
      <c r="JV243">
        <v>18</v>
      </c>
      <c r="JW243">
        <v>509.339</v>
      </c>
      <c r="JX243">
        <v>331.372</v>
      </c>
      <c r="JY243">
        <v>29.3777</v>
      </c>
      <c r="JZ243">
        <v>28.4439</v>
      </c>
      <c r="KA243">
        <v>30.0003</v>
      </c>
      <c r="KB243">
        <v>28.3716</v>
      </c>
      <c r="KC243">
        <v>28.3266</v>
      </c>
      <c r="KD243">
        <v>24.7971</v>
      </c>
      <c r="KE243">
        <v>20.4247</v>
      </c>
      <c r="KF243">
        <v>48.5444</v>
      </c>
      <c r="KG243">
        <v>28.9862</v>
      </c>
      <c r="KH243">
        <v>589.375</v>
      </c>
      <c r="KI243">
        <v>16.8081</v>
      </c>
      <c r="KJ243">
        <v>96.6448</v>
      </c>
      <c r="KK243">
        <v>94.6103</v>
      </c>
    </row>
    <row r="244" spans="1:297">
      <c r="A244">
        <v>228</v>
      </c>
      <c r="B244">
        <v>1759080140.1</v>
      </c>
      <c r="C244">
        <v>7028.09999990463</v>
      </c>
      <c r="D244" t="s">
        <v>900</v>
      </c>
      <c r="E244" t="s">
        <v>901</v>
      </c>
      <c r="F244">
        <v>5</v>
      </c>
      <c r="G244" t="s">
        <v>831</v>
      </c>
      <c r="H244" t="s">
        <v>436</v>
      </c>
      <c r="I244">
        <v>1759080131.94615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584.296608914286</v>
      </c>
      <c r="AK244">
        <v>556.488866666667</v>
      </c>
      <c r="AL244">
        <v>3.32614761904755</v>
      </c>
      <c r="AM244">
        <v>66.03</v>
      </c>
      <c r="AN244">
        <f>(AP244 - AO244 + DY244*1E3/(8.314*(EA244+273.15)) * AR244/DX244 * AQ244) * DX244/(100*DL244) * 1000/(1000 - AP244)</f>
        <v>0</v>
      </c>
      <c r="AO244">
        <v>16.795765457619</v>
      </c>
      <c r="AP244">
        <v>24.3987848484848</v>
      </c>
      <c r="AQ244">
        <v>-0.000732473829202361</v>
      </c>
      <c r="AR244">
        <v>114.36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5.52</v>
      </c>
      <c r="DM244">
        <v>0.5</v>
      </c>
      <c r="DN244" t="s">
        <v>438</v>
      </c>
      <c r="DO244">
        <v>2</v>
      </c>
      <c r="DP244" t="b">
        <v>1</v>
      </c>
      <c r="DQ244">
        <v>1759080131.94615</v>
      </c>
      <c r="DR244">
        <v>520.784384615385</v>
      </c>
      <c r="DS244">
        <v>558.156076923077</v>
      </c>
      <c r="DT244">
        <v>24.4209769230769</v>
      </c>
      <c r="DU244">
        <v>16.8126153846154</v>
      </c>
      <c r="DV244">
        <v>518.124769230769</v>
      </c>
      <c r="DW244">
        <v>24.0305846153846</v>
      </c>
      <c r="DX244">
        <v>500.025538461538</v>
      </c>
      <c r="DY244">
        <v>90.7959615384615</v>
      </c>
      <c r="DZ244">
        <v>0.0349823615384615</v>
      </c>
      <c r="EA244">
        <v>30.7365</v>
      </c>
      <c r="EB244">
        <v>30.0004230769231</v>
      </c>
      <c r="EC244">
        <v>999.9</v>
      </c>
      <c r="ED244">
        <v>0</v>
      </c>
      <c r="EE244">
        <v>0</v>
      </c>
      <c r="EF244">
        <v>9989.08230769231</v>
      </c>
      <c r="EG244">
        <v>0</v>
      </c>
      <c r="EH244">
        <v>13.4090384615385</v>
      </c>
      <c r="EI244">
        <v>-37.3717307692308</v>
      </c>
      <c r="EJ244">
        <v>533.820461538462</v>
      </c>
      <c r="EK244">
        <v>567.700384615385</v>
      </c>
      <c r="EL244">
        <v>7.60835307692308</v>
      </c>
      <c r="EM244">
        <v>558.156076923077</v>
      </c>
      <c r="EN244">
        <v>16.8126153846154</v>
      </c>
      <c r="EO244">
        <v>2.21732769230769</v>
      </c>
      <c r="EP244">
        <v>1.52651692307692</v>
      </c>
      <c r="EQ244">
        <v>19.0880384615385</v>
      </c>
      <c r="ER244">
        <v>13.2363769230769</v>
      </c>
      <c r="ES244">
        <v>1999.99384615385</v>
      </c>
      <c r="ET244">
        <v>0.980006307692308</v>
      </c>
      <c r="EU244">
        <v>0.0199941153846154</v>
      </c>
      <c r="EV244">
        <v>0</v>
      </c>
      <c r="EW244">
        <v>970.831461538461</v>
      </c>
      <c r="EX244">
        <v>5.00059</v>
      </c>
      <c r="EY244">
        <v>19618.9461538462</v>
      </c>
      <c r="EZ244">
        <v>17360.3076923077</v>
      </c>
      <c r="FA244">
        <v>41.75</v>
      </c>
      <c r="FB244">
        <v>41.562</v>
      </c>
      <c r="FC244">
        <v>41.1488461538462</v>
      </c>
      <c r="FD244">
        <v>40.937</v>
      </c>
      <c r="FE244">
        <v>42.6918461538462</v>
      </c>
      <c r="FF244">
        <v>1955.10384615385</v>
      </c>
      <c r="FG244">
        <v>39.89</v>
      </c>
      <c r="FH244">
        <v>0</v>
      </c>
      <c r="FI244">
        <v>1759080126.3</v>
      </c>
      <c r="FJ244">
        <v>0</v>
      </c>
      <c r="FK244">
        <v>970.853769230769</v>
      </c>
      <c r="FL244">
        <v>2.16505982897032</v>
      </c>
      <c r="FM244">
        <v>39.3435898116453</v>
      </c>
      <c r="FN244">
        <v>19619.3</v>
      </c>
      <c r="FO244">
        <v>15</v>
      </c>
      <c r="FP244">
        <v>0</v>
      </c>
      <c r="FQ244" t="s">
        <v>439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-37.4781761904762</v>
      </c>
      <c r="GD244">
        <v>-0.727893506493623</v>
      </c>
      <c r="GE244">
        <v>1.2169289555132</v>
      </c>
      <c r="GF244">
        <v>0</v>
      </c>
      <c r="GG244">
        <v>970.728823529412</v>
      </c>
      <c r="GH244">
        <v>1.99052711802911</v>
      </c>
      <c r="GI244">
        <v>0.288483710477862</v>
      </c>
      <c r="GJ244">
        <v>-1</v>
      </c>
      <c r="GK244">
        <v>7.59311142857143</v>
      </c>
      <c r="GL244">
        <v>0.23158831168831</v>
      </c>
      <c r="GM244">
        <v>0.0299301499981468</v>
      </c>
      <c r="GN244">
        <v>0</v>
      </c>
      <c r="GO244">
        <v>0</v>
      </c>
      <c r="GP244">
        <v>2</v>
      </c>
      <c r="GQ244" t="s">
        <v>455</v>
      </c>
      <c r="GR244">
        <v>3.13099</v>
      </c>
      <c r="GS244">
        <v>2.71276</v>
      </c>
      <c r="GT244">
        <v>0.109208</v>
      </c>
      <c r="GU244">
        <v>0.115279</v>
      </c>
      <c r="GV244">
        <v>0.104488</v>
      </c>
      <c r="GW244">
        <v>0.0803606</v>
      </c>
      <c r="GX244">
        <v>33553.6</v>
      </c>
      <c r="GY244">
        <v>35698.8</v>
      </c>
      <c r="GZ244">
        <v>34080.5</v>
      </c>
      <c r="HA244">
        <v>36535.5</v>
      </c>
      <c r="HB244">
        <v>43101.8</v>
      </c>
      <c r="HC244">
        <v>48253.8</v>
      </c>
      <c r="HD244">
        <v>53166.1</v>
      </c>
      <c r="HE244">
        <v>58394.8</v>
      </c>
      <c r="HF244">
        <v>1.9592</v>
      </c>
      <c r="HG244">
        <v>1.65525</v>
      </c>
      <c r="HH244">
        <v>0.0868626</v>
      </c>
      <c r="HI244">
        <v>0</v>
      </c>
      <c r="HJ244">
        <v>28.575</v>
      </c>
      <c r="HK244">
        <v>999.9</v>
      </c>
      <c r="HL244">
        <v>45.013</v>
      </c>
      <c r="HM244">
        <v>30.222</v>
      </c>
      <c r="HN244">
        <v>21.3946</v>
      </c>
      <c r="HO244">
        <v>55.0476</v>
      </c>
      <c r="HP244">
        <v>48.0729</v>
      </c>
      <c r="HQ244">
        <v>1</v>
      </c>
      <c r="HR244">
        <v>0.0864177</v>
      </c>
      <c r="HS244">
        <v>0.698028</v>
      </c>
      <c r="HT244">
        <v>20.1103</v>
      </c>
      <c r="HU244">
        <v>5.19333</v>
      </c>
      <c r="HV244">
        <v>12.004</v>
      </c>
      <c r="HW244">
        <v>4.974</v>
      </c>
      <c r="HX244">
        <v>3.29385</v>
      </c>
      <c r="HY244">
        <v>9999</v>
      </c>
      <c r="HZ244">
        <v>33</v>
      </c>
      <c r="IA244">
        <v>9999</v>
      </c>
      <c r="IB244">
        <v>9999</v>
      </c>
      <c r="IC244">
        <v>1.86325</v>
      </c>
      <c r="ID244">
        <v>1.86813</v>
      </c>
      <c r="IE244">
        <v>1.86784</v>
      </c>
      <c r="IF244">
        <v>1.86905</v>
      </c>
      <c r="IG244">
        <v>1.86985</v>
      </c>
      <c r="IH244">
        <v>1.8659</v>
      </c>
      <c r="II244">
        <v>1.86701</v>
      </c>
      <c r="IJ244">
        <v>1.86844</v>
      </c>
      <c r="IK244">
        <v>5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2.747</v>
      </c>
      <c r="IY244">
        <v>0.3894</v>
      </c>
      <c r="IZ244">
        <v>0.744305887368214</v>
      </c>
      <c r="JA244">
        <v>0.00400708050939433</v>
      </c>
      <c r="JB244">
        <v>-7.0817227887937e-07</v>
      </c>
      <c r="JC244">
        <v>2.11393634800483e-10</v>
      </c>
      <c r="JD244">
        <v>-0.0902750961418796</v>
      </c>
      <c r="JE244">
        <v>-0.0199519798578536</v>
      </c>
      <c r="JF244">
        <v>0.00231849078142986</v>
      </c>
      <c r="JG244">
        <v>-2.72917625674962e-05</v>
      </c>
      <c r="JH244">
        <v>4</v>
      </c>
      <c r="JI244">
        <v>2436</v>
      </c>
      <c r="JJ244">
        <v>0</v>
      </c>
      <c r="JK244">
        <v>25</v>
      </c>
      <c r="JL244">
        <v>29318002.3</v>
      </c>
      <c r="JM244">
        <v>29318002.3</v>
      </c>
      <c r="JN244">
        <v>1.26099</v>
      </c>
      <c r="JO244">
        <v>2.63916</v>
      </c>
      <c r="JP244">
        <v>1.54785</v>
      </c>
      <c r="JQ244">
        <v>2.30957</v>
      </c>
      <c r="JR244">
        <v>1.64673</v>
      </c>
      <c r="JS244">
        <v>2.26685</v>
      </c>
      <c r="JT244">
        <v>34.0545</v>
      </c>
      <c r="JU244">
        <v>24.1926</v>
      </c>
      <c r="JV244">
        <v>18</v>
      </c>
      <c r="JW244">
        <v>509.399</v>
      </c>
      <c r="JX244">
        <v>331.356</v>
      </c>
      <c r="JY244">
        <v>29.1512</v>
      </c>
      <c r="JZ244">
        <v>28.4469</v>
      </c>
      <c r="KA244">
        <v>30.0012</v>
      </c>
      <c r="KB244">
        <v>28.3746</v>
      </c>
      <c r="KC244">
        <v>28.3302</v>
      </c>
      <c r="KD244">
        <v>25.3802</v>
      </c>
      <c r="KE244">
        <v>20.4247</v>
      </c>
      <c r="KF244">
        <v>48.5444</v>
      </c>
      <c r="KG244">
        <v>28.9842</v>
      </c>
      <c r="KH244">
        <v>609.61</v>
      </c>
      <c r="KI244">
        <v>16.8097</v>
      </c>
      <c r="KJ244">
        <v>96.6443</v>
      </c>
      <c r="KK244">
        <v>94.6105</v>
      </c>
    </row>
    <row r="245" spans="1:297">
      <c r="A245">
        <v>229</v>
      </c>
      <c r="B245">
        <v>1759080145.1</v>
      </c>
      <c r="C245">
        <v>7033.09999990463</v>
      </c>
      <c r="D245" t="s">
        <v>902</v>
      </c>
      <c r="E245" t="s">
        <v>903</v>
      </c>
      <c r="F245">
        <v>5</v>
      </c>
      <c r="G245" t="s">
        <v>831</v>
      </c>
      <c r="H245" t="s">
        <v>436</v>
      </c>
      <c r="I245">
        <v>1759080136.94615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602.500305752381</v>
      </c>
      <c r="AK245">
        <v>573.778763636363</v>
      </c>
      <c r="AL245">
        <v>3.44037121212111</v>
      </c>
      <c r="AM245">
        <v>66.03</v>
      </c>
      <c r="AN245">
        <f>(AP245 - AO245 + DY245*1E3/(8.314*(EA245+273.15)) * AR245/DX245 * AQ245) * DX245/(100*DL245) * 1000/(1000 - AP245)</f>
        <v>0</v>
      </c>
      <c r="AO245">
        <v>16.7946103260606</v>
      </c>
      <c r="AP245">
        <v>24.394336969697</v>
      </c>
      <c r="AQ245">
        <v>-0.00025114610389697</v>
      </c>
      <c r="AR245">
        <v>114.36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5.52</v>
      </c>
      <c r="DM245">
        <v>0.5</v>
      </c>
      <c r="DN245" t="s">
        <v>438</v>
      </c>
      <c r="DO245">
        <v>2</v>
      </c>
      <c r="DP245" t="b">
        <v>1</v>
      </c>
      <c r="DQ245">
        <v>1759080136.94615</v>
      </c>
      <c r="DR245">
        <v>536.522692307692</v>
      </c>
      <c r="DS245">
        <v>574.473</v>
      </c>
      <c r="DT245">
        <v>24.4066</v>
      </c>
      <c r="DU245">
        <v>16.7973923076923</v>
      </c>
      <c r="DV245">
        <v>533.809153846154</v>
      </c>
      <c r="DW245">
        <v>24.0168153846154</v>
      </c>
      <c r="DX245">
        <v>500.025538461538</v>
      </c>
      <c r="DY245">
        <v>90.7963230769231</v>
      </c>
      <c r="DZ245">
        <v>0.0349558230769231</v>
      </c>
      <c r="EA245">
        <v>30.7406384615385</v>
      </c>
      <c r="EB245">
        <v>30.0009</v>
      </c>
      <c r="EC245">
        <v>999.9</v>
      </c>
      <c r="ED245">
        <v>0</v>
      </c>
      <c r="EE245">
        <v>0</v>
      </c>
      <c r="EF245">
        <v>9990.04307692308</v>
      </c>
      <c r="EG245">
        <v>0</v>
      </c>
      <c r="EH245">
        <v>13.4090384615385</v>
      </c>
      <c r="EI245">
        <v>-37.9502461538462</v>
      </c>
      <c r="EJ245">
        <v>549.944846153846</v>
      </c>
      <c r="EK245">
        <v>584.287461538461</v>
      </c>
      <c r="EL245">
        <v>7.60921384615385</v>
      </c>
      <c r="EM245">
        <v>574.473</v>
      </c>
      <c r="EN245">
        <v>16.7973923076923</v>
      </c>
      <c r="EO245">
        <v>2.21603</v>
      </c>
      <c r="EP245">
        <v>1.52514076923077</v>
      </c>
      <c r="EQ245">
        <v>19.0786615384615</v>
      </c>
      <c r="ER245">
        <v>13.2225615384615</v>
      </c>
      <c r="ES245">
        <v>2000.04230769231</v>
      </c>
      <c r="ET245">
        <v>0.980006769230769</v>
      </c>
      <c r="EU245">
        <v>0.0199936384615385</v>
      </c>
      <c r="EV245">
        <v>0</v>
      </c>
      <c r="EW245">
        <v>970.951769230769</v>
      </c>
      <c r="EX245">
        <v>5.00059</v>
      </c>
      <c r="EY245">
        <v>19622.4307692308</v>
      </c>
      <c r="EZ245">
        <v>17360.7307692308</v>
      </c>
      <c r="FA245">
        <v>41.75</v>
      </c>
      <c r="FB245">
        <v>41.562</v>
      </c>
      <c r="FC245">
        <v>41.1631538461538</v>
      </c>
      <c r="FD245">
        <v>40.937</v>
      </c>
      <c r="FE245">
        <v>42.6918461538462</v>
      </c>
      <c r="FF245">
        <v>1955.15230769231</v>
      </c>
      <c r="FG245">
        <v>39.89</v>
      </c>
      <c r="FH245">
        <v>0</v>
      </c>
      <c r="FI245">
        <v>1759080131.1</v>
      </c>
      <c r="FJ245">
        <v>0</v>
      </c>
      <c r="FK245">
        <v>970.959192307692</v>
      </c>
      <c r="FL245">
        <v>1.54382905432719</v>
      </c>
      <c r="FM245">
        <v>30.2871795706858</v>
      </c>
      <c r="FN245">
        <v>19622.0346153846</v>
      </c>
      <c r="FO245">
        <v>15</v>
      </c>
      <c r="FP245">
        <v>0</v>
      </c>
      <c r="FQ245" t="s">
        <v>439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-37.824715</v>
      </c>
      <c r="GD245">
        <v>-10.6479293233083</v>
      </c>
      <c r="GE245">
        <v>1.52254297156928</v>
      </c>
      <c r="GF245">
        <v>0</v>
      </c>
      <c r="GG245">
        <v>970.891441176471</v>
      </c>
      <c r="GH245">
        <v>1.54776164781587</v>
      </c>
      <c r="GI245">
        <v>0.222726710828005</v>
      </c>
      <c r="GJ245">
        <v>-1</v>
      </c>
      <c r="GK245">
        <v>7.6078555</v>
      </c>
      <c r="GL245">
        <v>-0.0183821052631572</v>
      </c>
      <c r="GM245">
        <v>0.00987622421525555</v>
      </c>
      <c r="GN245">
        <v>1</v>
      </c>
      <c r="GO245">
        <v>1</v>
      </c>
      <c r="GP245">
        <v>2</v>
      </c>
      <c r="GQ245" t="s">
        <v>448</v>
      </c>
      <c r="GR245">
        <v>3.13111</v>
      </c>
      <c r="GS245">
        <v>2.71311</v>
      </c>
      <c r="GT245">
        <v>0.111623</v>
      </c>
      <c r="GU245">
        <v>0.117709</v>
      </c>
      <c r="GV245">
        <v>0.104467</v>
      </c>
      <c r="GW245">
        <v>0.0803542</v>
      </c>
      <c r="GX245">
        <v>33462.5</v>
      </c>
      <c r="GY245">
        <v>35600.7</v>
      </c>
      <c r="GZ245">
        <v>34080.5</v>
      </c>
      <c r="HA245">
        <v>36535.5</v>
      </c>
      <c r="HB245">
        <v>43103.2</v>
      </c>
      <c r="HC245">
        <v>48254.2</v>
      </c>
      <c r="HD245">
        <v>53166.1</v>
      </c>
      <c r="HE245">
        <v>58394.6</v>
      </c>
      <c r="HF245">
        <v>1.95912</v>
      </c>
      <c r="HG245">
        <v>1.65527</v>
      </c>
      <c r="HH245">
        <v>0.0873022</v>
      </c>
      <c r="HI245">
        <v>0</v>
      </c>
      <c r="HJ245">
        <v>28.5793</v>
      </c>
      <c r="HK245">
        <v>999.9</v>
      </c>
      <c r="HL245">
        <v>45.013</v>
      </c>
      <c r="HM245">
        <v>30.222</v>
      </c>
      <c r="HN245">
        <v>21.3928</v>
      </c>
      <c r="HO245">
        <v>55.2076</v>
      </c>
      <c r="HP245">
        <v>48.2812</v>
      </c>
      <c r="HQ245">
        <v>1</v>
      </c>
      <c r="HR245">
        <v>0.0853786</v>
      </c>
      <c r="HS245">
        <v>-0.142832</v>
      </c>
      <c r="HT245">
        <v>20.1133</v>
      </c>
      <c r="HU245">
        <v>5.19483</v>
      </c>
      <c r="HV245">
        <v>12.004</v>
      </c>
      <c r="HW245">
        <v>4.97445</v>
      </c>
      <c r="HX245">
        <v>3.29395</v>
      </c>
      <c r="HY245">
        <v>9999</v>
      </c>
      <c r="HZ245">
        <v>33</v>
      </c>
      <c r="IA245">
        <v>9999</v>
      </c>
      <c r="IB245">
        <v>9999</v>
      </c>
      <c r="IC245">
        <v>1.86325</v>
      </c>
      <c r="ID245">
        <v>1.86813</v>
      </c>
      <c r="IE245">
        <v>1.86783</v>
      </c>
      <c r="IF245">
        <v>1.86905</v>
      </c>
      <c r="IG245">
        <v>1.86986</v>
      </c>
      <c r="IH245">
        <v>1.86592</v>
      </c>
      <c r="II245">
        <v>1.86697</v>
      </c>
      <c r="IJ245">
        <v>1.86844</v>
      </c>
      <c r="IK245">
        <v>5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2.804</v>
      </c>
      <c r="IY245">
        <v>0.3891</v>
      </c>
      <c r="IZ245">
        <v>0.744305887368214</v>
      </c>
      <c r="JA245">
        <v>0.00400708050939433</v>
      </c>
      <c r="JB245">
        <v>-7.0817227887937e-07</v>
      </c>
      <c r="JC245">
        <v>2.11393634800483e-10</v>
      </c>
      <c r="JD245">
        <v>-0.0902750961418796</v>
      </c>
      <c r="JE245">
        <v>-0.0199519798578536</v>
      </c>
      <c r="JF245">
        <v>0.00231849078142986</v>
      </c>
      <c r="JG245">
        <v>-2.72917625674962e-05</v>
      </c>
      <c r="JH245">
        <v>4</v>
      </c>
      <c r="JI245">
        <v>2436</v>
      </c>
      <c r="JJ245">
        <v>0</v>
      </c>
      <c r="JK245">
        <v>25</v>
      </c>
      <c r="JL245">
        <v>29318002.4</v>
      </c>
      <c r="JM245">
        <v>29318002.4</v>
      </c>
      <c r="JN245">
        <v>1.29395</v>
      </c>
      <c r="JO245">
        <v>2.62939</v>
      </c>
      <c r="JP245">
        <v>1.54785</v>
      </c>
      <c r="JQ245">
        <v>2.30957</v>
      </c>
      <c r="JR245">
        <v>1.64673</v>
      </c>
      <c r="JS245">
        <v>2.35107</v>
      </c>
      <c r="JT245">
        <v>34.0545</v>
      </c>
      <c r="JU245">
        <v>24.2013</v>
      </c>
      <c r="JV245">
        <v>18</v>
      </c>
      <c r="JW245">
        <v>509.381</v>
      </c>
      <c r="JX245">
        <v>331.384</v>
      </c>
      <c r="JY245">
        <v>28.9395</v>
      </c>
      <c r="JZ245">
        <v>28.45</v>
      </c>
      <c r="KA245">
        <v>29.9999</v>
      </c>
      <c r="KB245">
        <v>28.3783</v>
      </c>
      <c r="KC245">
        <v>28.3332</v>
      </c>
      <c r="KD245">
        <v>25.9683</v>
      </c>
      <c r="KE245">
        <v>20.4247</v>
      </c>
      <c r="KF245">
        <v>48.5444</v>
      </c>
      <c r="KG245">
        <v>28.9628</v>
      </c>
      <c r="KH245">
        <v>623.127</v>
      </c>
      <c r="KI245">
        <v>16.8102</v>
      </c>
      <c r="KJ245">
        <v>96.6443</v>
      </c>
      <c r="KK245">
        <v>94.6103</v>
      </c>
    </row>
    <row r="246" spans="1:297">
      <c r="A246">
        <v>230</v>
      </c>
      <c r="B246">
        <v>1759080150.1</v>
      </c>
      <c r="C246">
        <v>7038.09999990463</v>
      </c>
      <c r="D246" t="s">
        <v>904</v>
      </c>
      <c r="E246" t="s">
        <v>905</v>
      </c>
      <c r="F246">
        <v>5</v>
      </c>
      <c r="G246" t="s">
        <v>831</v>
      </c>
      <c r="H246" t="s">
        <v>436</v>
      </c>
      <c r="I246">
        <v>1759080141.94615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620.8171168</v>
      </c>
      <c r="AK246">
        <v>591.546121212121</v>
      </c>
      <c r="AL246">
        <v>3.59020389610383</v>
      </c>
      <c r="AM246">
        <v>66.03</v>
      </c>
      <c r="AN246">
        <f>(AP246 - AO246 + DY246*1E3/(8.314*(EA246+273.15)) * AR246/DX246 * AQ246) * DX246/(100*DL246) * 1000/(1000 - AP246)</f>
        <v>0</v>
      </c>
      <c r="AO246">
        <v>16.7941730613095</v>
      </c>
      <c r="AP246">
        <v>24.3853951515152</v>
      </c>
      <c r="AQ246">
        <v>-0.00027207833436446</v>
      </c>
      <c r="AR246">
        <v>114.36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5.52</v>
      </c>
      <c r="DM246">
        <v>0.5</v>
      </c>
      <c r="DN246" t="s">
        <v>438</v>
      </c>
      <c r="DO246">
        <v>2</v>
      </c>
      <c r="DP246" t="b">
        <v>1</v>
      </c>
      <c r="DQ246">
        <v>1759080141.94615</v>
      </c>
      <c r="DR246">
        <v>552.721307692308</v>
      </c>
      <c r="DS246">
        <v>592.171923076923</v>
      </c>
      <c r="DT246">
        <v>24.3963461538462</v>
      </c>
      <c r="DU246">
        <v>16.7950230769231</v>
      </c>
      <c r="DV246">
        <v>549.952461538462</v>
      </c>
      <c r="DW246">
        <v>24.007</v>
      </c>
      <c r="DX246">
        <v>500.003153846154</v>
      </c>
      <c r="DY246">
        <v>90.7967461538462</v>
      </c>
      <c r="DZ246">
        <v>0.0350492076923077</v>
      </c>
      <c r="EA246">
        <v>30.7396769230769</v>
      </c>
      <c r="EB246">
        <v>29.9971307692308</v>
      </c>
      <c r="EC246">
        <v>999.9</v>
      </c>
      <c r="ED246">
        <v>0</v>
      </c>
      <c r="EE246">
        <v>0</v>
      </c>
      <c r="EF246">
        <v>9991.24923076923</v>
      </c>
      <c r="EG246">
        <v>0</v>
      </c>
      <c r="EH246">
        <v>13.4069153846154</v>
      </c>
      <c r="EI246">
        <v>-39.4507230769231</v>
      </c>
      <c r="EJ246">
        <v>566.542692307692</v>
      </c>
      <c r="EK246">
        <v>602.287461538462</v>
      </c>
      <c r="EL246">
        <v>7.60133846153846</v>
      </c>
      <c r="EM246">
        <v>592.171923076923</v>
      </c>
      <c r="EN246">
        <v>16.7950230769231</v>
      </c>
      <c r="EO246">
        <v>2.21510923076923</v>
      </c>
      <c r="EP246">
        <v>1.52493307692308</v>
      </c>
      <c r="EQ246">
        <v>19.0720076923077</v>
      </c>
      <c r="ER246">
        <v>13.2204692307692</v>
      </c>
      <c r="ES246">
        <v>2000.01923076923</v>
      </c>
      <c r="ET246">
        <v>0.980006538461539</v>
      </c>
      <c r="EU246">
        <v>0.0199938769230769</v>
      </c>
      <c r="EV246">
        <v>0</v>
      </c>
      <c r="EW246">
        <v>971.131538461538</v>
      </c>
      <c r="EX246">
        <v>5.00059</v>
      </c>
      <c r="EY246">
        <v>19624.6153846154</v>
      </c>
      <c r="EZ246">
        <v>17360.5153846154</v>
      </c>
      <c r="FA246">
        <v>41.75</v>
      </c>
      <c r="FB246">
        <v>41.562</v>
      </c>
      <c r="FC246">
        <v>41.1726923076923</v>
      </c>
      <c r="FD246">
        <v>40.937</v>
      </c>
      <c r="FE246">
        <v>42.7015384615385</v>
      </c>
      <c r="FF246">
        <v>1955.12923076923</v>
      </c>
      <c r="FG246">
        <v>39.89</v>
      </c>
      <c r="FH246">
        <v>0</v>
      </c>
      <c r="FI246">
        <v>1759080136.5</v>
      </c>
      <c r="FJ246">
        <v>0</v>
      </c>
      <c r="FK246">
        <v>971.14728</v>
      </c>
      <c r="FL246">
        <v>1.20969230322979</v>
      </c>
      <c r="FM246">
        <v>26.3538461796034</v>
      </c>
      <c r="FN246">
        <v>19624.856</v>
      </c>
      <c r="FO246">
        <v>15</v>
      </c>
      <c r="FP246">
        <v>0</v>
      </c>
      <c r="FQ246" t="s">
        <v>439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-38.5682190476191</v>
      </c>
      <c r="GD246">
        <v>-16.4261142857143</v>
      </c>
      <c r="GE246">
        <v>1.87150550261116</v>
      </c>
      <c r="GF246">
        <v>0</v>
      </c>
      <c r="GG246">
        <v>971.02644117647</v>
      </c>
      <c r="GH246">
        <v>2.00221543041335</v>
      </c>
      <c r="GI246">
        <v>0.252320779864749</v>
      </c>
      <c r="GJ246">
        <v>-1</v>
      </c>
      <c r="GK246">
        <v>7.60605571428571</v>
      </c>
      <c r="GL246">
        <v>-0.0933498701298646</v>
      </c>
      <c r="GM246">
        <v>0.00954063718119128</v>
      </c>
      <c r="GN246">
        <v>1</v>
      </c>
      <c r="GO246">
        <v>1</v>
      </c>
      <c r="GP246">
        <v>2</v>
      </c>
      <c r="GQ246" t="s">
        <v>448</v>
      </c>
      <c r="GR246">
        <v>3.13104</v>
      </c>
      <c r="GS246">
        <v>2.71296</v>
      </c>
      <c r="GT246">
        <v>0.114101</v>
      </c>
      <c r="GU246">
        <v>0.120047</v>
      </c>
      <c r="GV246">
        <v>0.104445</v>
      </c>
      <c r="GW246">
        <v>0.0803549</v>
      </c>
      <c r="GX246">
        <v>33369</v>
      </c>
      <c r="GY246">
        <v>35506.4</v>
      </c>
      <c r="GZ246">
        <v>34080.2</v>
      </c>
      <c r="HA246">
        <v>36535.5</v>
      </c>
      <c r="HB246">
        <v>43104.3</v>
      </c>
      <c r="HC246">
        <v>48254.4</v>
      </c>
      <c r="HD246">
        <v>53165.8</v>
      </c>
      <c r="HE246">
        <v>58394.5</v>
      </c>
      <c r="HF246">
        <v>1.95915</v>
      </c>
      <c r="HG246">
        <v>1.65508</v>
      </c>
      <c r="HH246">
        <v>0.0854544</v>
      </c>
      <c r="HI246">
        <v>0</v>
      </c>
      <c r="HJ246">
        <v>28.5842</v>
      </c>
      <c r="HK246">
        <v>999.9</v>
      </c>
      <c r="HL246">
        <v>44.988</v>
      </c>
      <c r="HM246">
        <v>30.252</v>
      </c>
      <c r="HN246">
        <v>21.4154</v>
      </c>
      <c r="HO246">
        <v>54.3776</v>
      </c>
      <c r="HP246">
        <v>48.3093</v>
      </c>
      <c r="HQ246">
        <v>1</v>
      </c>
      <c r="HR246">
        <v>0.0853227</v>
      </c>
      <c r="HS246">
        <v>-0.359815</v>
      </c>
      <c r="HT246">
        <v>20.113</v>
      </c>
      <c r="HU246">
        <v>5.19513</v>
      </c>
      <c r="HV246">
        <v>12.004</v>
      </c>
      <c r="HW246">
        <v>4.9746</v>
      </c>
      <c r="HX246">
        <v>3.294</v>
      </c>
      <c r="HY246">
        <v>9999</v>
      </c>
      <c r="HZ246">
        <v>33</v>
      </c>
      <c r="IA246">
        <v>9999</v>
      </c>
      <c r="IB246">
        <v>9999</v>
      </c>
      <c r="IC246">
        <v>1.86325</v>
      </c>
      <c r="ID246">
        <v>1.86813</v>
      </c>
      <c r="IE246">
        <v>1.86784</v>
      </c>
      <c r="IF246">
        <v>1.86905</v>
      </c>
      <c r="IG246">
        <v>1.86983</v>
      </c>
      <c r="IH246">
        <v>1.86592</v>
      </c>
      <c r="II246">
        <v>1.86695</v>
      </c>
      <c r="IJ246">
        <v>1.86844</v>
      </c>
      <c r="IK246">
        <v>5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2.864</v>
      </c>
      <c r="IY246">
        <v>0.3888</v>
      </c>
      <c r="IZ246">
        <v>0.744305887368214</v>
      </c>
      <c r="JA246">
        <v>0.00400708050939433</v>
      </c>
      <c r="JB246">
        <v>-7.0817227887937e-07</v>
      </c>
      <c r="JC246">
        <v>2.11393634800483e-10</v>
      </c>
      <c r="JD246">
        <v>-0.0902750961418796</v>
      </c>
      <c r="JE246">
        <v>-0.0199519798578536</v>
      </c>
      <c r="JF246">
        <v>0.00231849078142986</v>
      </c>
      <c r="JG246">
        <v>-2.72917625674962e-05</v>
      </c>
      <c r="JH246">
        <v>4</v>
      </c>
      <c r="JI246">
        <v>2436</v>
      </c>
      <c r="JJ246">
        <v>0</v>
      </c>
      <c r="JK246">
        <v>25</v>
      </c>
      <c r="JL246">
        <v>29318002.5</v>
      </c>
      <c r="JM246">
        <v>29318002.5</v>
      </c>
      <c r="JN246">
        <v>1.31714</v>
      </c>
      <c r="JO246">
        <v>2.63672</v>
      </c>
      <c r="JP246">
        <v>1.54785</v>
      </c>
      <c r="JQ246">
        <v>2.30957</v>
      </c>
      <c r="JR246">
        <v>1.64673</v>
      </c>
      <c r="JS246">
        <v>2.33154</v>
      </c>
      <c r="JT246">
        <v>34.0545</v>
      </c>
      <c r="JU246">
        <v>24.2013</v>
      </c>
      <c r="JV246">
        <v>18</v>
      </c>
      <c r="JW246">
        <v>509.424</v>
      </c>
      <c r="JX246">
        <v>331.309</v>
      </c>
      <c r="JY246">
        <v>28.9163</v>
      </c>
      <c r="JZ246">
        <v>28.453</v>
      </c>
      <c r="KA246">
        <v>29.9999</v>
      </c>
      <c r="KB246">
        <v>28.3813</v>
      </c>
      <c r="KC246">
        <v>28.3368</v>
      </c>
      <c r="KD246">
        <v>26.5206</v>
      </c>
      <c r="KE246">
        <v>20.4247</v>
      </c>
      <c r="KF246">
        <v>48.5444</v>
      </c>
      <c r="KG246">
        <v>28.9716</v>
      </c>
      <c r="KH246">
        <v>643.262</v>
      </c>
      <c r="KI246">
        <v>16.8141</v>
      </c>
      <c r="KJ246">
        <v>96.6437</v>
      </c>
      <c r="KK246">
        <v>94.6102</v>
      </c>
    </row>
    <row r="247" spans="1:297">
      <c r="A247">
        <v>231</v>
      </c>
      <c r="B247">
        <v>1759080155.1</v>
      </c>
      <c r="C247">
        <v>7043.09999990463</v>
      </c>
      <c r="D247" t="s">
        <v>906</v>
      </c>
      <c r="E247" t="s">
        <v>907</v>
      </c>
      <c r="F247">
        <v>5</v>
      </c>
      <c r="G247" t="s">
        <v>831</v>
      </c>
      <c r="H247" t="s">
        <v>436</v>
      </c>
      <c r="I247">
        <v>1759080146.94615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637.184188342857</v>
      </c>
      <c r="AK247">
        <v>608.47636969697</v>
      </c>
      <c r="AL247">
        <v>3.33696450216447</v>
      </c>
      <c r="AM247">
        <v>66.03</v>
      </c>
      <c r="AN247">
        <f>(AP247 - AO247 + DY247*1E3/(8.314*(EA247+273.15)) * AR247/DX247 * AQ247) * DX247/(100*DL247) * 1000/(1000 - AP247)</f>
        <v>0</v>
      </c>
      <c r="AO247">
        <v>16.7935149111688</v>
      </c>
      <c r="AP247">
        <v>24.3823721212121</v>
      </c>
      <c r="AQ247">
        <v>-9.20579420585821e-05</v>
      </c>
      <c r="AR247">
        <v>114.36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5.52</v>
      </c>
      <c r="DM247">
        <v>0.5</v>
      </c>
      <c r="DN247" t="s">
        <v>438</v>
      </c>
      <c r="DO247">
        <v>2</v>
      </c>
      <c r="DP247" t="b">
        <v>1</v>
      </c>
      <c r="DQ247">
        <v>1759080146.94615</v>
      </c>
      <c r="DR247">
        <v>569.584923076923</v>
      </c>
      <c r="DS247">
        <v>609.391307692308</v>
      </c>
      <c r="DT247">
        <v>24.3899153846154</v>
      </c>
      <c r="DU247">
        <v>16.7943692307692</v>
      </c>
      <c r="DV247">
        <v>566.758692307692</v>
      </c>
      <c r="DW247">
        <v>24.0008384615385</v>
      </c>
      <c r="DX247">
        <v>500.025615384615</v>
      </c>
      <c r="DY247">
        <v>90.7968384615385</v>
      </c>
      <c r="DZ247">
        <v>0.0348618923076923</v>
      </c>
      <c r="EA247">
        <v>30.7341769230769</v>
      </c>
      <c r="EB247">
        <v>29.9863538461538</v>
      </c>
      <c r="EC247">
        <v>999.9</v>
      </c>
      <c r="ED247">
        <v>0</v>
      </c>
      <c r="EE247">
        <v>0</v>
      </c>
      <c r="EF247">
        <v>10006.58</v>
      </c>
      <c r="EG247">
        <v>0</v>
      </c>
      <c r="EH247">
        <v>13.4080769230769</v>
      </c>
      <c r="EI247">
        <v>-39.8064769230769</v>
      </c>
      <c r="EJ247">
        <v>583.824230769231</v>
      </c>
      <c r="EK247">
        <v>619.800538461538</v>
      </c>
      <c r="EL247">
        <v>7.59557076923077</v>
      </c>
      <c r="EM247">
        <v>609.391307692308</v>
      </c>
      <c r="EN247">
        <v>16.7943692307692</v>
      </c>
      <c r="EO247">
        <v>2.21452846153846</v>
      </c>
      <c r="EP247">
        <v>1.52487461538462</v>
      </c>
      <c r="EQ247">
        <v>19.0678</v>
      </c>
      <c r="ER247">
        <v>13.2198769230769</v>
      </c>
      <c r="ES247">
        <v>2000.01846153846</v>
      </c>
      <c r="ET247">
        <v>0.980006538461539</v>
      </c>
      <c r="EU247">
        <v>0.0199938769230769</v>
      </c>
      <c r="EV247">
        <v>0</v>
      </c>
      <c r="EW247">
        <v>971.205153846154</v>
      </c>
      <c r="EX247">
        <v>5.00059</v>
      </c>
      <c r="EY247">
        <v>19627.1461538462</v>
      </c>
      <c r="EZ247">
        <v>17360.5076923077</v>
      </c>
      <c r="FA247">
        <v>41.75</v>
      </c>
      <c r="FB247">
        <v>41.562</v>
      </c>
      <c r="FC247">
        <v>41.1774615384615</v>
      </c>
      <c r="FD247">
        <v>40.9418461538462</v>
      </c>
      <c r="FE247">
        <v>42.7063846153846</v>
      </c>
      <c r="FF247">
        <v>1955.12846153846</v>
      </c>
      <c r="FG247">
        <v>39.89</v>
      </c>
      <c r="FH247">
        <v>0</v>
      </c>
      <c r="FI247">
        <v>1759080141.3</v>
      </c>
      <c r="FJ247">
        <v>0</v>
      </c>
      <c r="FK247">
        <v>971.20856</v>
      </c>
      <c r="FL247">
        <v>1.34253846519233</v>
      </c>
      <c r="FM247">
        <v>31.2307693904008</v>
      </c>
      <c r="FN247">
        <v>19627.24</v>
      </c>
      <c r="FO247">
        <v>15</v>
      </c>
      <c r="FP247">
        <v>0</v>
      </c>
      <c r="FQ247" t="s">
        <v>439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-39.560935</v>
      </c>
      <c r="GD247">
        <v>-4.55871428571427</v>
      </c>
      <c r="GE247">
        <v>0.879312366724704</v>
      </c>
      <c r="GF247">
        <v>0</v>
      </c>
      <c r="GG247">
        <v>971.149441176471</v>
      </c>
      <c r="GH247">
        <v>1.10174178887738</v>
      </c>
      <c r="GI247">
        <v>0.205040912872421</v>
      </c>
      <c r="GJ247">
        <v>-1</v>
      </c>
      <c r="GK247">
        <v>7.5982105</v>
      </c>
      <c r="GL247">
        <v>-0.0716079699248209</v>
      </c>
      <c r="GM247">
        <v>0.00701684507097026</v>
      </c>
      <c r="GN247">
        <v>1</v>
      </c>
      <c r="GO247">
        <v>1</v>
      </c>
      <c r="GP247">
        <v>2</v>
      </c>
      <c r="GQ247" t="s">
        <v>448</v>
      </c>
      <c r="GR247">
        <v>3.13118</v>
      </c>
      <c r="GS247">
        <v>2.71242</v>
      </c>
      <c r="GT247">
        <v>0.116396</v>
      </c>
      <c r="GU247">
        <v>0.122349</v>
      </c>
      <c r="GV247">
        <v>0.104441</v>
      </c>
      <c r="GW247">
        <v>0.0803499</v>
      </c>
      <c r="GX247">
        <v>33282.4</v>
      </c>
      <c r="GY247">
        <v>35413.5</v>
      </c>
      <c r="GZ247">
        <v>34080.1</v>
      </c>
      <c r="HA247">
        <v>36535.4</v>
      </c>
      <c r="HB247">
        <v>43104.7</v>
      </c>
      <c r="HC247">
        <v>48254.7</v>
      </c>
      <c r="HD247">
        <v>53165.8</v>
      </c>
      <c r="HE247">
        <v>58394.2</v>
      </c>
      <c r="HF247">
        <v>1.95917</v>
      </c>
      <c r="HG247">
        <v>1.65497</v>
      </c>
      <c r="HH247">
        <v>0.0851154</v>
      </c>
      <c r="HI247">
        <v>0</v>
      </c>
      <c r="HJ247">
        <v>28.5866</v>
      </c>
      <c r="HK247">
        <v>999.9</v>
      </c>
      <c r="HL247">
        <v>44.988</v>
      </c>
      <c r="HM247">
        <v>30.242</v>
      </c>
      <c r="HN247">
        <v>21.4066</v>
      </c>
      <c r="HO247">
        <v>54.8376</v>
      </c>
      <c r="HP247">
        <v>48.0329</v>
      </c>
      <c r="HQ247">
        <v>1</v>
      </c>
      <c r="HR247">
        <v>0.0851728</v>
      </c>
      <c r="HS247">
        <v>-0.574066</v>
      </c>
      <c r="HT247">
        <v>20.1125</v>
      </c>
      <c r="HU247">
        <v>5.19647</v>
      </c>
      <c r="HV247">
        <v>12.004</v>
      </c>
      <c r="HW247">
        <v>4.9744</v>
      </c>
      <c r="HX247">
        <v>3.294</v>
      </c>
      <c r="HY247">
        <v>9999</v>
      </c>
      <c r="HZ247">
        <v>33</v>
      </c>
      <c r="IA247">
        <v>9999</v>
      </c>
      <c r="IB247">
        <v>9999</v>
      </c>
      <c r="IC247">
        <v>1.86325</v>
      </c>
      <c r="ID247">
        <v>1.86813</v>
      </c>
      <c r="IE247">
        <v>1.86784</v>
      </c>
      <c r="IF247">
        <v>1.86905</v>
      </c>
      <c r="IG247">
        <v>1.86983</v>
      </c>
      <c r="IH247">
        <v>1.86591</v>
      </c>
      <c r="II247">
        <v>1.86697</v>
      </c>
      <c r="IJ247">
        <v>1.86844</v>
      </c>
      <c r="IK247">
        <v>5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2.919</v>
      </c>
      <c r="IY247">
        <v>0.3887</v>
      </c>
      <c r="IZ247">
        <v>0.744305887368214</v>
      </c>
      <c r="JA247">
        <v>0.00400708050939433</v>
      </c>
      <c r="JB247">
        <v>-7.0817227887937e-07</v>
      </c>
      <c r="JC247">
        <v>2.11393634800483e-10</v>
      </c>
      <c r="JD247">
        <v>-0.0902750961418796</v>
      </c>
      <c r="JE247">
        <v>-0.0199519798578536</v>
      </c>
      <c r="JF247">
        <v>0.00231849078142986</v>
      </c>
      <c r="JG247">
        <v>-2.72917625674962e-05</v>
      </c>
      <c r="JH247">
        <v>4</v>
      </c>
      <c r="JI247">
        <v>2436</v>
      </c>
      <c r="JJ247">
        <v>0</v>
      </c>
      <c r="JK247">
        <v>25</v>
      </c>
      <c r="JL247">
        <v>29318002.6</v>
      </c>
      <c r="JM247">
        <v>29318002.6</v>
      </c>
      <c r="JN247">
        <v>1.3501</v>
      </c>
      <c r="JO247">
        <v>2.63428</v>
      </c>
      <c r="JP247">
        <v>1.54785</v>
      </c>
      <c r="JQ247">
        <v>2.30957</v>
      </c>
      <c r="JR247">
        <v>1.64673</v>
      </c>
      <c r="JS247">
        <v>2.30469</v>
      </c>
      <c r="JT247">
        <v>34.0545</v>
      </c>
      <c r="JU247">
        <v>24.1926</v>
      </c>
      <c r="JV247">
        <v>18</v>
      </c>
      <c r="JW247">
        <v>509.468</v>
      </c>
      <c r="JX247">
        <v>331.278</v>
      </c>
      <c r="JY247">
        <v>28.9278</v>
      </c>
      <c r="JZ247">
        <v>28.4554</v>
      </c>
      <c r="KA247">
        <v>30</v>
      </c>
      <c r="KB247">
        <v>28.3843</v>
      </c>
      <c r="KC247">
        <v>28.3398</v>
      </c>
      <c r="KD247">
        <v>27.0887</v>
      </c>
      <c r="KE247">
        <v>20.4247</v>
      </c>
      <c r="KF247">
        <v>48.5444</v>
      </c>
      <c r="KG247">
        <v>28.9921</v>
      </c>
      <c r="KH247">
        <v>656.728</v>
      </c>
      <c r="KI247">
        <v>16.8068</v>
      </c>
      <c r="KJ247">
        <v>96.6435</v>
      </c>
      <c r="KK247">
        <v>94.6098</v>
      </c>
    </row>
    <row r="248" spans="1:297">
      <c r="A248">
        <v>232</v>
      </c>
      <c r="B248">
        <v>1759080160.1</v>
      </c>
      <c r="C248">
        <v>7048.09999990463</v>
      </c>
      <c r="D248" t="s">
        <v>908</v>
      </c>
      <c r="E248" t="s">
        <v>909</v>
      </c>
      <c r="F248">
        <v>5</v>
      </c>
      <c r="G248" t="s">
        <v>831</v>
      </c>
      <c r="H248" t="s">
        <v>436</v>
      </c>
      <c r="I248">
        <v>1759080151.94615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655.272176685714</v>
      </c>
      <c r="AK248">
        <v>626.082442424242</v>
      </c>
      <c r="AL248">
        <v>3.55580541125531</v>
      </c>
      <c r="AM248">
        <v>66.03</v>
      </c>
      <c r="AN248">
        <f>(AP248 - AO248 + DY248*1E3/(8.314*(EA248+273.15)) * AR248/DX248 * AQ248) * DX248/(100*DL248) * 1000/(1000 - AP248)</f>
        <v>0</v>
      </c>
      <c r="AO248">
        <v>16.7949656731926</v>
      </c>
      <c r="AP248">
        <v>24.3844957575758</v>
      </c>
      <c r="AQ248">
        <v>0.000104078759949455</v>
      </c>
      <c r="AR248">
        <v>114.36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5.52</v>
      </c>
      <c r="DM248">
        <v>0.5</v>
      </c>
      <c r="DN248" t="s">
        <v>438</v>
      </c>
      <c r="DO248">
        <v>2</v>
      </c>
      <c r="DP248" t="b">
        <v>1</v>
      </c>
      <c r="DQ248">
        <v>1759080151.94615</v>
      </c>
      <c r="DR248">
        <v>586.514384615385</v>
      </c>
      <c r="DS248">
        <v>626.779</v>
      </c>
      <c r="DT248">
        <v>24.3855384615385</v>
      </c>
      <c r="DU248">
        <v>16.7941307692308</v>
      </c>
      <c r="DV248">
        <v>583.630692307692</v>
      </c>
      <c r="DW248">
        <v>23.9966461538462</v>
      </c>
      <c r="DX248">
        <v>500.030538461538</v>
      </c>
      <c r="DY248">
        <v>90.7965615384615</v>
      </c>
      <c r="DZ248">
        <v>0.0347652769230769</v>
      </c>
      <c r="EA248">
        <v>30.7273538461538</v>
      </c>
      <c r="EB248">
        <v>29.9789153846154</v>
      </c>
      <c r="EC248">
        <v>999.9</v>
      </c>
      <c r="ED248">
        <v>0</v>
      </c>
      <c r="EE248">
        <v>0</v>
      </c>
      <c r="EF248">
        <v>10011.3392307692</v>
      </c>
      <c r="EG248">
        <v>0</v>
      </c>
      <c r="EH248">
        <v>13.4080769230769</v>
      </c>
      <c r="EI248">
        <v>-40.2647461538462</v>
      </c>
      <c r="EJ248">
        <v>601.174230769231</v>
      </c>
      <c r="EK248">
        <v>637.485153846154</v>
      </c>
      <c r="EL248">
        <v>7.59142230769231</v>
      </c>
      <c r="EM248">
        <v>626.779</v>
      </c>
      <c r="EN248">
        <v>16.7941307692308</v>
      </c>
      <c r="EO248">
        <v>2.21412461538462</v>
      </c>
      <c r="EP248">
        <v>1.52484923076923</v>
      </c>
      <c r="EQ248">
        <v>19.0648769230769</v>
      </c>
      <c r="ER248">
        <v>13.2196307692308</v>
      </c>
      <c r="ES248">
        <v>2000.01307692308</v>
      </c>
      <c r="ET248">
        <v>0.980006538461539</v>
      </c>
      <c r="EU248">
        <v>0.0199938769230769</v>
      </c>
      <c r="EV248">
        <v>0</v>
      </c>
      <c r="EW248">
        <v>971.310615384615</v>
      </c>
      <c r="EX248">
        <v>5.00059</v>
      </c>
      <c r="EY248">
        <v>19629.2230769231</v>
      </c>
      <c r="EZ248">
        <v>17360.4538461538</v>
      </c>
      <c r="FA248">
        <v>41.7595384615385</v>
      </c>
      <c r="FB248">
        <v>41.562</v>
      </c>
      <c r="FC248">
        <v>41.1822307692308</v>
      </c>
      <c r="FD248">
        <v>40.9563846153846</v>
      </c>
      <c r="FE248">
        <v>42.7160769230769</v>
      </c>
      <c r="FF248">
        <v>1955.12307692308</v>
      </c>
      <c r="FG248">
        <v>39.89</v>
      </c>
      <c r="FH248">
        <v>0</v>
      </c>
      <c r="FI248">
        <v>1759080146.1</v>
      </c>
      <c r="FJ248">
        <v>0</v>
      </c>
      <c r="FK248">
        <v>971.31972</v>
      </c>
      <c r="FL248">
        <v>0.431307703143325</v>
      </c>
      <c r="FM248">
        <v>25.3846154713719</v>
      </c>
      <c r="FN248">
        <v>19629.4</v>
      </c>
      <c r="FO248">
        <v>15</v>
      </c>
      <c r="FP248">
        <v>0</v>
      </c>
      <c r="FQ248" t="s">
        <v>439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-40.0532047619048</v>
      </c>
      <c r="GD248">
        <v>-3.17768571428569</v>
      </c>
      <c r="GE248">
        <v>0.678780852127857</v>
      </c>
      <c r="GF248">
        <v>0</v>
      </c>
      <c r="GG248">
        <v>971.25</v>
      </c>
      <c r="GH248">
        <v>1.17026738124992</v>
      </c>
      <c r="GI248">
        <v>0.218258885675864</v>
      </c>
      <c r="GJ248">
        <v>-1</v>
      </c>
      <c r="GK248">
        <v>7.59412047619047</v>
      </c>
      <c r="GL248">
        <v>-0.0501124675324556</v>
      </c>
      <c r="GM248">
        <v>0.00540003392951455</v>
      </c>
      <c r="GN248">
        <v>1</v>
      </c>
      <c r="GO248">
        <v>1</v>
      </c>
      <c r="GP248">
        <v>2</v>
      </c>
      <c r="GQ248" t="s">
        <v>448</v>
      </c>
      <c r="GR248">
        <v>3.1309</v>
      </c>
      <c r="GS248">
        <v>2.7129</v>
      </c>
      <c r="GT248">
        <v>0.118774</v>
      </c>
      <c r="GU248">
        <v>0.124588</v>
      </c>
      <c r="GV248">
        <v>0.104444</v>
      </c>
      <c r="GW248">
        <v>0.0803561</v>
      </c>
      <c r="GX248">
        <v>33192.9</v>
      </c>
      <c r="GY248">
        <v>35323</v>
      </c>
      <c r="GZ248">
        <v>34080.2</v>
      </c>
      <c r="HA248">
        <v>36535.3</v>
      </c>
      <c r="HB248">
        <v>43105</v>
      </c>
      <c r="HC248">
        <v>48254.5</v>
      </c>
      <c r="HD248">
        <v>53165.9</v>
      </c>
      <c r="HE248">
        <v>58394</v>
      </c>
      <c r="HF248">
        <v>1.95885</v>
      </c>
      <c r="HG248">
        <v>1.6556</v>
      </c>
      <c r="HH248">
        <v>0.0844225</v>
      </c>
      <c r="HI248">
        <v>0</v>
      </c>
      <c r="HJ248">
        <v>28.5873</v>
      </c>
      <c r="HK248">
        <v>999.9</v>
      </c>
      <c r="HL248">
        <v>44.964</v>
      </c>
      <c r="HM248">
        <v>30.252</v>
      </c>
      <c r="HN248">
        <v>21.4066</v>
      </c>
      <c r="HO248">
        <v>55.0876</v>
      </c>
      <c r="HP248">
        <v>48.4135</v>
      </c>
      <c r="HQ248">
        <v>1</v>
      </c>
      <c r="HR248">
        <v>0.0856402</v>
      </c>
      <c r="HS248">
        <v>-0.674213</v>
      </c>
      <c r="HT248">
        <v>20.1121</v>
      </c>
      <c r="HU248">
        <v>5.19662</v>
      </c>
      <c r="HV248">
        <v>12.004</v>
      </c>
      <c r="HW248">
        <v>4.9742</v>
      </c>
      <c r="HX248">
        <v>3.29398</v>
      </c>
      <c r="HY248">
        <v>9999</v>
      </c>
      <c r="HZ248">
        <v>33</v>
      </c>
      <c r="IA248">
        <v>9999</v>
      </c>
      <c r="IB248">
        <v>9999</v>
      </c>
      <c r="IC248">
        <v>1.86325</v>
      </c>
      <c r="ID248">
        <v>1.86813</v>
      </c>
      <c r="IE248">
        <v>1.86784</v>
      </c>
      <c r="IF248">
        <v>1.86905</v>
      </c>
      <c r="IG248">
        <v>1.86984</v>
      </c>
      <c r="IH248">
        <v>1.86592</v>
      </c>
      <c r="II248">
        <v>1.86696</v>
      </c>
      <c r="IJ248">
        <v>1.86843</v>
      </c>
      <c r="IK248">
        <v>5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2.977</v>
      </c>
      <c r="IY248">
        <v>0.3888</v>
      </c>
      <c r="IZ248">
        <v>0.744305887368214</v>
      </c>
      <c r="JA248">
        <v>0.00400708050939433</v>
      </c>
      <c r="JB248">
        <v>-7.0817227887937e-07</v>
      </c>
      <c r="JC248">
        <v>2.11393634800483e-10</v>
      </c>
      <c r="JD248">
        <v>-0.0902750961418796</v>
      </c>
      <c r="JE248">
        <v>-0.0199519798578536</v>
      </c>
      <c r="JF248">
        <v>0.00231849078142986</v>
      </c>
      <c r="JG248">
        <v>-2.72917625674962e-05</v>
      </c>
      <c r="JH248">
        <v>4</v>
      </c>
      <c r="JI248">
        <v>2436</v>
      </c>
      <c r="JJ248">
        <v>0</v>
      </c>
      <c r="JK248">
        <v>25</v>
      </c>
      <c r="JL248">
        <v>29318002.7</v>
      </c>
      <c r="JM248">
        <v>29318002.7</v>
      </c>
      <c r="JN248">
        <v>1.37329</v>
      </c>
      <c r="JO248">
        <v>2.63184</v>
      </c>
      <c r="JP248">
        <v>1.54785</v>
      </c>
      <c r="JQ248">
        <v>2.30957</v>
      </c>
      <c r="JR248">
        <v>1.64551</v>
      </c>
      <c r="JS248">
        <v>2.36694</v>
      </c>
      <c r="JT248">
        <v>34.0545</v>
      </c>
      <c r="JU248">
        <v>24.2013</v>
      </c>
      <c r="JV248">
        <v>18</v>
      </c>
      <c r="JW248">
        <v>509.278</v>
      </c>
      <c r="JX248">
        <v>331.591</v>
      </c>
      <c r="JY248">
        <v>28.9653</v>
      </c>
      <c r="JZ248">
        <v>28.4584</v>
      </c>
      <c r="KA248">
        <v>30.0002</v>
      </c>
      <c r="KB248">
        <v>28.3873</v>
      </c>
      <c r="KC248">
        <v>28.3428</v>
      </c>
      <c r="KD248">
        <v>27.5587</v>
      </c>
      <c r="KE248">
        <v>20.4247</v>
      </c>
      <c r="KF248">
        <v>48.5444</v>
      </c>
      <c r="KG248">
        <v>29.014</v>
      </c>
      <c r="KH248">
        <v>676.954</v>
      </c>
      <c r="KI248">
        <v>16.8103</v>
      </c>
      <c r="KJ248">
        <v>96.6438</v>
      </c>
      <c r="KK248">
        <v>94.6096</v>
      </c>
    </row>
    <row r="249" spans="1:297">
      <c r="A249">
        <v>233</v>
      </c>
      <c r="B249">
        <v>1759080165.1</v>
      </c>
      <c r="C249">
        <v>7053.09999990463</v>
      </c>
      <c r="D249" t="s">
        <v>910</v>
      </c>
      <c r="E249" t="s">
        <v>911</v>
      </c>
      <c r="F249">
        <v>5</v>
      </c>
      <c r="G249" t="s">
        <v>831</v>
      </c>
      <c r="H249" t="s">
        <v>436</v>
      </c>
      <c r="I249">
        <v>1759080156.94615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671.382877866667</v>
      </c>
      <c r="AK249">
        <v>642.704187878788</v>
      </c>
      <c r="AL249">
        <v>3.28444199134189</v>
      </c>
      <c r="AM249">
        <v>66.03</v>
      </c>
      <c r="AN249">
        <f>(AP249 - AO249 + DY249*1E3/(8.314*(EA249+273.15)) * AR249/DX249 * AQ249) * DX249/(100*DL249) * 1000/(1000 - AP249)</f>
        <v>0</v>
      </c>
      <c r="AO249">
        <v>16.7963625673377</v>
      </c>
      <c r="AP249">
        <v>24.3868896969697</v>
      </c>
      <c r="AQ249">
        <v>1.04855699851329e-05</v>
      </c>
      <c r="AR249">
        <v>114.36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5.52</v>
      </c>
      <c r="DM249">
        <v>0.5</v>
      </c>
      <c r="DN249" t="s">
        <v>438</v>
      </c>
      <c r="DO249">
        <v>2</v>
      </c>
      <c r="DP249" t="b">
        <v>1</v>
      </c>
      <c r="DQ249">
        <v>1759080156.94615</v>
      </c>
      <c r="DR249">
        <v>603.363769230769</v>
      </c>
      <c r="DS249">
        <v>643.303615384615</v>
      </c>
      <c r="DT249">
        <v>24.3848461538462</v>
      </c>
      <c r="DU249">
        <v>16.7947692307692</v>
      </c>
      <c r="DV249">
        <v>600.423153846154</v>
      </c>
      <c r="DW249">
        <v>23.9959923076923</v>
      </c>
      <c r="DX249">
        <v>500.032923076923</v>
      </c>
      <c r="DY249">
        <v>90.7967615384615</v>
      </c>
      <c r="DZ249">
        <v>0.0347746461538461</v>
      </c>
      <c r="EA249">
        <v>30.7221538461538</v>
      </c>
      <c r="EB249">
        <v>29.9694461538462</v>
      </c>
      <c r="EC249">
        <v>999.9</v>
      </c>
      <c r="ED249">
        <v>0</v>
      </c>
      <c r="EE249">
        <v>0</v>
      </c>
      <c r="EF249">
        <v>10013.2146153846</v>
      </c>
      <c r="EG249">
        <v>0</v>
      </c>
      <c r="EH249">
        <v>13.4080769230769</v>
      </c>
      <c r="EI249">
        <v>-39.9400692307692</v>
      </c>
      <c r="EJ249">
        <v>618.444384615385</v>
      </c>
      <c r="EK249">
        <v>654.292538461538</v>
      </c>
      <c r="EL249">
        <v>7.59009153846154</v>
      </c>
      <c r="EM249">
        <v>643.303615384615</v>
      </c>
      <c r="EN249">
        <v>16.7947692307692</v>
      </c>
      <c r="EO249">
        <v>2.21406769230769</v>
      </c>
      <c r="EP249">
        <v>1.52491076923077</v>
      </c>
      <c r="EQ249">
        <v>19.0644538461538</v>
      </c>
      <c r="ER249">
        <v>13.2202461538462</v>
      </c>
      <c r="ES249">
        <v>2000.00846153846</v>
      </c>
      <c r="ET249">
        <v>0.980006538461539</v>
      </c>
      <c r="EU249">
        <v>0.0199938769230769</v>
      </c>
      <c r="EV249">
        <v>0</v>
      </c>
      <c r="EW249">
        <v>971.402307692308</v>
      </c>
      <c r="EX249">
        <v>5.00059</v>
      </c>
      <c r="EY249">
        <v>19630.5769230769</v>
      </c>
      <c r="EZ249">
        <v>17360.4153846154</v>
      </c>
      <c r="FA249">
        <v>41.7738461538462</v>
      </c>
      <c r="FB249">
        <v>41.562</v>
      </c>
      <c r="FC249">
        <v>41.187</v>
      </c>
      <c r="FD249">
        <v>40.9757692307692</v>
      </c>
      <c r="FE249">
        <v>42.7257692307692</v>
      </c>
      <c r="FF249">
        <v>1955.11846153846</v>
      </c>
      <c r="FG249">
        <v>39.89</v>
      </c>
      <c r="FH249">
        <v>0</v>
      </c>
      <c r="FI249">
        <v>1759080151.5</v>
      </c>
      <c r="FJ249">
        <v>0</v>
      </c>
      <c r="FK249">
        <v>971.359115384616</v>
      </c>
      <c r="FL249">
        <v>0.847897438373452</v>
      </c>
      <c r="FM249">
        <v>7.43931626205771</v>
      </c>
      <c r="FN249">
        <v>19630.7769230769</v>
      </c>
      <c r="FO249">
        <v>15</v>
      </c>
      <c r="FP249">
        <v>0</v>
      </c>
      <c r="FQ249" t="s">
        <v>439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-40.1152</v>
      </c>
      <c r="GD249">
        <v>1.98050526315785</v>
      </c>
      <c r="GE249">
        <v>0.650827558574466</v>
      </c>
      <c r="GF249">
        <v>0</v>
      </c>
      <c r="GG249">
        <v>971.336088235294</v>
      </c>
      <c r="GH249">
        <v>0.78959511549817</v>
      </c>
      <c r="GI249">
        <v>0.210419799958396</v>
      </c>
      <c r="GJ249">
        <v>-1</v>
      </c>
      <c r="GK249">
        <v>7.5909935</v>
      </c>
      <c r="GL249">
        <v>-0.0146025563909779</v>
      </c>
      <c r="GM249">
        <v>0.00244937395062488</v>
      </c>
      <c r="GN249">
        <v>1</v>
      </c>
      <c r="GO249">
        <v>1</v>
      </c>
      <c r="GP249">
        <v>2</v>
      </c>
      <c r="GQ249" t="s">
        <v>448</v>
      </c>
      <c r="GR249">
        <v>3.1311</v>
      </c>
      <c r="GS249">
        <v>2.71327</v>
      </c>
      <c r="GT249">
        <v>0.120974</v>
      </c>
      <c r="GU249">
        <v>0.126738</v>
      </c>
      <c r="GV249">
        <v>0.104443</v>
      </c>
      <c r="GW249">
        <v>0.0803608</v>
      </c>
      <c r="GX249">
        <v>33109.7</v>
      </c>
      <c r="GY249">
        <v>35235.8</v>
      </c>
      <c r="GZ249">
        <v>34079.8</v>
      </c>
      <c r="HA249">
        <v>36534.9</v>
      </c>
      <c r="HB249">
        <v>43104.9</v>
      </c>
      <c r="HC249">
        <v>48254.1</v>
      </c>
      <c r="HD249">
        <v>53165.5</v>
      </c>
      <c r="HE249">
        <v>58393.6</v>
      </c>
      <c r="HF249">
        <v>1.95935</v>
      </c>
      <c r="HG249">
        <v>1.65525</v>
      </c>
      <c r="HH249">
        <v>0.0846945</v>
      </c>
      <c r="HI249">
        <v>0</v>
      </c>
      <c r="HJ249">
        <v>28.5873</v>
      </c>
      <c r="HK249">
        <v>999.9</v>
      </c>
      <c r="HL249">
        <v>44.964</v>
      </c>
      <c r="HM249">
        <v>30.242</v>
      </c>
      <c r="HN249">
        <v>21.3924</v>
      </c>
      <c r="HO249">
        <v>55.3076</v>
      </c>
      <c r="HP249">
        <v>48.0208</v>
      </c>
      <c r="HQ249">
        <v>1</v>
      </c>
      <c r="HR249">
        <v>0.0858587</v>
      </c>
      <c r="HS249">
        <v>-0.701844</v>
      </c>
      <c r="HT249">
        <v>20.1121</v>
      </c>
      <c r="HU249">
        <v>5.19707</v>
      </c>
      <c r="HV249">
        <v>12.004</v>
      </c>
      <c r="HW249">
        <v>4.9739</v>
      </c>
      <c r="HX249">
        <v>3.29395</v>
      </c>
      <c r="HY249">
        <v>9999</v>
      </c>
      <c r="HZ249">
        <v>33</v>
      </c>
      <c r="IA249">
        <v>9999</v>
      </c>
      <c r="IB249">
        <v>9999</v>
      </c>
      <c r="IC249">
        <v>1.86325</v>
      </c>
      <c r="ID249">
        <v>1.86813</v>
      </c>
      <c r="IE249">
        <v>1.86783</v>
      </c>
      <c r="IF249">
        <v>1.86905</v>
      </c>
      <c r="IG249">
        <v>1.86982</v>
      </c>
      <c r="IH249">
        <v>1.86595</v>
      </c>
      <c r="II249">
        <v>1.86695</v>
      </c>
      <c r="IJ249">
        <v>1.86843</v>
      </c>
      <c r="IK249">
        <v>5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3.032</v>
      </c>
      <c r="IY249">
        <v>0.3888</v>
      </c>
      <c r="IZ249">
        <v>0.744305887368214</v>
      </c>
      <c r="JA249">
        <v>0.00400708050939433</v>
      </c>
      <c r="JB249">
        <v>-7.0817227887937e-07</v>
      </c>
      <c r="JC249">
        <v>2.11393634800483e-10</v>
      </c>
      <c r="JD249">
        <v>-0.0902750961418796</v>
      </c>
      <c r="JE249">
        <v>-0.0199519798578536</v>
      </c>
      <c r="JF249">
        <v>0.00231849078142986</v>
      </c>
      <c r="JG249">
        <v>-2.72917625674962e-05</v>
      </c>
      <c r="JH249">
        <v>4</v>
      </c>
      <c r="JI249">
        <v>2436</v>
      </c>
      <c r="JJ249">
        <v>0</v>
      </c>
      <c r="JK249">
        <v>25</v>
      </c>
      <c r="JL249">
        <v>29318002.8</v>
      </c>
      <c r="JM249">
        <v>29318002.8</v>
      </c>
      <c r="JN249">
        <v>1.40503</v>
      </c>
      <c r="JO249">
        <v>2.63672</v>
      </c>
      <c r="JP249">
        <v>1.54785</v>
      </c>
      <c r="JQ249">
        <v>2.30957</v>
      </c>
      <c r="JR249">
        <v>1.64673</v>
      </c>
      <c r="JS249">
        <v>2.25464</v>
      </c>
      <c r="JT249">
        <v>34.0545</v>
      </c>
      <c r="JU249">
        <v>24.1926</v>
      </c>
      <c r="JV249">
        <v>18</v>
      </c>
      <c r="JW249">
        <v>509.638</v>
      </c>
      <c r="JX249">
        <v>331.441</v>
      </c>
      <c r="JY249">
        <v>29.0023</v>
      </c>
      <c r="JZ249">
        <v>28.4615</v>
      </c>
      <c r="KA249">
        <v>30.0003</v>
      </c>
      <c r="KB249">
        <v>28.3903</v>
      </c>
      <c r="KC249">
        <v>28.3457</v>
      </c>
      <c r="KD249">
        <v>28.1806</v>
      </c>
      <c r="KE249">
        <v>20.4247</v>
      </c>
      <c r="KF249">
        <v>48.5444</v>
      </c>
      <c r="KG249">
        <v>29.0383</v>
      </c>
      <c r="KH249">
        <v>690.417</v>
      </c>
      <c r="KI249">
        <v>16.8089</v>
      </c>
      <c r="KJ249">
        <v>96.6429</v>
      </c>
      <c r="KK249">
        <v>94.6087</v>
      </c>
    </row>
    <row r="250" spans="1:297">
      <c r="A250">
        <v>234</v>
      </c>
      <c r="B250">
        <v>1759080170.1</v>
      </c>
      <c r="C250">
        <v>7058.09999990463</v>
      </c>
      <c r="D250" t="s">
        <v>912</v>
      </c>
      <c r="E250" t="s">
        <v>913</v>
      </c>
      <c r="F250">
        <v>5</v>
      </c>
      <c r="G250" t="s">
        <v>831</v>
      </c>
      <c r="H250" t="s">
        <v>436</v>
      </c>
      <c r="I250">
        <v>1759080161.94615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688.759884342857</v>
      </c>
      <c r="AK250">
        <v>659.687412121212</v>
      </c>
      <c r="AL250">
        <v>3.41775800865793</v>
      </c>
      <c r="AM250">
        <v>66.03</v>
      </c>
      <c r="AN250">
        <f>(AP250 - AO250 + DY250*1E3/(8.314*(EA250+273.15)) * AR250/DX250 * AQ250) * DX250/(100*DL250) * 1000/(1000 - AP250)</f>
        <v>0</v>
      </c>
      <c r="AO250">
        <v>16.7952576063636</v>
      </c>
      <c r="AP250">
        <v>24.3859866666667</v>
      </c>
      <c r="AQ250">
        <v>4.12497096395272e-05</v>
      </c>
      <c r="AR250">
        <v>114.36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5.52</v>
      </c>
      <c r="DM250">
        <v>0.5</v>
      </c>
      <c r="DN250" t="s">
        <v>438</v>
      </c>
      <c r="DO250">
        <v>2</v>
      </c>
      <c r="DP250" t="b">
        <v>1</v>
      </c>
      <c r="DQ250">
        <v>1759080161.94615</v>
      </c>
      <c r="DR250">
        <v>619.951</v>
      </c>
      <c r="DS250">
        <v>660.271153846154</v>
      </c>
      <c r="DT250">
        <v>24.3850615384615</v>
      </c>
      <c r="DU250">
        <v>16.7952692307692</v>
      </c>
      <c r="DV250">
        <v>616.954538461539</v>
      </c>
      <c r="DW250">
        <v>23.9962</v>
      </c>
      <c r="DX250">
        <v>499.992384615385</v>
      </c>
      <c r="DY250">
        <v>90.7969923076923</v>
      </c>
      <c r="DZ250">
        <v>0.0349494615384615</v>
      </c>
      <c r="EA250">
        <v>30.7201307692308</v>
      </c>
      <c r="EB250">
        <v>29.9667846153846</v>
      </c>
      <c r="EC250">
        <v>999.9</v>
      </c>
      <c r="ED250">
        <v>0</v>
      </c>
      <c r="EE250">
        <v>0</v>
      </c>
      <c r="EF250">
        <v>10007.1761538462</v>
      </c>
      <c r="EG250">
        <v>0</v>
      </c>
      <c r="EH250">
        <v>13.4103</v>
      </c>
      <c r="EI250">
        <v>-40.3203076923077</v>
      </c>
      <c r="EJ250">
        <v>635.446384615385</v>
      </c>
      <c r="EK250">
        <v>671.550230769231</v>
      </c>
      <c r="EL250">
        <v>7.58978846153846</v>
      </c>
      <c r="EM250">
        <v>660.271153846154</v>
      </c>
      <c r="EN250">
        <v>16.7952692307692</v>
      </c>
      <c r="EO250">
        <v>2.21409230769231</v>
      </c>
      <c r="EP250">
        <v>1.52496076923077</v>
      </c>
      <c r="EQ250">
        <v>19.0646307692308</v>
      </c>
      <c r="ER250">
        <v>13.2207692307692</v>
      </c>
      <c r="ES250">
        <v>2000.00615384615</v>
      </c>
      <c r="ET250">
        <v>0.980006538461539</v>
      </c>
      <c r="EU250">
        <v>0.0199938769230769</v>
      </c>
      <c r="EV250">
        <v>0</v>
      </c>
      <c r="EW250">
        <v>971.416846153846</v>
      </c>
      <c r="EX250">
        <v>5.00059</v>
      </c>
      <c r="EY250">
        <v>19630.5846153846</v>
      </c>
      <c r="EZ250">
        <v>17360.3923076923</v>
      </c>
      <c r="FA250">
        <v>41.7833846153846</v>
      </c>
      <c r="FB250">
        <v>41.562</v>
      </c>
      <c r="FC250">
        <v>41.187</v>
      </c>
      <c r="FD250">
        <v>40.9951538461538</v>
      </c>
      <c r="FE250">
        <v>42.7403076923077</v>
      </c>
      <c r="FF250">
        <v>1955.11615384615</v>
      </c>
      <c r="FG250">
        <v>39.89</v>
      </c>
      <c r="FH250">
        <v>0</v>
      </c>
      <c r="FI250">
        <v>1759080156.3</v>
      </c>
      <c r="FJ250">
        <v>0</v>
      </c>
      <c r="FK250">
        <v>971.377653846154</v>
      </c>
      <c r="FL250">
        <v>-0.690974362933016</v>
      </c>
      <c r="FM250">
        <v>-7.25470078163707</v>
      </c>
      <c r="FN250">
        <v>19630.6769230769</v>
      </c>
      <c r="FO250">
        <v>15</v>
      </c>
      <c r="FP250">
        <v>0</v>
      </c>
      <c r="FQ250" t="s">
        <v>439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-40.1398904761905</v>
      </c>
      <c r="GD250">
        <v>-2.02167272727276</v>
      </c>
      <c r="GE250">
        <v>0.648813584574448</v>
      </c>
      <c r="GF250">
        <v>0</v>
      </c>
      <c r="GG250">
        <v>971.353588235294</v>
      </c>
      <c r="GH250">
        <v>0.537326204229169</v>
      </c>
      <c r="GI250">
        <v>0.20683200310554</v>
      </c>
      <c r="GJ250">
        <v>-1</v>
      </c>
      <c r="GK250">
        <v>7.58981571428571</v>
      </c>
      <c r="GL250">
        <v>-0.00100363636364496</v>
      </c>
      <c r="GM250">
        <v>0.00134204737489496</v>
      </c>
      <c r="GN250">
        <v>1</v>
      </c>
      <c r="GO250">
        <v>1</v>
      </c>
      <c r="GP250">
        <v>2</v>
      </c>
      <c r="GQ250" t="s">
        <v>448</v>
      </c>
      <c r="GR250">
        <v>3.13113</v>
      </c>
      <c r="GS250">
        <v>2.71307</v>
      </c>
      <c r="GT250">
        <v>0.123221</v>
      </c>
      <c r="GU250">
        <v>0.128918</v>
      </c>
      <c r="GV250">
        <v>0.10444</v>
      </c>
      <c r="GW250">
        <v>0.0803421</v>
      </c>
      <c r="GX250">
        <v>33025</v>
      </c>
      <c r="GY250">
        <v>35147.7</v>
      </c>
      <c r="GZ250">
        <v>34079.8</v>
      </c>
      <c r="HA250">
        <v>36534.7</v>
      </c>
      <c r="HB250">
        <v>43105.2</v>
      </c>
      <c r="HC250">
        <v>48255</v>
      </c>
      <c r="HD250">
        <v>53165.3</v>
      </c>
      <c r="HE250">
        <v>58393.1</v>
      </c>
      <c r="HF250">
        <v>1.95907</v>
      </c>
      <c r="HG250">
        <v>1.65537</v>
      </c>
      <c r="HH250">
        <v>0.0843406</v>
      </c>
      <c r="HI250">
        <v>0</v>
      </c>
      <c r="HJ250">
        <v>28.5873</v>
      </c>
      <c r="HK250">
        <v>999.9</v>
      </c>
      <c r="HL250">
        <v>44.964</v>
      </c>
      <c r="HM250">
        <v>30.252</v>
      </c>
      <c r="HN250">
        <v>21.4052</v>
      </c>
      <c r="HO250">
        <v>54.5376</v>
      </c>
      <c r="HP250">
        <v>48.0449</v>
      </c>
      <c r="HQ250">
        <v>1</v>
      </c>
      <c r="HR250">
        <v>0.0861408</v>
      </c>
      <c r="HS250">
        <v>-0.725005</v>
      </c>
      <c r="HT250">
        <v>20.112</v>
      </c>
      <c r="HU250">
        <v>5.19737</v>
      </c>
      <c r="HV250">
        <v>12.004</v>
      </c>
      <c r="HW250">
        <v>4.9741</v>
      </c>
      <c r="HX250">
        <v>3.294</v>
      </c>
      <c r="HY250">
        <v>9999</v>
      </c>
      <c r="HZ250">
        <v>33.1</v>
      </c>
      <c r="IA250">
        <v>9999</v>
      </c>
      <c r="IB250">
        <v>9999</v>
      </c>
      <c r="IC250">
        <v>1.86325</v>
      </c>
      <c r="ID250">
        <v>1.86813</v>
      </c>
      <c r="IE250">
        <v>1.86785</v>
      </c>
      <c r="IF250">
        <v>1.86906</v>
      </c>
      <c r="IG250">
        <v>1.86987</v>
      </c>
      <c r="IH250">
        <v>1.86595</v>
      </c>
      <c r="II250">
        <v>1.86697</v>
      </c>
      <c r="IJ250">
        <v>1.86844</v>
      </c>
      <c r="IK250">
        <v>5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3.088</v>
      </c>
      <c r="IY250">
        <v>0.3887</v>
      </c>
      <c r="IZ250">
        <v>0.744305887368214</v>
      </c>
      <c r="JA250">
        <v>0.00400708050939433</v>
      </c>
      <c r="JB250">
        <v>-7.0817227887937e-07</v>
      </c>
      <c r="JC250">
        <v>2.11393634800483e-10</v>
      </c>
      <c r="JD250">
        <v>-0.0902750961418796</v>
      </c>
      <c r="JE250">
        <v>-0.0199519798578536</v>
      </c>
      <c r="JF250">
        <v>0.00231849078142986</v>
      </c>
      <c r="JG250">
        <v>-2.72917625674962e-05</v>
      </c>
      <c r="JH250">
        <v>4</v>
      </c>
      <c r="JI250">
        <v>2436</v>
      </c>
      <c r="JJ250">
        <v>0</v>
      </c>
      <c r="JK250">
        <v>25</v>
      </c>
      <c r="JL250">
        <v>29318002.8</v>
      </c>
      <c r="JM250">
        <v>29318002.8</v>
      </c>
      <c r="JN250">
        <v>1.42944</v>
      </c>
      <c r="JO250">
        <v>2.62939</v>
      </c>
      <c r="JP250">
        <v>1.54785</v>
      </c>
      <c r="JQ250">
        <v>2.30957</v>
      </c>
      <c r="JR250">
        <v>1.64673</v>
      </c>
      <c r="JS250">
        <v>2.35474</v>
      </c>
      <c r="JT250">
        <v>34.0545</v>
      </c>
      <c r="JU250">
        <v>24.2013</v>
      </c>
      <c r="JV250">
        <v>18</v>
      </c>
      <c r="JW250">
        <v>509.485</v>
      </c>
      <c r="JX250">
        <v>331.518</v>
      </c>
      <c r="JY250">
        <v>29.0321</v>
      </c>
      <c r="JZ250">
        <v>28.4643</v>
      </c>
      <c r="KA250">
        <v>30.0004</v>
      </c>
      <c r="KB250">
        <v>28.3937</v>
      </c>
      <c r="KC250">
        <v>28.3491</v>
      </c>
      <c r="KD250">
        <v>28.6754</v>
      </c>
      <c r="KE250">
        <v>20.4247</v>
      </c>
      <c r="KF250">
        <v>48.1714</v>
      </c>
      <c r="KG250">
        <v>29.0634</v>
      </c>
      <c r="KH250">
        <v>710.687</v>
      </c>
      <c r="KI250">
        <v>16.8099</v>
      </c>
      <c r="KJ250">
        <v>96.6426</v>
      </c>
      <c r="KK250">
        <v>94.6081</v>
      </c>
    </row>
    <row r="251" spans="1:297">
      <c r="A251">
        <v>235</v>
      </c>
      <c r="B251">
        <v>1759080175.1</v>
      </c>
      <c r="C251">
        <v>7063.09999990463</v>
      </c>
      <c r="D251" t="s">
        <v>914</v>
      </c>
      <c r="E251" t="s">
        <v>915</v>
      </c>
      <c r="F251">
        <v>5</v>
      </c>
      <c r="G251" t="s">
        <v>831</v>
      </c>
      <c r="H251" t="s">
        <v>436</v>
      </c>
      <c r="I251">
        <v>1759080166.94615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705.281384533333</v>
      </c>
      <c r="AK251">
        <v>676.379703030303</v>
      </c>
      <c r="AL251">
        <v>3.3074240259741</v>
      </c>
      <c r="AM251">
        <v>66.03</v>
      </c>
      <c r="AN251">
        <f>(AP251 - AO251 + DY251*1E3/(8.314*(EA251+273.15)) * AR251/DX251 * AQ251) * DX251/(100*DL251) * 1000/(1000 - AP251)</f>
        <v>0</v>
      </c>
      <c r="AO251">
        <v>16.751248337868</v>
      </c>
      <c r="AP251">
        <v>24.3728424242424</v>
      </c>
      <c r="AQ251">
        <v>-0.000279118765292957</v>
      </c>
      <c r="AR251">
        <v>114.36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5.52</v>
      </c>
      <c r="DM251">
        <v>0.5</v>
      </c>
      <c r="DN251" t="s">
        <v>438</v>
      </c>
      <c r="DO251">
        <v>2</v>
      </c>
      <c r="DP251" t="b">
        <v>1</v>
      </c>
      <c r="DQ251">
        <v>1759080166.94615</v>
      </c>
      <c r="DR251">
        <v>636.497769230769</v>
      </c>
      <c r="DS251">
        <v>676.666923076923</v>
      </c>
      <c r="DT251">
        <v>24.3833230769231</v>
      </c>
      <c r="DU251">
        <v>16.7855846153846</v>
      </c>
      <c r="DV251">
        <v>633.445769230769</v>
      </c>
      <c r="DW251">
        <v>23.9945307692308</v>
      </c>
      <c r="DX251">
        <v>500.007076923077</v>
      </c>
      <c r="DY251">
        <v>90.7968</v>
      </c>
      <c r="DZ251">
        <v>0.0349222230769231</v>
      </c>
      <c r="EA251">
        <v>30.7208</v>
      </c>
      <c r="EB251">
        <v>29.9630076923077</v>
      </c>
      <c r="EC251">
        <v>999.9</v>
      </c>
      <c r="ED251">
        <v>0</v>
      </c>
      <c r="EE251">
        <v>0</v>
      </c>
      <c r="EF251">
        <v>10020.2538461538</v>
      </c>
      <c r="EG251">
        <v>0</v>
      </c>
      <c r="EH251">
        <v>13.4206769230769</v>
      </c>
      <c r="EI251">
        <v>-40.1692538461539</v>
      </c>
      <c r="EJ251">
        <v>652.405461538461</v>
      </c>
      <c r="EK251">
        <v>688.219</v>
      </c>
      <c r="EL251">
        <v>7.59773076923077</v>
      </c>
      <c r="EM251">
        <v>676.666923076923</v>
      </c>
      <c r="EN251">
        <v>16.7855846153846</v>
      </c>
      <c r="EO251">
        <v>2.21392923076923</v>
      </c>
      <c r="EP251">
        <v>1.52407923076923</v>
      </c>
      <c r="EQ251">
        <v>19.0634538461538</v>
      </c>
      <c r="ER251">
        <v>13.2118846153846</v>
      </c>
      <c r="ES251">
        <v>1999.98230769231</v>
      </c>
      <c r="ET251">
        <v>0.980006307692308</v>
      </c>
      <c r="EU251">
        <v>0.0199941153846154</v>
      </c>
      <c r="EV251">
        <v>0</v>
      </c>
      <c r="EW251">
        <v>971.329923076923</v>
      </c>
      <c r="EX251">
        <v>5.00059</v>
      </c>
      <c r="EY251">
        <v>19629.3692307692</v>
      </c>
      <c r="EZ251">
        <v>17360.1923076923</v>
      </c>
      <c r="FA251">
        <v>41.7833846153846</v>
      </c>
      <c r="FB251">
        <v>41.562</v>
      </c>
      <c r="FC251">
        <v>41.187</v>
      </c>
      <c r="FD251">
        <v>40.9951538461538</v>
      </c>
      <c r="FE251">
        <v>42.7451538461538</v>
      </c>
      <c r="FF251">
        <v>1955.09230769231</v>
      </c>
      <c r="FG251">
        <v>39.89</v>
      </c>
      <c r="FH251">
        <v>0</v>
      </c>
      <c r="FI251">
        <v>1759080161.1</v>
      </c>
      <c r="FJ251">
        <v>0</v>
      </c>
      <c r="FK251">
        <v>971.297307692308</v>
      </c>
      <c r="FL251">
        <v>-1.24225641435792</v>
      </c>
      <c r="FM251">
        <v>-22.793162330292</v>
      </c>
      <c r="FN251">
        <v>19629.4423076923</v>
      </c>
      <c r="FO251">
        <v>15</v>
      </c>
      <c r="FP251">
        <v>0</v>
      </c>
      <c r="FQ251" t="s">
        <v>439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-40.2104904761905</v>
      </c>
      <c r="GD251">
        <v>-0.151675324675395</v>
      </c>
      <c r="GE251">
        <v>0.556245843134612</v>
      </c>
      <c r="GF251">
        <v>1</v>
      </c>
      <c r="GG251">
        <v>971.324735294118</v>
      </c>
      <c r="GH251">
        <v>-0.839495799446992</v>
      </c>
      <c r="GI251">
        <v>0.22424321208476</v>
      </c>
      <c r="GJ251">
        <v>-1</v>
      </c>
      <c r="GK251">
        <v>7.59257142857143</v>
      </c>
      <c r="GL251">
        <v>0.0470096103896072</v>
      </c>
      <c r="GM251">
        <v>0.00801093971404356</v>
      </c>
      <c r="GN251">
        <v>1</v>
      </c>
      <c r="GO251">
        <v>2</v>
      </c>
      <c r="GP251">
        <v>2</v>
      </c>
      <c r="GQ251" t="s">
        <v>440</v>
      </c>
      <c r="GR251">
        <v>3.13104</v>
      </c>
      <c r="GS251">
        <v>2.71284</v>
      </c>
      <c r="GT251">
        <v>0.125373</v>
      </c>
      <c r="GU251">
        <v>0.131091</v>
      </c>
      <c r="GV251">
        <v>0.104392</v>
      </c>
      <c r="GW251">
        <v>0.0801423</v>
      </c>
      <c r="GX251">
        <v>32943.7</v>
      </c>
      <c r="GY251">
        <v>35059.7</v>
      </c>
      <c r="GZ251">
        <v>34079.5</v>
      </c>
      <c r="HA251">
        <v>36534.3</v>
      </c>
      <c r="HB251">
        <v>43107.7</v>
      </c>
      <c r="HC251">
        <v>48265.7</v>
      </c>
      <c r="HD251">
        <v>53165.2</v>
      </c>
      <c r="HE251">
        <v>58392.9</v>
      </c>
      <c r="HF251">
        <v>1.95882</v>
      </c>
      <c r="HG251">
        <v>1.65527</v>
      </c>
      <c r="HH251">
        <v>0.0845827</v>
      </c>
      <c r="HI251">
        <v>0</v>
      </c>
      <c r="HJ251">
        <v>28.5891</v>
      </c>
      <c r="HK251">
        <v>999.9</v>
      </c>
      <c r="HL251">
        <v>44.94</v>
      </c>
      <c r="HM251">
        <v>30.252</v>
      </c>
      <c r="HN251">
        <v>21.3923</v>
      </c>
      <c r="HO251">
        <v>54.6676</v>
      </c>
      <c r="HP251">
        <v>47.9808</v>
      </c>
      <c r="HQ251">
        <v>1</v>
      </c>
      <c r="HR251">
        <v>0.08625</v>
      </c>
      <c r="HS251">
        <v>-0.729052</v>
      </c>
      <c r="HT251">
        <v>20.1119</v>
      </c>
      <c r="HU251">
        <v>5.19737</v>
      </c>
      <c r="HV251">
        <v>12.004</v>
      </c>
      <c r="HW251">
        <v>4.97365</v>
      </c>
      <c r="HX251">
        <v>3.29393</v>
      </c>
      <c r="HY251">
        <v>9999</v>
      </c>
      <c r="HZ251">
        <v>33.1</v>
      </c>
      <c r="IA251">
        <v>9999</v>
      </c>
      <c r="IB251">
        <v>9999</v>
      </c>
      <c r="IC251">
        <v>1.86325</v>
      </c>
      <c r="ID251">
        <v>1.86813</v>
      </c>
      <c r="IE251">
        <v>1.86785</v>
      </c>
      <c r="IF251">
        <v>1.86905</v>
      </c>
      <c r="IG251">
        <v>1.86987</v>
      </c>
      <c r="IH251">
        <v>1.86593</v>
      </c>
      <c r="II251">
        <v>1.86698</v>
      </c>
      <c r="IJ251">
        <v>1.86844</v>
      </c>
      <c r="IK251">
        <v>5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3.141</v>
      </c>
      <c r="IY251">
        <v>0.3881</v>
      </c>
      <c r="IZ251">
        <v>0.744305887368214</v>
      </c>
      <c r="JA251">
        <v>0.00400708050939433</v>
      </c>
      <c r="JB251">
        <v>-7.0817227887937e-07</v>
      </c>
      <c r="JC251">
        <v>2.11393634800483e-10</v>
      </c>
      <c r="JD251">
        <v>-0.0902750961418796</v>
      </c>
      <c r="JE251">
        <v>-0.0199519798578536</v>
      </c>
      <c r="JF251">
        <v>0.00231849078142986</v>
      </c>
      <c r="JG251">
        <v>-2.72917625674962e-05</v>
      </c>
      <c r="JH251">
        <v>4</v>
      </c>
      <c r="JI251">
        <v>2436</v>
      </c>
      <c r="JJ251">
        <v>0</v>
      </c>
      <c r="JK251">
        <v>25</v>
      </c>
      <c r="JL251">
        <v>29318002.9</v>
      </c>
      <c r="JM251">
        <v>29318002.9</v>
      </c>
      <c r="JN251">
        <v>1.45752</v>
      </c>
      <c r="JO251">
        <v>2.63794</v>
      </c>
      <c r="JP251">
        <v>1.54785</v>
      </c>
      <c r="JQ251">
        <v>2.30957</v>
      </c>
      <c r="JR251">
        <v>1.64673</v>
      </c>
      <c r="JS251">
        <v>2.26929</v>
      </c>
      <c r="JT251">
        <v>34.0545</v>
      </c>
      <c r="JU251">
        <v>24.1926</v>
      </c>
      <c r="JV251">
        <v>18</v>
      </c>
      <c r="JW251">
        <v>509.342</v>
      </c>
      <c r="JX251">
        <v>331.485</v>
      </c>
      <c r="JY251">
        <v>29.0619</v>
      </c>
      <c r="JZ251">
        <v>28.4675</v>
      </c>
      <c r="KA251">
        <v>30.0002</v>
      </c>
      <c r="KB251">
        <v>28.3963</v>
      </c>
      <c r="KC251">
        <v>28.3517</v>
      </c>
      <c r="KD251">
        <v>29.255</v>
      </c>
      <c r="KE251">
        <v>20.4247</v>
      </c>
      <c r="KF251">
        <v>48.1714</v>
      </c>
      <c r="KG251">
        <v>29.0911</v>
      </c>
      <c r="KH251">
        <v>724.398</v>
      </c>
      <c r="KI251">
        <v>16.8099</v>
      </c>
      <c r="KJ251">
        <v>96.6422</v>
      </c>
      <c r="KK251">
        <v>94.6075</v>
      </c>
    </row>
    <row r="252" spans="1:297">
      <c r="A252">
        <v>236</v>
      </c>
      <c r="B252">
        <v>1759080180.1</v>
      </c>
      <c r="C252">
        <v>7068.09999990463</v>
      </c>
      <c r="D252" t="s">
        <v>916</v>
      </c>
      <c r="E252" t="s">
        <v>917</v>
      </c>
      <c r="F252">
        <v>5</v>
      </c>
      <c r="G252" t="s">
        <v>831</v>
      </c>
      <c r="H252" t="s">
        <v>436</v>
      </c>
      <c r="I252">
        <v>1759080171.94615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722.266282285715</v>
      </c>
      <c r="AK252">
        <v>693.299642424242</v>
      </c>
      <c r="AL252">
        <v>3.38984826839817</v>
      </c>
      <c r="AM252">
        <v>66.03</v>
      </c>
      <c r="AN252">
        <f>(AP252 - AO252 + DY252*1E3/(8.314*(EA252+273.15)) * AR252/DX252 * AQ252) * DX252/(100*DL252) * 1000/(1000 - AP252)</f>
        <v>0</v>
      </c>
      <c r="AO252">
        <v>16.7283740191234</v>
      </c>
      <c r="AP252">
        <v>24.3439490909091</v>
      </c>
      <c r="AQ252">
        <v>-0.00611058008658731</v>
      </c>
      <c r="AR252">
        <v>114.36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5.52</v>
      </c>
      <c r="DM252">
        <v>0.5</v>
      </c>
      <c r="DN252" t="s">
        <v>438</v>
      </c>
      <c r="DO252">
        <v>2</v>
      </c>
      <c r="DP252" t="b">
        <v>1</v>
      </c>
      <c r="DQ252">
        <v>1759080171.94615</v>
      </c>
      <c r="DR252">
        <v>652.886846153846</v>
      </c>
      <c r="DS252">
        <v>693.312230769231</v>
      </c>
      <c r="DT252">
        <v>24.3727076923077</v>
      </c>
      <c r="DU252">
        <v>16.7652923076923</v>
      </c>
      <c r="DV252">
        <v>649.780076923077</v>
      </c>
      <c r="DW252">
        <v>23.9843384615385</v>
      </c>
      <c r="DX252">
        <v>500.034769230769</v>
      </c>
      <c r="DY252">
        <v>90.7968769230769</v>
      </c>
      <c r="DZ252">
        <v>0.0348839923076923</v>
      </c>
      <c r="EA252">
        <v>30.7226846153846</v>
      </c>
      <c r="EB252">
        <v>29.9654384615385</v>
      </c>
      <c r="EC252">
        <v>999.9</v>
      </c>
      <c r="ED252">
        <v>0</v>
      </c>
      <c r="EE252">
        <v>0</v>
      </c>
      <c r="EF252">
        <v>10015.3038461538</v>
      </c>
      <c r="EG252">
        <v>0</v>
      </c>
      <c r="EH252">
        <v>13.4346615384615</v>
      </c>
      <c r="EI252">
        <v>-40.4253153846154</v>
      </c>
      <c r="EJ252">
        <v>669.196846153846</v>
      </c>
      <c r="EK252">
        <v>705.133692307692</v>
      </c>
      <c r="EL252">
        <v>7.60740615384615</v>
      </c>
      <c r="EM252">
        <v>693.312230769231</v>
      </c>
      <c r="EN252">
        <v>16.7652923076923</v>
      </c>
      <c r="EO252">
        <v>2.21296615384615</v>
      </c>
      <c r="EP252">
        <v>1.52223615384615</v>
      </c>
      <c r="EQ252">
        <v>19.0564769230769</v>
      </c>
      <c r="ER252">
        <v>13.1933538461538</v>
      </c>
      <c r="ES252">
        <v>1999.98384615385</v>
      </c>
      <c r="ET252">
        <v>0.980006307692308</v>
      </c>
      <c r="EU252">
        <v>0.0199941153846154</v>
      </c>
      <c r="EV252">
        <v>0</v>
      </c>
      <c r="EW252">
        <v>971.255230769231</v>
      </c>
      <c r="EX252">
        <v>5.00059</v>
      </c>
      <c r="EY252">
        <v>19627.5923076923</v>
      </c>
      <c r="EZ252">
        <v>17360.2076923077</v>
      </c>
      <c r="FA252">
        <v>41.7786153846154</v>
      </c>
      <c r="FB252">
        <v>41.562</v>
      </c>
      <c r="FC252">
        <v>41.187</v>
      </c>
      <c r="FD252">
        <v>40.9903076923077</v>
      </c>
      <c r="FE252">
        <v>42.75</v>
      </c>
      <c r="FF252">
        <v>1955.09384615385</v>
      </c>
      <c r="FG252">
        <v>39.89</v>
      </c>
      <c r="FH252">
        <v>0</v>
      </c>
      <c r="FI252">
        <v>1759080166.5</v>
      </c>
      <c r="FJ252">
        <v>0</v>
      </c>
      <c r="FK252">
        <v>971.20284</v>
      </c>
      <c r="FL252">
        <v>-0.670692313062867</v>
      </c>
      <c r="FM252">
        <v>-28.2384614504011</v>
      </c>
      <c r="FN252">
        <v>19627.196</v>
      </c>
      <c r="FO252">
        <v>15</v>
      </c>
      <c r="FP252">
        <v>0</v>
      </c>
      <c r="FQ252" t="s">
        <v>439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-40.267435</v>
      </c>
      <c r="GD252">
        <v>-2.46224210526324</v>
      </c>
      <c r="GE252">
        <v>0.507110974319231</v>
      </c>
      <c r="GF252">
        <v>0</v>
      </c>
      <c r="GG252">
        <v>971.271764705882</v>
      </c>
      <c r="GH252">
        <v>-1.18322383634619</v>
      </c>
      <c r="GI252">
        <v>0.229122887503311</v>
      </c>
      <c r="GJ252">
        <v>-1</v>
      </c>
      <c r="GK252">
        <v>7.602176</v>
      </c>
      <c r="GL252">
        <v>0.143296240601502</v>
      </c>
      <c r="GM252">
        <v>0.0164439482485197</v>
      </c>
      <c r="GN252">
        <v>0</v>
      </c>
      <c r="GO252">
        <v>0</v>
      </c>
      <c r="GP252">
        <v>2</v>
      </c>
      <c r="GQ252" t="s">
        <v>455</v>
      </c>
      <c r="GR252">
        <v>3.13118</v>
      </c>
      <c r="GS252">
        <v>2.71274</v>
      </c>
      <c r="GT252">
        <v>0.127527</v>
      </c>
      <c r="GU252">
        <v>0.133131</v>
      </c>
      <c r="GV252">
        <v>0.104327</v>
      </c>
      <c r="GW252">
        <v>0.0801175</v>
      </c>
      <c r="GX252">
        <v>32862.5</v>
      </c>
      <c r="GY252">
        <v>34977.3</v>
      </c>
      <c r="GZ252">
        <v>34079.5</v>
      </c>
      <c r="HA252">
        <v>36534.2</v>
      </c>
      <c r="HB252">
        <v>43111.3</v>
      </c>
      <c r="HC252">
        <v>48267</v>
      </c>
      <c r="HD252">
        <v>53165.4</v>
      </c>
      <c r="HE252">
        <v>58392.6</v>
      </c>
      <c r="HF252">
        <v>1.95917</v>
      </c>
      <c r="HG252">
        <v>1.6552</v>
      </c>
      <c r="HH252">
        <v>0.0847876</v>
      </c>
      <c r="HI252">
        <v>0</v>
      </c>
      <c r="HJ252">
        <v>28.5898</v>
      </c>
      <c r="HK252">
        <v>999.9</v>
      </c>
      <c r="HL252">
        <v>44.915</v>
      </c>
      <c r="HM252">
        <v>30.242</v>
      </c>
      <c r="HN252">
        <v>21.3713</v>
      </c>
      <c r="HO252">
        <v>54.2876</v>
      </c>
      <c r="HP252">
        <v>48.2051</v>
      </c>
      <c r="HQ252">
        <v>1</v>
      </c>
      <c r="HR252">
        <v>0.0865396</v>
      </c>
      <c r="HS252">
        <v>-0.744461</v>
      </c>
      <c r="HT252">
        <v>20.1118</v>
      </c>
      <c r="HU252">
        <v>5.19767</v>
      </c>
      <c r="HV252">
        <v>12.004</v>
      </c>
      <c r="HW252">
        <v>4.97365</v>
      </c>
      <c r="HX252">
        <v>3.2939</v>
      </c>
      <c r="HY252">
        <v>9999</v>
      </c>
      <c r="HZ252">
        <v>33.1</v>
      </c>
      <c r="IA252">
        <v>9999</v>
      </c>
      <c r="IB252">
        <v>9999</v>
      </c>
      <c r="IC252">
        <v>1.86325</v>
      </c>
      <c r="ID252">
        <v>1.86813</v>
      </c>
      <c r="IE252">
        <v>1.86784</v>
      </c>
      <c r="IF252">
        <v>1.86905</v>
      </c>
      <c r="IG252">
        <v>1.86983</v>
      </c>
      <c r="IH252">
        <v>1.8659</v>
      </c>
      <c r="II252">
        <v>1.86695</v>
      </c>
      <c r="IJ252">
        <v>1.86844</v>
      </c>
      <c r="IK252">
        <v>5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3.196</v>
      </c>
      <c r="IY252">
        <v>0.3873</v>
      </c>
      <c r="IZ252">
        <v>0.744305887368214</v>
      </c>
      <c r="JA252">
        <v>0.00400708050939433</v>
      </c>
      <c r="JB252">
        <v>-7.0817227887937e-07</v>
      </c>
      <c r="JC252">
        <v>2.11393634800483e-10</v>
      </c>
      <c r="JD252">
        <v>-0.0902750961418796</v>
      </c>
      <c r="JE252">
        <v>-0.0199519798578536</v>
      </c>
      <c r="JF252">
        <v>0.00231849078142986</v>
      </c>
      <c r="JG252">
        <v>-2.72917625674962e-05</v>
      </c>
      <c r="JH252">
        <v>4</v>
      </c>
      <c r="JI252">
        <v>2436</v>
      </c>
      <c r="JJ252">
        <v>0</v>
      </c>
      <c r="JK252">
        <v>25</v>
      </c>
      <c r="JL252">
        <v>29318003</v>
      </c>
      <c r="JM252">
        <v>29318003</v>
      </c>
      <c r="JN252">
        <v>1.48804</v>
      </c>
      <c r="JO252">
        <v>2.62817</v>
      </c>
      <c r="JP252">
        <v>1.54785</v>
      </c>
      <c r="JQ252">
        <v>2.30957</v>
      </c>
      <c r="JR252">
        <v>1.64551</v>
      </c>
      <c r="JS252">
        <v>2.30225</v>
      </c>
      <c r="JT252">
        <v>34.0545</v>
      </c>
      <c r="JU252">
        <v>24.2013</v>
      </c>
      <c r="JV252">
        <v>18</v>
      </c>
      <c r="JW252">
        <v>509.606</v>
      </c>
      <c r="JX252">
        <v>331.468</v>
      </c>
      <c r="JY252">
        <v>29.0903</v>
      </c>
      <c r="JZ252">
        <v>28.4705</v>
      </c>
      <c r="KA252">
        <v>30.0003</v>
      </c>
      <c r="KB252">
        <v>28.3998</v>
      </c>
      <c r="KC252">
        <v>28.3552</v>
      </c>
      <c r="KD252">
        <v>29.8005</v>
      </c>
      <c r="KE252">
        <v>20.4247</v>
      </c>
      <c r="KF252">
        <v>48.1714</v>
      </c>
      <c r="KG252">
        <v>29.1104</v>
      </c>
      <c r="KH252">
        <v>744.609</v>
      </c>
      <c r="KI252">
        <v>16.8099</v>
      </c>
      <c r="KJ252">
        <v>96.6423</v>
      </c>
      <c r="KK252">
        <v>94.607</v>
      </c>
    </row>
    <row r="253" spans="1:297">
      <c r="A253">
        <v>237</v>
      </c>
      <c r="B253">
        <v>1759080185.1</v>
      </c>
      <c r="C253">
        <v>7073.09999990463</v>
      </c>
      <c r="D253" t="s">
        <v>918</v>
      </c>
      <c r="E253" t="s">
        <v>919</v>
      </c>
      <c r="F253">
        <v>5</v>
      </c>
      <c r="G253" t="s">
        <v>831</v>
      </c>
      <c r="H253" t="s">
        <v>436</v>
      </c>
      <c r="I253">
        <v>1759080176.94615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739.148793752381</v>
      </c>
      <c r="AK253">
        <v>709.921860606061</v>
      </c>
      <c r="AL253">
        <v>3.347995995671</v>
      </c>
      <c r="AM253">
        <v>66.03</v>
      </c>
      <c r="AN253">
        <f>(AP253 - AO253 + DY253*1E3/(8.314*(EA253+273.15)) * AR253/DX253 * AQ253) * DX253/(100*DL253) * 1000/(1000 - AP253)</f>
        <v>0</v>
      </c>
      <c r="AO253">
        <v>16.7273907300433</v>
      </c>
      <c r="AP253">
        <v>24.3339672727273</v>
      </c>
      <c r="AQ253">
        <v>-0.00107386339586444</v>
      </c>
      <c r="AR253">
        <v>114.36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5.52</v>
      </c>
      <c r="DM253">
        <v>0.5</v>
      </c>
      <c r="DN253" t="s">
        <v>438</v>
      </c>
      <c r="DO253">
        <v>2</v>
      </c>
      <c r="DP253" t="b">
        <v>1</v>
      </c>
      <c r="DQ253">
        <v>1759080176.94615</v>
      </c>
      <c r="DR253">
        <v>669.286153846154</v>
      </c>
      <c r="DS253">
        <v>709.915769230769</v>
      </c>
      <c r="DT253">
        <v>24.3580692307692</v>
      </c>
      <c r="DU253">
        <v>16.7441769230769</v>
      </c>
      <c r="DV253">
        <v>666.124384615385</v>
      </c>
      <c r="DW253">
        <v>23.9703153846154</v>
      </c>
      <c r="DX253">
        <v>500.054</v>
      </c>
      <c r="DY253">
        <v>90.797</v>
      </c>
      <c r="DZ253">
        <v>0.0348048538461539</v>
      </c>
      <c r="EA253">
        <v>30.7277923076923</v>
      </c>
      <c r="EB253">
        <v>29.9686769230769</v>
      </c>
      <c r="EC253">
        <v>999.9</v>
      </c>
      <c r="ED253">
        <v>0</v>
      </c>
      <c r="EE253">
        <v>0</v>
      </c>
      <c r="EF253">
        <v>9997.45384615385</v>
      </c>
      <c r="EG253">
        <v>0</v>
      </c>
      <c r="EH253">
        <v>13.5442538461538</v>
      </c>
      <c r="EI253">
        <v>-40.6296615384615</v>
      </c>
      <c r="EJ253">
        <v>685.995307692308</v>
      </c>
      <c r="EK253">
        <v>722.004923076923</v>
      </c>
      <c r="EL253">
        <v>7.61389076923077</v>
      </c>
      <c r="EM253">
        <v>709.915769230769</v>
      </c>
      <c r="EN253">
        <v>16.7441769230769</v>
      </c>
      <c r="EO253">
        <v>2.21164</v>
      </c>
      <c r="EP253">
        <v>1.52032076923077</v>
      </c>
      <c r="EQ253">
        <v>19.0468692307692</v>
      </c>
      <c r="ER253">
        <v>13.1740692307692</v>
      </c>
      <c r="ES253">
        <v>1999.98307692308</v>
      </c>
      <c r="ET253">
        <v>0.980006307692308</v>
      </c>
      <c r="EU253">
        <v>0.0199941153846154</v>
      </c>
      <c r="EV253">
        <v>0</v>
      </c>
      <c r="EW253">
        <v>971.125923076923</v>
      </c>
      <c r="EX253">
        <v>5.00059</v>
      </c>
      <c r="EY253">
        <v>19625.1538461538</v>
      </c>
      <c r="EZ253">
        <v>17360.2153846154</v>
      </c>
      <c r="FA253">
        <v>41.7881538461538</v>
      </c>
      <c r="FB253">
        <v>41.562</v>
      </c>
      <c r="FC253">
        <v>41.187</v>
      </c>
      <c r="FD253">
        <v>40.9854615384615</v>
      </c>
      <c r="FE253">
        <v>42.75</v>
      </c>
      <c r="FF253">
        <v>1955.09307692308</v>
      </c>
      <c r="FG253">
        <v>39.89</v>
      </c>
      <c r="FH253">
        <v>0</v>
      </c>
      <c r="FI253">
        <v>1759080171.3</v>
      </c>
      <c r="FJ253">
        <v>0</v>
      </c>
      <c r="FK253">
        <v>971.02884</v>
      </c>
      <c r="FL253">
        <v>-2.0581538540637</v>
      </c>
      <c r="FM253">
        <v>-32.2384615886942</v>
      </c>
      <c r="FN253">
        <v>19624.816</v>
      </c>
      <c r="FO253">
        <v>15</v>
      </c>
      <c r="FP253">
        <v>0</v>
      </c>
      <c r="FQ253" t="s">
        <v>439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-40.62514</v>
      </c>
      <c r="GD253">
        <v>-2.29089022556385</v>
      </c>
      <c r="GE253">
        <v>0.452990350228346</v>
      </c>
      <c r="GF253">
        <v>0</v>
      </c>
      <c r="GG253">
        <v>971.126411764706</v>
      </c>
      <c r="GH253">
        <v>-1.54719633970155</v>
      </c>
      <c r="GI253">
        <v>0.269680106536596</v>
      </c>
      <c r="GJ253">
        <v>-1</v>
      </c>
      <c r="GK253">
        <v>7.608911</v>
      </c>
      <c r="GL253">
        <v>0.096293233082709</v>
      </c>
      <c r="GM253">
        <v>0.0149285695563907</v>
      </c>
      <c r="GN253">
        <v>1</v>
      </c>
      <c r="GO253">
        <v>1</v>
      </c>
      <c r="GP253">
        <v>2</v>
      </c>
      <c r="GQ253" t="s">
        <v>448</v>
      </c>
      <c r="GR253">
        <v>3.13102</v>
      </c>
      <c r="GS253">
        <v>2.71242</v>
      </c>
      <c r="GT253">
        <v>0.129675</v>
      </c>
      <c r="GU253">
        <v>0.13541</v>
      </c>
      <c r="GV253">
        <v>0.104287</v>
      </c>
      <c r="GW253">
        <v>0.0801156</v>
      </c>
      <c r="GX253">
        <v>32781.1</v>
      </c>
      <c r="GY253">
        <v>34885.4</v>
      </c>
      <c r="GZ253">
        <v>34079</v>
      </c>
      <c r="HA253">
        <v>36534.3</v>
      </c>
      <c r="HB253">
        <v>43112.9</v>
      </c>
      <c r="HC253">
        <v>48267.6</v>
      </c>
      <c r="HD253">
        <v>53164.6</v>
      </c>
      <c r="HE253">
        <v>58392.9</v>
      </c>
      <c r="HF253">
        <v>1.95915</v>
      </c>
      <c r="HG253">
        <v>1.65532</v>
      </c>
      <c r="HH253">
        <v>0.0853576</v>
      </c>
      <c r="HI253">
        <v>0</v>
      </c>
      <c r="HJ253">
        <v>28.5922</v>
      </c>
      <c r="HK253">
        <v>999.9</v>
      </c>
      <c r="HL253">
        <v>44.891</v>
      </c>
      <c r="HM253">
        <v>30.252</v>
      </c>
      <c r="HN253">
        <v>21.3715</v>
      </c>
      <c r="HO253">
        <v>54.4776</v>
      </c>
      <c r="HP253">
        <v>48.0409</v>
      </c>
      <c r="HQ253">
        <v>1</v>
      </c>
      <c r="HR253">
        <v>0.0868547</v>
      </c>
      <c r="HS253">
        <v>-0.734139</v>
      </c>
      <c r="HT253">
        <v>20.1116</v>
      </c>
      <c r="HU253">
        <v>5.19782</v>
      </c>
      <c r="HV253">
        <v>12.004</v>
      </c>
      <c r="HW253">
        <v>4.97375</v>
      </c>
      <c r="HX253">
        <v>3.29393</v>
      </c>
      <c r="HY253">
        <v>9999</v>
      </c>
      <c r="HZ253">
        <v>33.1</v>
      </c>
      <c r="IA253">
        <v>9999</v>
      </c>
      <c r="IB253">
        <v>9999</v>
      </c>
      <c r="IC253">
        <v>1.86325</v>
      </c>
      <c r="ID253">
        <v>1.86813</v>
      </c>
      <c r="IE253">
        <v>1.86786</v>
      </c>
      <c r="IF253">
        <v>1.86905</v>
      </c>
      <c r="IG253">
        <v>1.86984</v>
      </c>
      <c r="IH253">
        <v>1.86592</v>
      </c>
      <c r="II253">
        <v>1.86697</v>
      </c>
      <c r="IJ253">
        <v>1.86844</v>
      </c>
      <c r="IK253">
        <v>5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3.251</v>
      </c>
      <c r="IY253">
        <v>0.3866</v>
      </c>
      <c r="IZ253">
        <v>0.744305887368214</v>
      </c>
      <c r="JA253">
        <v>0.00400708050939433</v>
      </c>
      <c r="JB253">
        <v>-7.0817227887937e-07</v>
      </c>
      <c r="JC253">
        <v>2.11393634800483e-10</v>
      </c>
      <c r="JD253">
        <v>-0.0902750961418796</v>
      </c>
      <c r="JE253">
        <v>-0.0199519798578536</v>
      </c>
      <c r="JF253">
        <v>0.00231849078142986</v>
      </c>
      <c r="JG253">
        <v>-2.72917625674962e-05</v>
      </c>
      <c r="JH253">
        <v>4</v>
      </c>
      <c r="JI253">
        <v>2436</v>
      </c>
      <c r="JJ253">
        <v>0</v>
      </c>
      <c r="JK253">
        <v>25</v>
      </c>
      <c r="JL253">
        <v>29318003.1</v>
      </c>
      <c r="JM253">
        <v>29318003.1</v>
      </c>
      <c r="JN253">
        <v>1.51489</v>
      </c>
      <c r="JO253">
        <v>2.63062</v>
      </c>
      <c r="JP253">
        <v>1.54785</v>
      </c>
      <c r="JQ253">
        <v>2.30957</v>
      </c>
      <c r="JR253">
        <v>1.64673</v>
      </c>
      <c r="JS253">
        <v>2.31445</v>
      </c>
      <c r="JT253">
        <v>34.0545</v>
      </c>
      <c r="JU253">
        <v>24.1926</v>
      </c>
      <c r="JV253">
        <v>18</v>
      </c>
      <c r="JW253">
        <v>509.617</v>
      </c>
      <c r="JX253">
        <v>331.545</v>
      </c>
      <c r="JY253">
        <v>29.1117</v>
      </c>
      <c r="JZ253">
        <v>28.4731</v>
      </c>
      <c r="KA253">
        <v>30.0002</v>
      </c>
      <c r="KB253">
        <v>28.4029</v>
      </c>
      <c r="KC253">
        <v>28.3582</v>
      </c>
      <c r="KD253">
        <v>30.3903</v>
      </c>
      <c r="KE253">
        <v>20.1439</v>
      </c>
      <c r="KF253">
        <v>48.1714</v>
      </c>
      <c r="KG253">
        <v>29.1258</v>
      </c>
      <c r="KH253">
        <v>758.095</v>
      </c>
      <c r="KI253">
        <v>16.8099</v>
      </c>
      <c r="KJ253">
        <v>96.641</v>
      </c>
      <c r="KK253">
        <v>94.6075</v>
      </c>
    </row>
    <row r="254" spans="1:297">
      <c r="A254">
        <v>238</v>
      </c>
      <c r="B254">
        <v>1759080190.1</v>
      </c>
      <c r="C254">
        <v>7078.09999990463</v>
      </c>
      <c r="D254" t="s">
        <v>920</v>
      </c>
      <c r="E254" t="s">
        <v>921</v>
      </c>
      <c r="F254">
        <v>5</v>
      </c>
      <c r="G254" t="s">
        <v>831</v>
      </c>
      <c r="H254" t="s">
        <v>436</v>
      </c>
      <c r="I254">
        <v>1759080181.94615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757.439263009524</v>
      </c>
      <c r="AK254">
        <v>727.676612121212</v>
      </c>
      <c r="AL254">
        <v>3.55949967532469</v>
      </c>
      <c r="AM254">
        <v>66.03</v>
      </c>
      <c r="AN254">
        <f>(AP254 - AO254 + DY254*1E3/(8.314*(EA254+273.15)) * AR254/DX254 * AQ254) * DX254/(100*DL254) * 1000/(1000 - AP254)</f>
        <v>0</v>
      </c>
      <c r="AO254">
        <v>16.7411773347619</v>
      </c>
      <c r="AP254">
        <v>24.324206060606</v>
      </c>
      <c r="AQ254">
        <v>-0.00053389734075543</v>
      </c>
      <c r="AR254">
        <v>114.36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5.52</v>
      </c>
      <c r="DM254">
        <v>0.5</v>
      </c>
      <c r="DN254" t="s">
        <v>438</v>
      </c>
      <c r="DO254">
        <v>2</v>
      </c>
      <c r="DP254" t="b">
        <v>1</v>
      </c>
      <c r="DQ254">
        <v>1759080181.94615</v>
      </c>
      <c r="DR254">
        <v>685.823538461538</v>
      </c>
      <c r="DS254">
        <v>726.995846153846</v>
      </c>
      <c r="DT254">
        <v>24.3416</v>
      </c>
      <c r="DU254">
        <v>16.7322846153846</v>
      </c>
      <c r="DV254">
        <v>682.606769230769</v>
      </c>
      <c r="DW254">
        <v>23.9545384615385</v>
      </c>
      <c r="DX254">
        <v>499.996461538462</v>
      </c>
      <c r="DY254">
        <v>90.7966923076923</v>
      </c>
      <c r="DZ254">
        <v>0.0349550769230769</v>
      </c>
      <c r="EA254">
        <v>30.7329384615385</v>
      </c>
      <c r="EB254">
        <v>29.9779</v>
      </c>
      <c r="EC254">
        <v>999.9</v>
      </c>
      <c r="ED254">
        <v>0</v>
      </c>
      <c r="EE254">
        <v>0</v>
      </c>
      <c r="EF254">
        <v>9968.94307692308</v>
      </c>
      <c r="EG254">
        <v>0</v>
      </c>
      <c r="EH254">
        <v>13.6973384615385</v>
      </c>
      <c r="EI254">
        <v>-41.1722461538462</v>
      </c>
      <c r="EJ254">
        <v>702.933923076923</v>
      </c>
      <c r="EK254">
        <v>739.367230769231</v>
      </c>
      <c r="EL254">
        <v>7.60931307692308</v>
      </c>
      <c r="EM254">
        <v>726.995846153846</v>
      </c>
      <c r="EN254">
        <v>16.7322846153846</v>
      </c>
      <c r="EO254">
        <v>2.21013769230769</v>
      </c>
      <c r="EP254">
        <v>1.51923461538462</v>
      </c>
      <c r="EQ254">
        <v>19.0359692307692</v>
      </c>
      <c r="ER254">
        <v>13.1631461538462</v>
      </c>
      <c r="ES254">
        <v>1999.95538461539</v>
      </c>
      <c r="ET254">
        <v>0.980006076923077</v>
      </c>
      <c r="EU254">
        <v>0.0199943538461538</v>
      </c>
      <c r="EV254">
        <v>0</v>
      </c>
      <c r="EW254">
        <v>970.965307692308</v>
      </c>
      <c r="EX254">
        <v>5.00059</v>
      </c>
      <c r="EY254">
        <v>19621.8230769231</v>
      </c>
      <c r="EZ254">
        <v>17359.9692307692</v>
      </c>
      <c r="FA254">
        <v>41.7881538461538</v>
      </c>
      <c r="FB254">
        <v>41.5668461538462</v>
      </c>
      <c r="FC254">
        <v>41.187</v>
      </c>
      <c r="FD254">
        <v>40.9903076923077</v>
      </c>
      <c r="FE254">
        <v>42.75</v>
      </c>
      <c r="FF254">
        <v>1955.06538461538</v>
      </c>
      <c r="FG254">
        <v>39.89</v>
      </c>
      <c r="FH254">
        <v>0</v>
      </c>
      <c r="FI254">
        <v>1759080176.1</v>
      </c>
      <c r="FJ254">
        <v>0</v>
      </c>
      <c r="FK254">
        <v>970.87536</v>
      </c>
      <c r="FL254">
        <v>-2.6890769350615</v>
      </c>
      <c r="FM254">
        <v>-45.3846155178182</v>
      </c>
      <c r="FN254">
        <v>19621.908</v>
      </c>
      <c r="FO254">
        <v>15</v>
      </c>
      <c r="FP254">
        <v>0</v>
      </c>
      <c r="FQ254" t="s">
        <v>439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-40.9424190476191</v>
      </c>
      <c r="GD254">
        <v>-5.96351688311687</v>
      </c>
      <c r="GE254">
        <v>0.718593481090497</v>
      </c>
      <c r="GF254">
        <v>0</v>
      </c>
      <c r="GG254">
        <v>970.966058823529</v>
      </c>
      <c r="GH254">
        <v>-1.78411001148276</v>
      </c>
      <c r="GI254">
        <v>0.289980723616592</v>
      </c>
      <c r="GJ254">
        <v>-1</v>
      </c>
      <c r="GK254">
        <v>7.60898095238095</v>
      </c>
      <c r="GL254">
        <v>-0.0497859740259704</v>
      </c>
      <c r="GM254">
        <v>0.0146847001379185</v>
      </c>
      <c r="GN254">
        <v>1</v>
      </c>
      <c r="GO254">
        <v>1</v>
      </c>
      <c r="GP254">
        <v>2</v>
      </c>
      <c r="GQ254" t="s">
        <v>448</v>
      </c>
      <c r="GR254">
        <v>3.13101</v>
      </c>
      <c r="GS254">
        <v>2.71291</v>
      </c>
      <c r="GT254">
        <v>0.13188</v>
      </c>
      <c r="GU254">
        <v>0.13745</v>
      </c>
      <c r="GV254">
        <v>0.104253</v>
      </c>
      <c r="GW254">
        <v>0.0801954</v>
      </c>
      <c r="GX254">
        <v>32698.3</v>
      </c>
      <c r="GY254">
        <v>34802.8</v>
      </c>
      <c r="GZ254">
        <v>34079.2</v>
      </c>
      <c r="HA254">
        <v>36534.1</v>
      </c>
      <c r="HB254">
        <v>43114.9</v>
      </c>
      <c r="HC254">
        <v>48263.5</v>
      </c>
      <c r="HD254">
        <v>53164.7</v>
      </c>
      <c r="HE254">
        <v>58392.8</v>
      </c>
      <c r="HF254">
        <v>1.95885</v>
      </c>
      <c r="HG254">
        <v>1.65552</v>
      </c>
      <c r="HH254">
        <v>0.0855587</v>
      </c>
      <c r="HI254">
        <v>0</v>
      </c>
      <c r="HJ254">
        <v>28.5952</v>
      </c>
      <c r="HK254">
        <v>999.9</v>
      </c>
      <c r="HL254">
        <v>44.866</v>
      </c>
      <c r="HM254">
        <v>30.242</v>
      </c>
      <c r="HN254">
        <v>21.3467</v>
      </c>
      <c r="HO254">
        <v>55.0876</v>
      </c>
      <c r="HP254">
        <v>48.2131</v>
      </c>
      <c r="HQ254">
        <v>1</v>
      </c>
      <c r="HR254">
        <v>0.0870859</v>
      </c>
      <c r="HS254">
        <v>-0.715112</v>
      </c>
      <c r="HT254">
        <v>20.1117</v>
      </c>
      <c r="HU254">
        <v>5.19707</v>
      </c>
      <c r="HV254">
        <v>12.004</v>
      </c>
      <c r="HW254">
        <v>4.97335</v>
      </c>
      <c r="HX254">
        <v>3.29398</v>
      </c>
      <c r="HY254">
        <v>9999</v>
      </c>
      <c r="HZ254">
        <v>33.1</v>
      </c>
      <c r="IA254">
        <v>9999</v>
      </c>
      <c r="IB254">
        <v>9999</v>
      </c>
      <c r="IC254">
        <v>1.86325</v>
      </c>
      <c r="ID254">
        <v>1.86813</v>
      </c>
      <c r="IE254">
        <v>1.86785</v>
      </c>
      <c r="IF254">
        <v>1.86905</v>
      </c>
      <c r="IG254">
        <v>1.86985</v>
      </c>
      <c r="IH254">
        <v>1.86592</v>
      </c>
      <c r="II254">
        <v>1.86696</v>
      </c>
      <c r="IJ254">
        <v>1.86843</v>
      </c>
      <c r="IK254">
        <v>5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3.308</v>
      </c>
      <c r="IY254">
        <v>0.3863</v>
      </c>
      <c r="IZ254">
        <v>0.744305887368214</v>
      </c>
      <c r="JA254">
        <v>0.00400708050939433</v>
      </c>
      <c r="JB254">
        <v>-7.0817227887937e-07</v>
      </c>
      <c r="JC254">
        <v>2.11393634800483e-10</v>
      </c>
      <c r="JD254">
        <v>-0.0902750961418796</v>
      </c>
      <c r="JE254">
        <v>-0.0199519798578536</v>
      </c>
      <c r="JF254">
        <v>0.00231849078142986</v>
      </c>
      <c r="JG254">
        <v>-2.72917625674962e-05</v>
      </c>
      <c r="JH254">
        <v>4</v>
      </c>
      <c r="JI254">
        <v>2436</v>
      </c>
      <c r="JJ254">
        <v>0</v>
      </c>
      <c r="JK254">
        <v>25</v>
      </c>
      <c r="JL254">
        <v>29318003.2</v>
      </c>
      <c r="JM254">
        <v>29318003.2</v>
      </c>
      <c r="JN254">
        <v>1.54053</v>
      </c>
      <c r="JO254">
        <v>2.62695</v>
      </c>
      <c r="JP254">
        <v>1.54785</v>
      </c>
      <c r="JQ254">
        <v>2.30957</v>
      </c>
      <c r="JR254">
        <v>1.64551</v>
      </c>
      <c r="JS254">
        <v>2.28882</v>
      </c>
      <c r="JT254">
        <v>34.0545</v>
      </c>
      <c r="JU254">
        <v>24.1926</v>
      </c>
      <c r="JV254">
        <v>18</v>
      </c>
      <c r="JW254">
        <v>509.444</v>
      </c>
      <c r="JX254">
        <v>331.656</v>
      </c>
      <c r="JY254">
        <v>29.1297</v>
      </c>
      <c r="JZ254">
        <v>28.4761</v>
      </c>
      <c r="KA254">
        <v>30.0004</v>
      </c>
      <c r="KB254">
        <v>28.4059</v>
      </c>
      <c r="KC254">
        <v>28.3612</v>
      </c>
      <c r="KD254">
        <v>30.8953</v>
      </c>
      <c r="KE254">
        <v>20.1439</v>
      </c>
      <c r="KF254">
        <v>48.1714</v>
      </c>
      <c r="KG254">
        <v>29.1336</v>
      </c>
      <c r="KH254">
        <v>771.57</v>
      </c>
      <c r="KI254">
        <v>16.8118</v>
      </c>
      <c r="KJ254">
        <v>96.6414</v>
      </c>
      <c r="KK254">
        <v>94.607</v>
      </c>
    </row>
    <row r="255" spans="1:297">
      <c r="A255">
        <v>239</v>
      </c>
      <c r="B255">
        <v>1759080195.1</v>
      </c>
      <c r="C255">
        <v>7083.09999990463</v>
      </c>
      <c r="D255" t="s">
        <v>922</v>
      </c>
      <c r="E255" t="s">
        <v>923</v>
      </c>
      <c r="F255">
        <v>5</v>
      </c>
      <c r="G255" t="s">
        <v>831</v>
      </c>
      <c r="H255" t="s">
        <v>436</v>
      </c>
      <c r="I255">
        <v>1759080186.94615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773.925186742857</v>
      </c>
      <c r="AK255">
        <v>744.576606060606</v>
      </c>
      <c r="AL255">
        <v>3.36546709956705</v>
      </c>
      <c r="AM255">
        <v>66.03</v>
      </c>
      <c r="AN255">
        <f>(AP255 - AO255 + DY255*1E3/(8.314*(EA255+273.15)) * AR255/DX255 * AQ255) * DX255/(100*DL255) * 1000/(1000 - AP255)</f>
        <v>0</v>
      </c>
      <c r="AO255">
        <v>16.7588730252597</v>
      </c>
      <c r="AP255">
        <v>24.3281206060606</v>
      </c>
      <c r="AQ255">
        <v>0.000396044657096343</v>
      </c>
      <c r="AR255">
        <v>114.36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5.52</v>
      </c>
      <c r="DM255">
        <v>0.5</v>
      </c>
      <c r="DN255" t="s">
        <v>438</v>
      </c>
      <c r="DO255">
        <v>2</v>
      </c>
      <c r="DP255" t="b">
        <v>1</v>
      </c>
      <c r="DQ255">
        <v>1759080186.94615</v>
      </c>
      <c r="DR255">
        <v>702.505846153846</v>
      </c>
      <c r="DS255">
        <v>743.896</v>
      </c>
      <c r="DT255">
        <v>24.3314</v>
      </c>
      <c r="DU255">
        <v>16.7395846153846</v>
      </c>
      <c r="DV255">
        <v>699.233615384615</v>
      </c>
      <c r="DW255">
        <v>23.9447846153846</v>
      </c>
      <c r="DX255">
        <v>499.999</v>
      </c>
      <c r="DY255">
        <v>90.7962153846154</v>
      </c>
      <c r="DZ255">
        <v>0.0349135</v>
      </c>
      <c r="EA255">
        <v>30.7386692307692</v>
      </c>
      <c r="EB255">
        <v>29.9849230769231</v>
      </c>
      <c r="EC255">
        <v>999.9</v>
      </c>
      <c r="ED255">
        <v>0</v>
      </c>
      <c r="EE255">
        <v>0</v>
      </c>
      <c r="EF255">
        <v>9973.80230769231</v>
      </c>
      <c r="EG255">
        <v>0</v>
      </c>
      <c r="EH255">
        <v>13.6943846153846</v>
      </c>
      <c r="EI255">
        <v>-41.3900692307692</v>
      </c>
      <c r="EJ255">
        <v>720.025</v>
      </c>
      <c r="EK255">
        <v>756.560769230769</v>
      </c>
      <c r="EL255">
        <v>7.59181461538462</v>
      </c>
      <c r="EM255">
        <v>743.896</v>
      </c>
      <c r="EN255">
        <v>16.7395846153846</v>
      </c>
      <c r="EO255">
        <v>2.20919846153846</v>
      </c>
      <c r="EP255">
        <v>1.51989</v>
      </c>
      <c r="EQ255">
        <v>19.0291692307692</v>
      </c>
      <c r="ER255">
        <v>13.1697384615385</v>
      </c>
      <c r="ES255">
        <v>1999.97307692308</v>
      </c>
      <c r="ET255">
        <v>0.980006307692308</v>
      </c>
      <c r="EU255">
        <v>0.0199941153846154</v>
      </c>
      <c r="EV255">
        <v>0</v>
      </c>
      <c r="EW255">
        <v>970.731846153846</v>
      </c>
      <c r="EX255">
        <v>5.00059</v>
      </c>
      <c r="EY255">
        <v>19618.6076923077</v>
      </c>
      <c r="EZ255">
        <v>17360.1230769231</v>
      </c>
      <c r="FA255">
        <v>41.7929230769231</v>
      </c>
      <c r="FB255">
        <v>41.5765384615385</v>
      </c>
      <c r="FC255">
        <v>41.187</v>
      </c>
      <c r="FD255">
        <v>40.9951538461538</v>
      </c>
      <c r="FE255">
        <v>42.75</v>
      </c>
      <c r="FF255">
        <v>1955.08307692308</v>
      </c>
      <c r="FG255">
        <v>39.89</v>
      </c>
      <c r="FH255">
        <v>0</v>
      </c>
      <c r="FI255">
        <v>1759080181.5</v>
      </c>
      <c r="FJ255">
        <v>0</v>
      </c>
      <c r="FK255">
        <v>970.647653846154</v>
      </c>
      <c r="FL255">
        <v>-2.21234187646764</v>
      </c>
      <c r="FM255">
        <v>-47.3333332943029</v>
      </c>
      <c r="FN255">
        <v>19618.4038461538</v>
      </c>
      <c r="FO255">
        <v>15</v>
      </c>
      <c r="FP255">
        <v>0</v>
      </c>
      <c r="FQ255" t="s">
        <v>439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-41.236365</v>
      </c>
      <c r="GD255">
        <v>-3.5508496240602</v>
      </c>
      <c r="GE255">
        <v>0.575285126937069</v>
      </c>
      <c r="GF255">
        <v>0</v>
      </c>
      <c r="GG255">
        <v>970.801117647059</v>
      </c>
      <c r="GH255">
        <v>-2.7490297962577</v>
      </c>
      <c r="GI255">
        <v>0.328790901253979</v>
      </c>
      <c r="GJ255">
        <v>-1</v>
      </c>
      <c r="GK255">
        <v>7.599644</v>
      </c>
      <c r="GL255">
        <v>-0.220714285714296</v>
      </c>
      <c r="GM255">
        <v>0.021628678970293</v>
      </c>
      <c r="GN255">
        <v>0</v>
      </c>
      <c r="GO255">
        <v>0</v>
      </c>
      <c r="GP255">
        <v>2</v>
      </c>
      <c r="GQ255" t="s">
        <v>455</v>
      </c>
      <c r="GR255">
        <v>3.13104</v>
      </c>
      <c r="GS255">
        <v>2.71292</v>
      </c>
      <c r="GT255">
        <v>0.133973</v>
      </c>
      <c r="GU255">
        <v>0.139561</v>
      </c>
      <c r="GV255">
        <v>0.104268</v>
      </c>
      <c r="GW255">
        <v>0.0802244</v>
      </c>
      <c r="GX255">
        <v>32619.4</v>
      </c>
      <c r="GY255">
        <v>34717.7</v>
      </c>
      <c r="GZ255">
        <v>34079.2</v>
      </c>
      <c r="HA255">
        <v>36534.1</v>
      </c>
      <c r="HB255">
        <v>43114.6</v>
      </c>
      <c r="HC255">
        <v>48262.1</v>
      </c>
      <c r="HD255">
        <v>53164.9</v>
      </c>
      <c r="HE255">
        <v>58392.6</v>
      </c>
      <c r="HF255">
        <v>1.95893</v>
      </c>
      <c r="HG255">
        <v>1.65548</v>
      </c>
      <c r="HH255">
        <v>0.0857785</v>
      </c>
      <c r="HI255">
        <v>0</v>
      </c>
      <c r="HJ255">
        <v>28.5983</v>
      </c>
      <c r="HK255">
        <v>999.9</v>
      </c>
      <c r="HL255">
        <v>44.866</v>
      </c>
      <c r="HM255">
        <v>30.242</v>
      </c>
      <c r="HN255">
        <v>21.3483</v>
      </c>
      <c r="HO255">
        <v>54.6476</v>
      </c>
      <c r="HP255">
        <v>48.1691</v>
      </c>
      <c r="HQ255">
        <v>1</v>
      </c>
      <c r="HR255">
        <v>0.0871189</v>
      </c>
      <c r="HS255">
        <v>-0.687032</v>
      </c>
      <c r="HT255">
        <v>20.1121</v>
      </c>
      <c r="HU255">
        <v>5.19812</v>
      </c>
      <c r="HV255">
        <v>12.004</v>
      </c>
      <c r="HW255">
        <v>4.97365</v>
      </c>
      <c r="HX255">
        <v>3.294</v>
      </c>
      <c r="HY255">
        <v>9999</v>
      </c>
      <c r="HZ255">
        <v>33.1</v>
      </c>
      <c r="IA255">
        <v>9999</v>
      </c>
      <c r="IB255">
        <v>9999</v>
      </c>
      <c r="IC255">
        <v>1.86325</v>
      </c>
      <c r="ID255">
        <v>1.86813</v>
      </c>
      <c r="IE255">
        <v>1.86785</v>
      </c>
      <c r="IF255">
        <v>1.86905</v>
      </c>
      <c r="IG255">
        <v>1.86984</v>
      </c>
      <c r="IH255">
        <v>1.86592</v>
      </c>
      <c r="II255">
        <v>1.86694</v>
      </c>
      <c r="IJ255">
        <v>1.86844</v>
      </c>
      <c r="IK255">
        <v>5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3.363</v>
      </c>
      <c r="IY255">
        <v>0.3864</v>
      </c>
      <c r="IZ255">
        <v>0.744305887368214</v>
      </c>
      <c r="JA255">
        <v>0.00400708050939433</v>
      </c>
      <c r="JB255">
        <v>-7.0817227887937e-07</v>
      </c>
      <c r="JC255">
        <v>2.11393634800483e-10</v>
      </c>
      <c r="JD255">
        <v>-0.0902750961418796</v>
      </c>
      <c r="JE255">
        <v>-0.0199519798578536</v>
      </c>
      <c r="JF255">
        <v>0.00231849078142986</v>
      </c>
      <c r="JG255">
        <v>-2.72917625674962e-05</v>
      </c>
      <c r="JH255">
        <v>4</v>
      </c>
      <c r="JI255">
        <v>2436</v>
      </c>
      <c r="JJ255">
        <v>0</v>
      </c>
      <c r="JK255">
        <v>25</v>
      </c>
      <c r="JL255">
        <v>29318003.3</v>
      </c>
      <c r="JM255">
        <v>29318003.3</v>
      </c>
      <c r="JN255">
        <v>1.56616</v>
      </c>
      <c r="JO255">
        <v>2.62817</v>
      </c>
      <c r="JP255">
        <v>1.54785</v>
      </c>
      <c r="JQ255">
        <v>2.30957</v>
      </c>
      <c r="JR255">
        <v>1.64673</v>
      </c>
      <c r="JS255">
        <v>2.33643</v>
      </c>
      <c r="JT255">
        <v>34.0545</v>
      </c>
      <c r="JU255">
        <v>24.2013</v>
      </c>
      <c r="JV255">
        <v>18</v>
      </c>
      <c r="JW255">
        <v>509.521</v>
      </c>
      <c r="JX255">
        <v>331.648</v>
      </c>
      <c r="JY255">
        <v>29.1391</v>
      </c>
      <c r="JZ255">
        <v>28.4791</v>
      </c>
      <c r="KA255">
        <v>30.0003</v>
      </c>
      <c r="KB255">
        <v>28.4089</v>
      </c>
      <c r="KC255">
        <v>28.3642</v>
      </c>
      <c r="KD255">
        <v>31.4693</v>
      </c>
      <c r="KE255">
        <v>20.1439</v>
      </c>
      <c r="KF255">
        <v>48.1714</v>
      </c>
      <c r="KG255">
        <v>29.1387</v>
      </c>
      <c r="KH255">
        <v>791.927</v>
      </c>
      <c r="KI255">
        <v>16.8102</v>
      </c>
      <c r="KJ255">
        <v>96.6415</v>
      </c>
      <c r="KK255">
        <v>94.607</v>
      </c>
    </row>
    <row r="256" spans="1:297">
      <c r="A256">
        <v>240</v>
      </c>
      <c r="B256">
        <v>1759080200.1</v>
      </c>
      <c r="C256">
        <v>7088.09999990463</v>
      </c>
      <c r="D256" t="s">
        <v>924</v>
      </c>
      <c r="E256" t="s">
        <v>925</v>
      </c>
      <c r="F256">
        <v>5</v>
      </c>
      <c r="G256" t="s">
        <v>831</v>
      </c>
      <c r="H256" t="s">
        <v>436</v>
      </c>
      <c r="I256">
        <v>1759080191.94615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791.427803276191</v>
      </c>
      <c r="AK256">
        <v>761.861527272727</v>
      </c>
      <c r="AL256">
        <v>3.46488051948032</v>
      </c>
      <c r="AM256">
        <v>66.03</v>
      </c>
      <c r="AN256">
        <f>(AP256 - AO256 + DY256*1E3/(8.314*(EA256+273.15)) * AR256/DX256 * AQ256) * DX256/(100*DL256) * 1000/(1000 - AP256)</f>
        <v>0</v>
      </c>
      <c r="AO256">
        <v>16.7610133640152</v>
      </c>
      <c r="AP256">
        <v>24.3309127272727</v>
      </c>
      <c r="AQ256">
        <v>8.66789321785934e-05</v>
      </c>
      <c r="AR256">
        <v>114.36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5.52</v>
      </c>
      <c r="DM256">
        <v>0.5</v>
      </c>
      <c r="DN256" t="s">
        <v>438</v>
      </c>
      <c r="DO256">
        <v>2</v>
      </c>
      <c r="DP256" t="b">
        <v>1</v>
      </c>
      <c r="DQ256">
        <v>1759080191.94615</v>
      </c>
      <c r="DR256">
        <v>719.304615384615</v>
      </c>
      <c r="DS256">
        <v>761.001923076923</v>
      </c>
      <c r="DT256">
        <v>24.3279769230769</v>
      </c>
      <c r="DU256">
        <v>16.7496461538462</v>
      </c>
      <c r="DV256">
        <v>715.976769230769</v>
      </c>
      <c r="DW256">
        <v>23.9415076923077</v>
      </c>
      <c r="DX256">
        <v>499.997230769231</v>
      </c>
      <c r="DY256">
        <v>90.7957230769231</v>
      </c>
      <c r="DZ256">
        <v>0.0348986769230769</v>
      </c>
      <c r="EA256">
        <v>30.7447923076923</v>
      </c>
      <c r="EB256">
        <v>29.9924538461538</v>
      </c>
      <c r="EC256">
        <v>999.9</v>
      </c>
      <c r="ED256">
        <v>0</v>
      </c>
      <c r="EE256">
        <v>0</v>
      </c>
      <c r="EF256">
        <v>9979.18384615385</v>
      </c>
      <c r="EG256">
        <v>0</v>
      </c>
      <c r="EH256">
        <v>13.6327538461538</v>
      </c>
      <c r="EI256">
        <v>-41.6971230769231</v>
      </c>
      <c r="EJ256">
        <v>737.240307692308</v>
      </c>
      <c r="EK256">
        <v>773.965692307692</v>
      </c>
      <c r="EL256">
        <v>7.57832153846154</v>
      </c>
      <c r="EM256">
        <v>761.001923076923</v>
      </c>
      <c r="EN256">
        <v>16.7496461538462</v>
      </c>
      <c r="EO256">
        <v>2.20887615384615</v>
      </c>
      <c r="EP256">
        <v>1.52079615384615</v>
      </c>
      <c r="EQ256">
        <v>19.0268384615385</v>
      </c>
      <c r="ER256">
        <v>13.1788615384615</v>
      </c>
      <c r="ES256">
        <v>2000.01384615385</v>
      </c>
      <c r="ET256">
        <v>0.980006769230769</v>
      </c>
      <c r="EU256">
        <v>0.0199936384615385</v>
      </c>
      <c r="EV256">
        <v>0</v>
      </c>
      <c r="EW256">
        <v>970.521</v>
      </c>
      <c r="EX256">
        <v>5.00059</v>
      </c>
      <c r="EY256">
        <v>19615.5307692308</v>
      </c>
      <c r="EZ256">
        <v>17360.4692307692</v>
      </c>
      <c r="FA256">
        <v>41.7976923076923</v>
      </c>
      <c r="FB256">
        <v>41.5813846153846</v>
      </c>
      <c r="FC256">
        <v>41.187</v>
      </c>
      <c r="FD256">
        <v>41</v>
      </c>
      <c r="FE256">
        <v>42.75</v>
      </c>
      <c r="FF256">
        <v>1955.12384615385</v>
      </c>
      <c r="FG256">
        <v>39.89</v>
      </c>
      <c r="FH256">
        <v>0</v>
      </c>
      <c r="FI256">
        <v>1759080186.3</v>
      </c>
      <c r="FJ256">
        <v>0</v>
      </c>
      <c r="FK256">
        <v>970.5025</v>
      </c>
      <c r="FL256">
        <v>-1.40468375803279</v>
      </c>
      <c r="FM256">
        <v>-45.7504274397652</v>
      </c>
      <c r="FN256">
        <v>19614.8076923077</v>
      </c>
      <c r="FO256">
        <v>15</v>
      </c>
      <c r="FP256">
        <v>0</v>
      </c>
      <c r="FQ256" t="s">
        <v>439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-41.4977428571429</v>
      </c>
      <c r="GD256">
        <v>-2.6775194805195</v>
      </c>
      <c r="GE256">
        <v>0.521638117190569</v>
      </c>
      <c r="GF256">
        <v>0</v>
      </c>
      <c r="GG256">
        <v>970.647852941177</v>
      </c>
      <c r="GH256">
        <v>-2.05126050713565</v>
      </c>
      <c r="GI256">
        <v>0.294508776694632</v>
      </c>
      <c r="GJ256">
        <v>-1</v>
      </c>
      <c r="GK256">
        <v>7.58737809523809</v>
      </c>
      <c r="GL256">
        <v>-0.180592207792201</v>
      </c>
      <c r="GM256">
        <v>0.0194431845370893</v>
      </c>
      <c r="GN256">
        <v>0</v>
      </c>
      <c r="GO256">
        <v>0</v>
      </c>
      <c r="GP256">
        <v>2</v>
      </c>
      <c r="GQ256" t="s">
        <v>455</v>
      </c>
      <c r="GR256">
        <v>3.13102</v>
      </c>
      <c r="GS256">
        <v>2.71279</v>
      </c>
      <c r="GT256">
        <v>0.13608</v>
      </c>
      <c r="GU256">
        <v>0.141523</v>
      </c>
      <c r="GV256">
        <v>0.104274</v>
      </c>
      <c r="GW256">
        <v>0.0802382</v>
      </c>
      <c r="GX256">
        <v>32539.9</v>
      </c>
      <c r="GY256">
        <v>34638.1</v>
      </c>
      <c r="GZ256">
        <v>34079</v>
      </c>
      <c r="HA256">
        <v>36533.6</v>
      </c>
      <c r="HB256">
        <v>43114.3</v>
      </c>
      <c r="HC256">
        <v>48261.3</v>
      </c>
      <c r="HD256">
        <v>53164.6</v>
      </c>
      <c r="HE256">
        <v>58392.2</v>
      </c>
      <c r="HF256">
        <v>1.95872</v>
      </c>
      <c r="HG256">
        <v>1.65587</v>
      </c>
      <c r="HH256">
        <v>0.0865683</v>
      </c>
      <c r="HI256">
        <v>0</v>
      </c>
      <c r="HJ256">
        <v>28.6013</v>
      </c>
      <c r="HK256">
        <v>999.9</v>
      </c>
      <c r="HL256">
        <v>44.866</v>
      </c>
      <c r="HM256">
        <v>30.252</v>
      </c>
      <c r="HN256">
        <v>21.357</v>
      </c>
      <c r="HO256">
        <v>54.9876</v>
      </c>
      <c r="HP256">
        <v>48.125</v>
      </c>
      <c r="HQ256">
        <v>1</v>
      </c>
      <c r="HR256">
        <v>0.0873272</v>
      </c>
      <c r="HS256">
        <v>-0.671836</v>
      </c>
      <c r="HT256">
        <v>20.1121</v>
      </c>
      <c r="HU256">
        <v>5.19707</v>
      </c>
      <c r="HV256">
        <v>12.004</v>
      </c>
      <c r="HW256">
        <v>4.97345</v>
      </c>
      <c r="HX256">
        <v>3.29383</v>
      </c>
      <c r="HY256">
        <v>9999</v>
      </c>
      <c r="HZ256">
        <v>33.1</v>
      </c>
      <c r="IA256">
        <v>9999</v>
      </c>
      <c r="IB256">
        <v>9999</v>
      </c>
      <c r="IC256">
        <v>1.86325</v>
      </c>
      <c r="ID256">
        <v>1.86813</v>
      </c>
      <c r="IE256">
        <v>1.86785</v>
      </c>
      <c r="IF256">
        <v>1.86905</v>
      </c>
      <c r="IG256">
        <v>1.86986</v>
      </c>
      <c r="IH256">
        <v>1.86591</v>
      </c>
      <c r="II256">
        <v>1.86696</v>
      </c>
      <c r="IJ256">
        <v>1.86844</v>
      </c>
      <c r="IK256">
        <v>5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3.417</v>
      </c>
      <c r="IY256">
        <v>0.3866</v>
      </c>
      <c r="IZ256">
        <v>0.744305887368214</v>
      </c>
      <c r="JA256">
        <v>0.00400708050939433</v>
      </c>
      <c r="JB256">
        <v>-7.0817227887937e-07</v>
      </c>
      <c r="JC256">
        <v>2.11393634800483e-10</v>
      </c>
      <c r="JD256">
        <v>-0.0902750961418796</v>
      </c>
      <c r="JE256">
        <v>-0.0199519798578536</v>
      </c>
      <c r="JF256">
        <v>0.00231849078142986</v>
      </c>
      <c r="JG256">
        <v>-2.72917625674962e-05</v>
      </c>
      <c r="JH256">
        <v>4</v>
      </c>
      <c r="JI256">
        <v>2436</v>
      </c>
      <c r="JJ256">
        <v>0</v>
      </c>
      <c r="JK256">
        <v>25</v>
      </c>
      <c r="JL256">
        <v>29318003.3</v>
      </c>
      <c r="JM256">
        <v>29318003.3</v>
      </c>
      <c r="JN256">
        <v>1.59424</v>
      </c>
      <c r="JO256">
        <v>2.63428</v>
      </c>
      <c r="JP256">
        <v>1.54785</v>
      </c>
      <c r="JQ256">
        <v>2.30957</v>
      </c>
      <c r="JR256">
        <v>1.64673</v>
      </c>
      <c r="JS256">
        <v>2.22168</v>
      </c>
      <c r="JT256">
        <v>34.0545</v>
      </c>
      <c r="JU256">
        <v>24.1926</v>
      </c>
      <c r="JV256">
        <v>18</v>
      </c>
      <c r="JW256">
        <v>509.415</v>
      </c>
      <c r="JX256">
        <v>331.858</v>
      </c>
      <c r="JY256">
        <v>29.1429</v>
      </c>
      <c r="JZ256">
        <v>28.4821</v>
      </c>
      <c r="KA256">
        <v>30.0001</v>
      </c>
      <c r="KB256">
        <v>28.4119</v>
      </c>
      <c r="KC256">
        <v>28.3678</v>
      </c>
      <c r="KD256">
        <v>31.9723</v>
      </c>
      <c r="KE256">
        <v>19.8352</v>
      </c>
      <c r="KF256">
        <v>48.1714</v>
      </c>
      <c r="KG256">
        <v>29.0528</v>
      </c>
      <c r="KH256">
        <v>805.489</v>
      </c>
      <c r="KI256">
        <v>16.9195</v>
      </c>
      <c r="KJ256">
        <v>96.6409</v>
      </c>
      <c r="KK256">
        <v>94.6061</v>
      </c>
    </row>
    <row r="257" spans="1:297">
      <c r="A257">
        <v>241</v>
      </c>
      <c r="B257">
        <v>1759080205.1</v>
      </c>
      <c r="C257">
        <v>7093.09999990463</v>
      </c>
      <c r="D257" t="s">
        <v>926</v>
      </c>
      <c r="E257" t="s">
        <v>927</v>
      </c>
      <c r="F257">
        <v>5</v>
      </c>
      <c r="G257" t="s">
        <v>831</v>
      </c>
      <c r="H257" t="s">
        <v>436</v>
      </c>
      <c r="I257">
        <v>1759080196.94615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807.599683276191</v>
      </c>
      <c r="AK257">
        <v>778.519806060606</v>
      </c>
      <c r="AL257">
        <v>3.3156885281386</v>
      </c>
      <c r="AM257">
        <v>66.03</v>
      </c>
      <c r="AN257">
        <f>(AP257 - AO257 + DY257*1E3/(8.314*(EA257+273.15)) * AR257/DX257 * AQ257) * DX257/(100*DL257) * 1000/(1000 - AP257)</f>
        <v>0</v>
      </c>
      <c r="AO257">
        <v>16.8048912308874</v>
      </c>
      <c r="AP257">
        <v>24.326203030303</v>
      </c>
      <c r="AQ257">
        <v>-0.000140835647112182</v>
      </c>
      <c r="AR257">
        <v>114.36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5.52</v>
      </c>
      <c r="DM257">
        <v>0.5</v>
      </c>
      <c r="DN257" t="s">
        <v>438</v>
      </c>
      <c r="DO257">
        <v>2</v>
      </c>
      <c r="DP257" t="b">
        <v>1</v>
      </c>
      <c r="DQ257">
        <v>1759080196.94615</v>
      </c>
      <c r="DR257">
        <v>736.008461538462</v>
      </c>
      <c r="DS257">
        <v>777.440846153846</v>
      </c>
      <c r="DT257">
        <v>24.3273230769231</v>
      </c>
      <c r="DU257">
        <v>16.7679615384615</v>
      </c>
      <c r="DV257">
        <v>732.625384615385</v>
      </c>
      <c r="DW257">
        <v>23.9409</v>
      </c>
      <c r="DX257">
        <v>500.004153846154</v>
      </c>
      <c r="DY257">
        <v>90.7956384615385</v>
      </c>
      <c r="DZ257">
        <v>0.0348587384615385</v>
      </c>
      <c r="EA257">
        <v>30.7509692307692</v>
      </c>
      <c r="EB257">
        <v>30.0014769230769</v>
      </c>
      <c r="EC257">
        <v>999.9</v>
      </c>
      <c r="ED257">
        <v>0</v>
      </c>
      <c r="EE257">
        <v>0</v>
      </c>
      <c r="EF257">
        <v>10002.5969230769</v>
      </c>
      <c r="EG257">
        <v>0</v>
      </c>
      <c r="EH257">
        <v>13.4675692307692</v>
      </c>
      <c r="EI257">
        <v>-41.4323230769231</v>
      </c>
      <c r="EJ257">
        <v>754.360076923077</v>
      </c>
      <c r="EK257">
        <v>790.699538461539</v>
      </c>
      <c r="EL257">
        <v>7.55936769230769</v>
      </c>
      <c r="EM257">
        <v>777.440846153846</v>
      </c>
      <c r="EN257">
        <v>16.7679615384615</v>
      </c>
      <c r="EO257">
        <v>2.20881461538462</v>
      </c>
      <c r="EP257">
        <v>1.52245846153846</v>
      </c>
      <c r="EQ257">
        <v>19.0264076923077</v>
      </c>
      <c r="ER257">
        <v>13.1955769230769</v>
      </c>
      <c r="ES257">
        <v>1999.98769230769</v>
      </c>
      <c r="ET257">
        <v>0.980006538461539</v>
      </c>
      <c r="EU257">
        <v>0.0199938769230769</v>
      </c>
      <c r="EV257">
        <v>0</v>
      </c>
      <c r="EW257">
        <v>970.350615384615</v>
      </c>
      <c r="EX257">
        <v>5.00059</v>
      </c>
      <c r="EY257">
        <v>19611.3923076923</v>
      </c>
      <c r="EZ257">
        <v>17360.2461538462</v>
      </c>
      <c r="FA257">
        <v>41.8072307692308</v>
      </c>
      <c r="FB257">
        <v>41.5813846153846</v>
      </c>
      <c r="FC257">
        <v>41.187</v>
      </c>
      <c r="FD257">
        <v>41</v>
      </c>
      <c r="FE257">
        <v>42.75</v>
      </c>
      <c r="FF257">
        <v>1955.09769230769</v>
      </c>
      <c r="FG257">
        <v>39.89</v>
      </c>
      <c r="FH257">
        <v>0</v>
      </c>
      <c r="FI257">
        <v>1759080191.1</v>
      </c>
      <c r="FJ257">
        <v>0</v>
      </c>
      <c r="FK257">
        <v>970.296730769231</v>
      </c>
      <c r="FL257">
        <v>-2.46690598401886</v>
      </c>
      <c r="FM257">
        <v>-48.136752163954</v>
      </c>
      <c r="FN257">
        <v>19611.2</v>
      </c>
      <c r="FO257">
        <v>15</v>
      </c>
      <c r="FP257">
        <v>0</v>
      </c>
      <c r="FQ257" t="s">
        <v>439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-41.57443</v>
      </c>
      <c r="GD257">
        <v>2.33289924812042</v>
      </c>
      <c r="GE257">
        <v>0.391962289129962</v>
      </c>
      <c r="GF257">
        <v>0</v>
      </c>
      <c r="GG257">
        <v>970.408529411765</v>
      </c>
      <c r="GH257">
        <v>-2.24745607364448</v>
      </c>
      <c r="GI257">
        <v>0.289127819819837</v>
      </c>
      <c r="GJ257">
        <v>-1</v>
      </c>
      <c r="GK257">
        <v>7.568296</v>
      </c>
      <c r="GL257">
        <v>-0.193444511278187</v>
      </c>
      <c r="GM257">
        <v>0.0214004124726604</v>
      </c>
      <c r="GN257">
        <v>0</v>
      </c>
      <c r="GO257">
        <v>0</v>
      </c>
      <c r="GP257">
        <v>2</v>
      </c>
      <c r="GQ257" t="s">
        <v>455</v>
      </c>
      <c r="GR257">
        <v>3.131</v>
      </c>
      <c r="GS257">
        <v>2.71304</v>
      </c>
      <c r="GT257">
        <v>0.138083</v>
      </c>
      <c r="GU257">
        <v>0.14337</v>
      </c>
      <c r="GV257">
        <v>0.104281</v>
      </c>
      <c r="GW257">
        <v>0.0804985</v>
      </c>
      <c r="GX257">
        <v>32464.3</v>
      </c>
      <c r="GY257">
        <v>34563.2</v>
      </c>
      <c r="GZ257">
        <v>34078.9</v>
      </c>
      <c r="HA257">
        <v>36533.3</v>
      </c>
      <c r="HB257">
        <v>43114</v>
      </c>
      <c r="HC257">
        <v>48247.3</v>
      </c>
      <c r="HD257">
        <v>53164.4</v>
      </c>
      <c r="HE257">
        <v>58391.7</v>
      </c>
      <c r="HF257">
        <v>1.95868</v>
      </c>
      <c r="HG257">
        <v>1.65567</v>
      </c>
      <c r="HH257">
        <v>0.0860021</v>
      </c>
      <c r="HI257">
        <v>0</v>
      </c>
      <c r="HJ257">
        <v>28.6056</v>
      </c>
      <c r="HK257">
        <v>999.9</v>
      </c>
      <c r="HL257">
        <v>44.842</v>
      </c>
      <c r="HM257">
        <v>30.242</v>
      </c>
      <c r="HN257">
        <v>21.3358</v>
      </c>
      <c r="HO257">
        <v>54.8776</v>
      </c>
      <c r="HP257">
        <v>48.2812</v>
      </c>
      <c r="HQ257">
        <v>1</v>
      </c>
      <c r="HR257">
        <v>0.0875305</v>
      </c>
      <c r="HS257">
        <v>-0.325131</v>
      </c>
      <c r="HT257">
        <v>20.1131</v>
      </c>
      <c r="HU257">
        <v>5.19692</v>
      </c>
      <c r="HV257">
        <v>12.004</v>
      </c>
      <c r="HW257">
        <v>4.9745</v>
      </c>
      <c r="HX257">
        <v>3.2939</v>
      </c>
      <c r="HY257">
        <v>9999</v>
      </c>
      <c r="HZ257">
        <v>33.1</v>
      </c>
      <c r="IA257">
        <v>9999</v>
      </c>
      <c r="IB257">
        <v>9999</v>
      </c>
      <c r="IC257">
        <v>1.86325</v>
      </c>
      <c r="ID257">
        <v>1.86813</v>
      </c>
      <c r="IE257">
        <v>1.86784</v>
      </c>
      <c r="IF257">
        <v>1.86905</v>
      </c>
      <c r="IG257">
        <v>1.86983</v>
      </c>
      <c r="IH257">
        <v>1.86588</v>
      </c>
      <c r="II257">
        <v>1.86694</v>
      </c>
      <c r="IJ257">
        <v>1.86844</v>
      </c>
      <c r="IK257">
        <v>5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3.471</v>
      </c>
      <c r="IY257">
        <v>0.3866</v>
      </c>
      <c r="IZ257">
        <v>0.744305887368214</v>
      </c>
      <c r="JA257">
        <v>0.00400708050939433</v>
      </c>
      <c r="JB257">
        <v>-7.0817227887937e-07</v>
      </c>
      <c r="JC257">
        <v>2.11393634800483e-10</v>
      </c>
      <c r="JD257">
        <v>-0.0902750961418796</v>
      </c>
      <c r="JE257">
        <v>-0.0199519798578536</v>
      </c>
      <c r="JF257">
        <v>0.00231849078142986</v>
      </c>
      <c r="JG257">
        <v>-2.72917625674962e-05</v>
      </c>
      <c r="JH257">
        <v>4</v>
      </c>
      <c r="JI257">
        <v>2436</v>
      </c>
      <c r="JJ257">
        <v>0</v>
      </c>
      <c r="JK257">
        <v>25</v>
      </c>
      <c r="JL257">
        <v>29318003.4</v>
      </c>
      <c r="JM257">
        <v>29318003.4</v>
      </c>
      <c r="JN257">
        <v>1.61743</v>
      </c>
      <c r="JO257">
        <v>2.62451</v>
      </c>
      <c r="JP257">
        <v>1.54785</v>
      </c>
      <c r="JQ257">
        <v>2.30957</v>
      </c>
      <c r="JR257">
        <v>1.64551</v>
      </c>
      <c r="JS257">
        <v>2.34741</v>
      </c>
      <c r="JT257">
        <v>34.0771</v>
      </c>
      <c r="JU257">
        <v>24.2013</v>
      </c>
      <c r="JV257">
        <v>18</v>
      </c>
      <c r="JW257">
        <v>509.407</v>
      </c>
      <c r="JX257">
        <v>331.779</v>
      </c>
      <c r="JY257">
        <v>29.092</v>
      </c>
      <c r="JZ257">
        <v>28.4852</v>
      </c>
      <c r="KA257">
        <v>30.0003</v>
      </c>
      <c r="KB257">
        <v>28.4149</v>
      </c>
      <c r="KC257">
        <v>28.3707</v>
      </c>
      <c r="KD257">
        <v>32.5125</v>
      </c>
      <c r="KE257">
        <v>19.5276</v>
      </c>
      <c r="KF257">
        <v>48.1714</v>
      </c>
      <c r="KG257">
        <v>29.0397</v>
      </c>
      <c r="KH257">
        <v>825.715</v>
      </c>
      <c r="KI257">
        <v>16.9504</v>
      </c>
      <c r="KJ257">
        <v>96.6406</v>
      </c>
      <c r="KK257">
        <v>94.6052</v>
      </c>
    </row>
    <row r="258" spans="1:297">
      <c r="A258">
        <v>242</v>
      </c>
      <c r="B258">
        <v>1759080210.1</v>
      </c>
      <c r="C258">
        <v>7098.09999990463</v>
      </c>
      <c r="D258" t="s">
        <v>928</v>
      </c>
      <c r="E258" t="s">
        <v>929</v>
      </c>
      <c r="F258">
        <v>5</v>
      </c>
      <c r="G258" t="s">
        <v>831</v>
      </c>
      <c r="H258" t="s">
        <v>436</v>
      </c>
      <c r="I258">
        <v>1759080201.94615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823.034018514286</v>
      </c>
      <c r="AK258">
        <v>794.312915151515</v>
      </c>
      <c r="AL258">
        <v>3.13018917748901</v>
      </c>
      <c r="AM258">
        <v>66.03</v>
      </c>
      <c r="AN258">
        <f>(AP258 - AO258 + DY258*1E3/(8.314*(EA258+273.15)) * AR258/DX258 * AQ258) * DX258/(100*DL258) * 1000/(1000 - AP258)</f>
        <v>0</v>
      </c>
      <c r="AO258">
        <v>16.8803948058766</v>
      </c>
      <c r="AP258">
        <v>24.3505096969697</v>
      </c>
      <c r="AQ258">
        <v>0.0053089653679643</v>
      </c>
      <c r="AR258">
        <v>114.36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5.52</v>
      </c>
      <c r="DM258">
        <v>0.5</v>
      </c>
      <c r="DN258" t="s">
        <v>438</v>
      </c>
      <c r="DO258">
        <v>2</v>
      </c>
      <c r="DP258" t="b">
        <v>1</v>
      </c>
      <c r="DQ258">
        <v>1759080201.94615</v>
      </c>
      <c r="DR258">
        <v>752.314307692308</v>
      </c>
      <c r="DS258">
        <v>793.506384615384</v>
      </c>
      <c r="DT258">
        <v>24.3331</v>
      </c>
      <c r="DU258">
        <v>16.8039769230769</v>
      </c>
      <c r="DV258">
        <v>748.877461538462</v>
      </c>
      <c r="DW258">
        <v>23.9464307692308</v>
      </c>
      <c r="DX258">
        <v>500.029076923077</v>
      </c>
      <c r="DY258">
        <v>90.7962615384615</v>
      </c>
      <c r="DZ258">
        <v>0.0348875615384615</v>
      </c>
      <c r="EA258">
        <v>30.7558307692308</v>
      </c>
      <c r="EB258">
        <v>30.0082307692308</v>
      </c>
      <c r="EC258">
        <v>999.9</v>
      </c>
      <c r="ED258">
        <v>0</v>
      </c>
      <c r="EE258">
        <v>0</v>
      </c>
      <c r="EF258">
        <v>10004.2407692308</v>
      </c>
      <c r="EG258">
        <v>0</v>
      </c>
      <c r="EH258">
        <v>13.4490923076923</v>
      </c>
      <c r="EI258">
        <v>-41.1921846153846</v>
      </c>
      <c r="EJ258">
        <v>771.077076923077</v>
      </c>
      <c r="EK258">
        <v>807.069153846154</v>
      </c>
      <c r="EL258">
        <v>7.52912538461539</v>
      </c>
      <c r="EM258">
        <v>793.506384615384</v>
      </c>
      <c r="EN258">
        <v>16.8039769230769</v>
      </c>
      <c r="EO258">
        <v>2.20935461538462</v>
      </c>
      <c r="EP258">
        <v>1.52574</v>
      </c>
      <c r="EQ258">
        <v>19.0303307692308</v>
      </c>
      <c r="ER258">
        <v>13.2285076923077</v>
      </c>
      <c r="ES258">
        <v>2000.00846153846</v>
      </c>
      <c r="ET258">
        <v>0.980006769230769</v>
      </c>
      <c r="EU258">
        <v>0.0199936384615385</v>
      </c>
      <c r="EV258">
        <v>0</v>
      </c>
      <c r="EW258">
        <v>970.229538461538</v>
      </c>
      <c r="EX258">
        <v>5.00059</v>
      </c>
      <c r="EY258">
        <v>19607.5692307692</v>
      </c>
      <c r="EZ258">
        <v>17360.4230769231</v>
      </c>
      <c r="FA258">
        <v>41.812</v>
      </c>
      <c r="FB258">
        <v>41.5813846153846</v>
      </c>
      <c r="FC258">
        <v>41.187</v>
      </c>
      <c r="FD258">
        <v>41</v>
      </c>
      <c r="FE258">
        <v>42.75</v>
      </c>
      <c r="FF258">
        <v>1955.11846153846</v>
      </c>
      <c r="FG258">
        <v>39.89</v>
      </c>
      <c r="FH258">
        <v>0</v>
      </c>
      <c r="FI258">
        <v>1759080196.5</v>
      </c>
      <c r="FJ258">
        <v>0</v>
      </c>
      <c r="FK258">
        <v>970.12088</v>
      </c>
      <c r="FL258">
        <v>-2.43876924626934</v>
      </c>
      <c r="FM258">
        <v>-53.4384614803356</v>
      </c>
      <c r="FN258">
        <v>19606.504</v>
      </c>
      <c r="FO258">
        <v>15</v>
      </c>
      <c r="FP258">
        <v>0</v>
      </c>
      <c r="FQ258" t="s">
        <v>439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-41.2285523809524</v>
      </c>
      <c r="GD258">
        <v>3.31803896103893</v>
      </c>
      <c r="GE258">
        <v>0.560087153608426</v>
      </c>
      <c r="GF258">
        <v>0</v>
      </c>
      <c r="GG258">
        <v>970.272588235294</v>
      </c>
      <c r="GH258">
        <v>-2.10172651223864</v>
      </c>
      <c r="GI258">
        <v>0.288561046415925</v>
      </c>
      <c r="GJ258">
        <v>-1</v>
      </c>
      <c r="GK258">
        <v>7.54118809523809</v>
      </c>
      <c r="GL258">
        <v>-0.343304415584417</v>
      </c>
      <c r="GM258">
        <v>0.0392480383033037</v>
      </c>
      <c r="GN258">
        <v>0</v>
      </c>
      <c r="GO258">
        <v>0</v>
      </c>
      <c r="GP258">
        <v>2</v>
      </c>
      <c r="GQ258" t="s">
        <v>455</v>
      </c>
      <c r="GR258">
        <v>3.13118</v>
      </c>
      <c r="GS258">
        <v>2.71292</v>
      </c>
      <c r="GT258">
        <v>0.139983</v>
      </c>
      <c r="GU258">
        <v>0.145403</v>
      </c>
      <c r="GV258">
        <v>0.104345</v>
      </c>
      <c r="GW258">
        <v>0.0806656</v>
      </c>
      <c r="GX258">
        <v>32392.7</v>
      </c>
      <c r="GY258">
        <v>34481.1</v>
      </c>
      <c r="GZ258">
        <v>34078.8</v>
      </c>
      <c r="HA258">
        <v>36533.1</v>
      </c>
      <c r="HB258">
        <v>43111</v>
      </c>
      <c r="HC258">
        <v>48238.3</v>
      </c>
      <c r="HD258">
        <v>53164.3</v>
      </c>
      <c r="HE258">
        <v>58391.2</v>
      </c>
      <c r="HF258">
        <v>1.95875</v>
      </c>
      <c r="HG258">
        <v>1.6558</v>
      </c>
      <c r="HH258">
        <v>0.0869669</v>
      </c>
      <c r="HI258">
        <v>0</v>
      </c>
      <c r="HJ258">
        <v>28.6105</v>
      </c>
      <c r="HK258">
        <v>999.9</v>
      </c>
      <c r="HL258">
        <v>44.842</v>
      </c>
      <c r="HM258">
        <v>30.252</v>
      </c>
      <c r="HN258">
        <v>21.3477</v>
      </c>
      <c r="HO258">
        <v>54.7376</v>
      </c>
      <c r="HP258">
        <v>48.0489</v>
      </c>
      <c r="HQ258">
        <v>1</v>
      </c>
      <c r="HR258">
        <v>0.0875991</v>
      </c>
      <c r="HS258">
        <v>-0.450477</v>
      </c>
      <c r="HT258">
        <v>20.113</v>
      </c>
      <c r="HU258">
        <v>5.19782</v>
      </c>
      <c r="HV258">
        <v>12.004</v>
      </c>
      <c r="HW258">
        <v>4.9744</v>
      </c>
      <c r="HX258">
        <v>3.29398</v>
      </c>
      <c r="HY258">
        <v>9999</v>
      </c>
      <c r="HZ258">
        <v>33.1</v>
      </c>
      <c r="IA258">
        <v>9999</v>
      </c>
      <c r="IB258">
        <v>9999</v>
      </c>
      <c r="IC258">
        <v>1.86325</v>
      </c>
      <c r="ID258">
        <v>1.86813</v>
      </c>
      <c r="IE258">
        <v>1.86784</v>
      </c>
      <c r="IF258">
        <v>1.86905</v>
      </c>
      <c r="IG258">
        <v>1.86984</v>
      </c>
      <c r="IH258">
        <v>1.86592</v>
      </c>
      <c r="II258">
        <v>1.86695</v>
      </c>
      <c r="IJ258">
        <v>1.86844</v>
      </c>
      <c r="IK258">
        <v>5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3.522</v>
      </c>
      <c r="IY258">
        <v>0.3875</v>
      </c>
      <c r="IZ258">
        <v>0.744305887368214</v>
      </c>
      <c r="JA258">
        <v>0.00400708050939433</v>
      </c>
      <c r="JB258">
        <v>-7.0817227887937e-07</v>
      </c>
      <c r="JC258">
        <v>2.11393634800483e-10</v>
      </c>
      <c r="JD258">
        <v>-0.0902750961418796</v>
      </c>
      <c r="JE258">
        <v>-0.0199519798578536</v>
      </c>
      <c r="JF258">
        <v>0.00231849078142986</v>
      </c>
      <c r="JG258">
        <v>-2.72917625674962e-05</v>
      </c>
      <c r="JH258">
        <v>4</v>
      </c>
      <c r="JI258">
        <v>2436</v>
      </c>
      <c r="JJ258">
        <v>0</v>
      </c>
      <c r="JK258">
        <v>25</v>
      </c>
      <c r="JL258">
        <v>29318003.5</v>
      </c>
      <c r="JM258">
        <v>29318003.5</v>
      </c>
      <c r="JN258">
        <v>1.64917</v>
      </c>
      <c r="JO258">
        <v>2.63672</v>
      </c>
      <c r="JP258">
        <v>1.54785</v>
      </c>
      <c r="JQ258">
        <v>2.30957</v>
      </c>
      <c r="JR258">
        <v>1.64673</v>
      </c>
      <c r="JS258">
        <v>2.24365</v>
      </c>
      <c r="JT258">
        <v>34.0771</v>
      </c>
      <c r="JU258">
        <v>24.1926</v>
      </c>
      <c r="JV258">
        <v>18</v>
      </c>
      <c r="JW258">
        <v>509.484</v>
      </c>
      <c r="JX258">
        <v>331.858</v>
      </c>
      <c r="JY258">
        <v>29.0377</v>
      </c>
      <c r="JZ258">
        <v>28.4876</v>
      </c>
      <c r="KA258">
        <v>30.0003</v>
      </c>
      <c r="KB258">
        <v>28.4179</v>
      </c>
      <c r="KC258">
        <v>28.3743</v>
      </c>
      <c r="KD258">
        <v>33.067</v>
      </c>
      <c r="KE258">
        <v>19.2319</v>
      </c>
      <c r="KF258">
        <v>48.1714</v>
      </c>
      <c r="KG258">
        <v>29.0234</v>
      </c>
      <c r="KH258">
        <v>839.169</v>
      </c>
      <c r="KI258">
        <v>16.9712</v>
      </c>
      <c r="KJ258">
        <v>96.6404</v>
      </c>
      <c r="KK258">
        <v>94.6046</v>
      </c>
    </row>
    <row r="259" spans="1:297">
      <c r="A259">
        <v>243</v>
      </c>
      <c r="B259">
        <v>1759080215.1</v>
      </c>
      <c r="C259">
        <v>7103.09999990463</v>
      </c>
      <c r="D259" t="s">
        <v>930</v>
      </c>
      <c r="E259" t="s">
        <v>931</v>
      </c>
      <c r="F259">
        <v>5</v>
      </c>
      <c r="G259" t="s">
        <v>831</v>
      </c>
      <c r="H259" t="s">
        <v>436</v>
      </c>
      <c r="I259">
        <v>1759080206.94615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841.374882514286</v>
      </c>
      <c r="AK259">
        <v>811.562187878787</v>
      </c>
      <c r="AL259">
        <v>3.4942122294372</v>
      </c>
      <c r="AM259">
        <v>66.03</v>
      </c>
      <c r="AN259">
        <f>(AP259 - AO259 + DY259*1E3/(8.314*(EA259+273.15)) * AR259/DX259 * AQ259) * DX259/(100*DL259) * 1000/(1000 - AP259)</f>
        <v>0</v>
      </c>
      <c r="AO259">
        <v>16.8979196520454</v>
      </c>
      <c r="AP259">
        <v>24.3695212121212</v>
      </c>
      <c r="AQ259">
        <v>0.00150722558922444</v>
      </c>
      <c r="AR259">
        <v>114.36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5.52</v>
      </c>
      <c r="DM259">
        <v>0.5</v>
      </c>
      <c r="DN259" t="s">
        <v>438</v>
      </c>
      <c r="DO259">
        <v>2</v>
      </c>
      <c r="DP259" t="b">
        <v>1</v>
      </c>
      <c r="DQ259">
        <v>1759080206.94615</v>
      </c>
      <c r="DR259">
        <v>768.496307692308</v>
      </c>
      <c r="DS259">
        <v>809.943384615385</v>
      </c>
      <c r="DT259">
        <v>24.3440230769231</v>
      </c>
      <c r="DU259">
        <v>16.8451538461538</v>
      </c>
      <c r="DV259">
        <v>765.006307692308</v>
      </c>
      <c r="DW259">
        <v>23.9568923076923</v>
      </c>
      <c r="DX259">
        <v>500.016153846154</v>
      </c>
      <c r="DY259">
        <v>90.7966076923077</v>
      </c>
      <c r="DZ259">
        <v>0.0349375538461539</v>
      </c>
      <c r="EA259">
        <v>30.7584307692308</v>
      </c>
      <c r="EB259">
        <v>30.0189</v>
      </c>
      <c r="EC259">
        <v>999.9</v>
      </c>
      <c r="ED259">
        <v>0</v>
      </c>
      <c r="EE259">
        <v>0</v>
      </c>
      <c r="EF259">
        <v>10009.1946153846</v>
      </c>
      <c r="EG259">
        <v>0</v>
      </c>
      <c r="EH259">
        <v>13.4588384615385</v>
      </c>
      <c r="EI259">
        <v>-41.4472461538462</v>
      </c>
      <c r="EJ259">
        <v>787.671538461539</v>
      </c>
      <c r="EK259">
        <v>823.821692307692</v>
      </c>
      <c r="EL259">
        <v>7.49887384615385</v>
      </c>
      <c r="EM259">
        <v>809.943384615385</v>
      </c>
      <c r="EN259">
        <v>16.8451538461538</v>
      </c>
      <c r="EO259">
        <v>2.21035384615385</v>
      </c>
      <c r="EP259">
        <v>1.52948461538462</v>
      </c>
      <c r="EQ259">
        <v>19.0375692307692</v>
      </c>
      <c r="ER259">
        <v>13.2660615384615</v>
      </c>
      <c r="ES259">
        <v>1999.98230769231</v>
      </c>
      <c r="ET259">
        <v>0.980006538461539</v>
      </c>
      <c r="EU259">
        <v>0.0199938769230769</v>
      </c>
      <c r="EV259">
        <v>0</v>
      </c>
      <c r="EW259">
        <v>969.978076923077</v>
      </c>
      <c r="EX259">
        <v>5.00059</v>
      </c>
      <c r="EY259">
        <v>19602.9538461538</v>
      </c>
      <c r="EZ259">
        <v>17360.2</v>
      </c>
      <c r="FA259">
        <v>41.812</v>
      </c>
      <c r="FB259">
        <v>41.5716923076923</v>
      </c>
      <c r="FC259">
        <v>41.187</v>
      </c>
      <c r="FD259">
        <v>41</v>
      </c>
      <c r="FE259">
        <v>42.75</v>
      </c>
      <c r="FF259">
        <v>1955.09230769231</v>
      </c>
      <c r="FG259">
        <v>39.89</v>
      </c>
      <c r="FH259">
        <v>0</v>
      </c>
      <c r="FI259">
        <v>1759080201.3</v>
      </c>
      <c r="FJ259">
        <v>0</v>
      </c>
      <c r="FK259">
        <v>969.8614</v>
      </c>
      <c r="FL259">
        <v>-2.60892308925521</v>
      </c>
      <c r="FM259">
        <v>-54.3692308406851</v>
      </c>
      <c r="FN259">
        <v>19602.252</v>
      </c>
      <c r="FO259">
        <v>15</v>
      </c>
      <c r="FP259">
        <v>0</v>
      </c>
      <c r="FQ259" t="s">
        <v>439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-41.520525</v>
      </c>
      <c r="GD259">
        <v>-1.78232030075186</v>
      </c>
      <c r="GE259">
        <v>0.830724177374777</v>
      </c>
      <c r="GF259">
        <v>0</v>
      </c>
      <c r="GG259">
        <v>970.058882352941</v>
      </c>
      <c r="GH259">
        <v>-2.80751719313733</v>
      </c>
      <c r="GI259">
        <v>0.344053754752325</v>
      </c>
      <c r="GJ259">
        <v>-1</v>
      </c>
      <c r="GK259">
        <v>7.514707</v>
      </c>
      <c r="GL259">
        <v>-0.425727518796984</v>
      </c>
      <c r="GM259">
        <v>0.0435003913890439</v>
      </c>
      <c r="GN259">
        <v>0</v>
      </c>
      <c r="GO259">
        <v>0</v>
      </c>
      <c r="GP259">
        <v>2</v>
      </c>
      <c r="GQ259" t="s">
        <v>455</v>
      </c>
      <c r="GR259">
        <v>3.13107</v>
      </c>
      <c r="GS259">
        <v>2.7129</v>
      </c>
      <c r="GT259">
        <v>0.142038</v>
      </c>
      <c r="GU259">
        <v>0.147393</v>
      </c>
      <c r="GV259">
        <v>0.104384</v>
      </c>
      <c r="GW259">
        <v>0.0807547</v>
      </c>
      <c r="GX259">
        <v>32315.1</v>
      </c>
      <c r="GY259">
        <v>34400.7</v>
      </c>
      <c r="GZ259">
        <v>34078.6</v>
      </c>
      <c r="HA259">
        <v>36533.1</v>
      </c>
      <c r="HB259">
        <v>43109.3</v>
      </c>
      <c r="HC259">
        <v>48233.8</v>
      </c>
      <c r="HD259">
        <v>53164.3</v>
      </c>
      <c r="HE259">
        <v>58391.3</v>
      </c>
      <c r="HF259">
        <v>1.95855</v>
      </c>
      <c r="HG259">
        <v>1.65607</v>
      </c>
      <c r="HH259">
        <v>0.0873581</v>
      </c>
      <c r="HI259">
        <v>0</v>
      </c>
      <c r="HJ259">
        <v>28.6166</v>
      </c>
      <c r="HK259">
        <v>999.9</v>
      </c>
      <c r="HL259">
        <v>44.817</v>
      </c>
      <c r="HM259">
        <v>30.252</v>
      </c>
      <c r="HN259">
        <v>21.3344</v>
      </c>
      <c r="HO259">
        <v>55.0776</v>
      </c>
      <c r="HP259">
        <v>48.2372</v>
      </c>
      <c r="HQ259">
        <v>1</v>
      </c>
      <c r="HR259">
        <v>0.0879853</v>
      </c>
      <c r="HS259">
        <v>-0.481168</v>
      </c>
      <c r="HT259">
        <v>20.1127</v>
      </c>
      <c r="HU259">
        <v>5.19692</v>
      </c>
      <c r="HV259">
        <v>12.004</v>
      </c>
      <c r="HW259">
        <v>4.97445</v>
      </c>
      <c r="HX259">
        <v>3.29395</v>
      </c>
      <c r="HY259">
        <v>9999</v>
      </c>
      <c r="HZ259">
        <v>33.1</v>
      </c>
      <c r="IA259">
        <v>9999</v>
      </c>
      <c r="IB259">
        <v>9999</v>
      </c>
      <c r="IC259">
        <v>1.86325</v>
      </c>
      <c r="ID259">
        <v>1.86813</v>
      </c>
      <c r="IE259">
        <v>1.86783</v>
      </c>
      <c r="IF259">
        <v>1.86906</v>
      </c>
      <c r="IG259">
        <v>1.86983</v>
      </c>
      <c r="IH259">
        <v>1.86592</v>
      </c>
      <c r="II259">
        <v>1.86693</v>
      </c>
      <c r="IJ259">
        <v>1.86843</v>
      </c>
      <c r="IK259">
        <v>5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3.577</v>
      </c>
      <c r="IY259">
        <v>0.3881</v>
      </c>
      <c r="IZ259">
        <v>0.744305887368214</v>
      </c>
      <c r="JA259">
        <v>0.00400708050939433</v>
      </c>
      <c r="JB259">
        <v>-7.0817227887937e-07</v>
      </c>
      <c r="JC259">
        <v>2.11393634800483e-10</v>
      </c>
      <c r="JD259">
        <v>-0.0902750961418796</v>
      </c>
      <c r="JE259">
        <v>-0.0199519798578536</v>
      </c>
      <c r="JF259">
        <v>0.00231849078142986</v>
      </c>
      <c r="JG259">
        <v>-2.72917625674962e-05</v>
      </c>
      <c r="JH259">
        <v>4</v>
      </c>
      <c r="JI259">
        <v>2436</v>
      </c>
      <c r="JJ259">
        <v>0</v>
      </c>
      <c r="JK259">
        <v>25</v>
      </c>
      <c r="JL259">
        <v>29318003.6</v>
      </c>
      <c r="JM259">
        <v>29318003.6</v>
      </c>
      <c r="JN259">
        <v>1.67114</v>
      </c>
      <c r="JO259">
        <v>2.62451</v>
      </c>
      <c r="JP259">
        <v>1.54785</v>
      </c>
      <c r="JQ259">
        <v>2.30957</v>
      </c>
      <c r="JR259">
        <v>1.64673</v>
      </c>
      <c r="JS259">
        <v>2.35474</v>
      </c>
      <c r="JT259">
        <v>34.0771</v>
      </c>
      <c r="JU259">
        <v>24.2013</v>
      </c>
      <c r="JV259">
        <v>18</v>
      </c>
      <c r="JW259">
        <v>509.384</v>
      </c>
      <c r="JX259">
        <v>332.005</v>
      </c>
      <c r="JY259">
        <v>29.0173</v>
      </c>
      <c r="JZ259">
        <v>28.4907</v>
      </c>
      <c r="KA259">
        <v>30.0002</v>
      </c>
      <c r="KB259">
        <v>28.4215</v>
      </c>
      <c r="KC259">
        <v>28.3773</v>
      </c>
      <c r="KD259">
        <v>33.5961</v>
      </c>
      <c r="KE259">
        <v>19.2319</v>
      </c>
      <c r="KF259">
        <v>48.1714</v>
      </c>
      <c r="KG259">
        <v>28.9896</v>
      </c>
      <c r="KH259">
        <v>859.383</v>
      </c>
      <c r="KI259">
        <v>16.9931</v>
      </c>
      <c r="KJ259">
        <v>96.6402</v>
      </c>
      <c r="KK259">
        <v>94.6046</v>
      </c>
    </row>
    <row r="260" spans="1:297">
      <c r="A260">
        <v>244</v>
      </c>
      <c r="B260">
        <v>1759080220.1</v>
      </c>
      <c r="C260">
        <v>7108.09999990463</v>
      </c>
      <c r="D260" t="s">
        <v>932</v>
      </c>
      <c r="E260" t="s">
        <v>933</v>
      </c>
      <c r="F260">
        <v>5</v>
      </c>
      <c r="G260" t="s">
        <v>831</v>
      </c>
      <c r="H260" t="s">
        <v>436</v>
      </c>
      <c r="I260">
        <v>1759080211.94615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857.563196114286</v>
      </c>
      <c r="AK260">
        <v>828.214133333333</v>
      </c>
      <c r="AL260">
        <v>3.29163333333308</v>
      </c>
      <c r="AM260">
        <v>66.03</v>
      </c>
      <c r="AN260">
        <f>(AP260 - AO260 + DY260*1E3/(8.314*(EA260+273.15)) * AR260/DX260 * AQ260) * DX260/(100*DL260) * 1000/(1000 - AP260)</f>
        <v>0</v>
      </c>
      <c r="AO260">
        <v>16.9222082591126</v>
      </c>
      <c r="AP260">
        <v>24.3735781818182</v>
      </c>
      <c r="AQ260">
        <v>0.00037883858998143</v>
      </c>
      <c r="AR260">
        <v>114.36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5.52</v>
      </c>
      <c r="DM260">
        <v>0.5</v>
      </c>
      <c r="DN260" t="s">
        <v>438</v>
      </c>
      <c r="DO260">
        <v>2</v>
      </c>
      <c r="DP260" t="b">
        <v>1</v>
      </c>
      <c r="DQ260">
        <v>1759080211.94615</v>
      </c>
      <c r="DR260">
        <v>784.676230769231</v>
      </c>
      <c r="DS260">
        <v>826.181461538462</v>
      </c>
      <c r="DT260">
        <v>24.3573307692308</v>
      </c>
      <c r="DU260">
        <v>16.8886769230769</v>
      </c>
      <c r="DV260">
        <v>781.133230769231</v>
      </c>
      <c r="DW260">
        <v>23.9696307692308</v>
      </c>
      <c r="DX260">
        <v>500.042538461538</v>
      </c>
      <c r="DY260">
        <v>90.7969923076923</v>
      </c>
      <c r="DZ260">
        <v>0.0348653230769231</v>
      </c>
      <c r="EA260">
        <v>30.7588615384615</v>
      </c>
      <c r="EB260">
        <v>30.0283307692308</v>
      </c>
      <c r="EC260">
        <v>999.9</v>
      </c>
      <c r="ED260">
        <v>0</v>
      </c>
      <c r="EE260">
        <v>0</v>
      </c>
      <c r="EF260">
        <v>10010.7753846154</v>
      </c>
      <c r="EG260">
        <v>0</v>
      </c>
      <c r="EH260">
        <v>13.46</v>
      </c>
      <c r="EI260">
        <v>-41.5053615384615</v>
      </c>
      <c r="EJ260">
        <v>804.266153846154</v>
      </c>
      <c r="EK260">
        <v>840.374846153846</v>
      </c>
      <c r="EL260">
        <v>7.46864923076923</v>
      </c>
      <c r="EM260">
        <v>826.181461538462</v>
      </c>
      <c r="EN260">
        <v>16.8886769230769</v>
      </c>
      <c r="EO260">
        <v>2.21157076923077</v>
      </c>
      <c r="EP260">
        <v>1.53344230769231</v>
      </c>
      <c r="EQ260">
        <v>19.0463923076923</v>
      </c>
      <c r="ER260">
        <v>13.3057153846154</v>
      </c>
      <c r="ES260">
        <v>2000.00153846154</v>
      </c>
      <c r="ET260">
        <v>0.980006769230769</v>
      </c>
      <c r="EU260">
        <v>0.0199936384615385</v>
      </c>
      <c r="EV260">
        <v>0</v>
      </c>
      <c r="EW260">
        <v>969.795846153846</v>
      </c>
      <c r="EX260">
        <v>5.00059</v>
      </c>
      <c r="EY260">
        <v>19598.7307692308</v>
      </c>
      <c r="EZ260">
        <v>17360.3692307692</v>
      </c>
      <c r="FA260">
        <v>41.812</v>
      </c>
      <c r="FB260">
        <v>41.5765384615385</v>
      </c>
      <c r="FC260">
        <v>41.187</v>
      </c>
      <c r="FD260">
        <v>41</v>
      </c>
      <c r="FE260">
        <v>42.75</v>
      </c>
      <c r="FF260">
        <v>1955.11153846154</v>
      </c>
      <c r="FG260">
        <v>39.89</v>
      </c>
      <c r="FH260">
        <v>0</v>
      </c>
      <c r="FI260">
        <v>1759080206.1</v>
      </c>
      <c r="FJ260">
        <v>0</v>
      </c>
      <c r="FK260">
        <v>969.7188</v>
      </c>
      <c r="FL260">
        <v>-2.73876923374267</v>
      </c>
      <c r="FM260">
        <v>-50.1846154169347</v>
      </c>
      <c r="FN260">
        <v>19598.18</v>
      </c>
      <c r="FO260">
        <v>15</v>
      </c>
      <c r="FP260">
        <v>0</v>
      </c>
      <c r="FQ260" t="s">
        <v>439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-41.4514333333333</v>
      </c>
      <c r="GD260">
        <v>-3.35841818181821</v>
      </c>
      <c r="GE260">
        <v>0.808643150641471</v>
      </c>
      <c r="GF260">
        <v>0</v>
      </c>
      <c r="GG260">
        <v>969.820264705882</v>
      </c>
      <c r="GH260">
        <v>-2.23304812888632</v>
      </c>
      <c r="GI260">
        <v>0.312765774871216</v>
      </c>
      <c r="GJ260">
        <v>-1</v>
      </c>
      <c r="GK260">
        <v>7.48958714285714</v>
      </c>
      <c r="GL260">
        <v>-0.348917142857142</v>
      </c>
      <c r="GM260">
        <v>0.0389266694161822</v>
      </c>
      <c r="GN260">
        <v>0</v>
      </c>
      <c r="GO260">
        <v>0</v>
      </c>
      <c r="GP260">
        <v>2</v>
      </c>
      <c r="GQ260" t="s">
        <v>455</v>
      </c>
      <c r="GR260">
        <v>3.13113</v>
      </c>
      <c r="GS260">
        <v>2.71265</v>
      </c>
      <c r="GT260">
        <v>0.143975</v>
      </c>
      <c r="GU260">
        <v>0.149367</v>
      </c>
      <c r="GV260">
        <v>0.104405</v>
      </c>
      <c r="GW260">
        <v>0.0808048</v>
      </c>
      <c r="GX260">
        <v>32242</v>
      </c>
      <c r="GY260">
        <v>34320.9</v>
      </c>
      <c r="GZ260">
        <v>34078.4</v>
      </c>
      <c r="HA260">
        <v>36532.8</v>
      </c>
      <c r="HB260">
        <v>43108.4</v>
      </c>
      <c r="HC260">
        <v>48230.9</v>
      </c>
      <c r="HD260">
        <v>53164.1</v>
      </c>
      <c r="HE260">
        <v>58390.7</v>
      </c>
      <c r="HF260">
        <v>1.9587</v>
      </c>
      <c r="HG260">
        <v>1.65585</v>
      </c>
      <c r="HH260">
        <v>0.0874996</v>
      </c>
      <c r="HI260">
        <v>0</v>
      </c>
      <c r="HJ260">
        <v>28.6227</v>
      </c>
      <c r="HK260">
        <v>999.9</v>
      </c>
      <c r="HL260">
        <v>44.817</v>
      </c>
      <c r="HM260">
        <v>30.252</v>
      </c>
      <c r="HN260">
        <v>21.334</v>
      </c>
      <c r="HO260">
        <v>54.8176</v>
      </c>
      <c r="HP260">
        <v>48.0008</v>
      </c>
      <c r="HQ260">
        <v>1</v>
      </c>
      <c r="HR260">
        <v>0.0880564</v>
      </c>
      <c r="HS260">
        <v>-0.422345</v>
      </c>
      <c r="HT260">
        <v>20.113</v>
      </c>
      <c r="HU260">
        <v>5.19782</v>
      </c>
      <c r="HV260">
        <v>12.004</v>
      </c>
      <c r="HW260">
        <v>4.97455</v>
      </c>
      <c r="HX260">
        <v>3.29395</v>
      </c>
      <c r="HY260">
        <v>9999</v>
      </c>
      <c r="HZ260">
        <v>33.1</v>
      </c>
      <c r="IA260">
        <v>9999</v>
      </c>
      <c r="IB260">
        <v>9999</v>
      </c>
      <c r="IC260">
        <v>1.86325</v>
      </c>
      <c r="ID260">
        <v>1.86813</v>
      </c>
      <c r="IE260">
        <v>1.86786</v>
      </c>
      <c r="IF260">
        <v>1.86905</v>
      </c>
      <c r="IG260">
        <v>1.86983</v>
      </c>
      <c r="IH260">
        <v>1.86589</v>
      </c>
      <c r="II260">
        <v>1.86697</v>
      </c>
      <c r="IJ260">
        <v>1.86844</v>
      </c>
      <c r="IK260">
        <v>5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3.63</v>
      </c>
      <c r="IY260">
        <v>0.3884</v>
      </c>
      <c r="IZ260">
        <v>0.744305887368214</v>
      </c>
      <c r="JA260">
        <v>0.00400708050939433</v>
      </c>
      <c r="JB260">
        <v>-7.0817227887937e-07</v>
      </c>
      <c r="JC260">
        <v>2.11393634800483e-10</v>
      </c>
      <c r="JD260">
        <v>-0.0902750961418796</v>
      </c>
      <c r="JE260">
        <v>-0.0199519798578536</v>
      </c>
      <c r="JF260">
        <v>0.00231849078142986</v>
      </c>
      <c r="JG260">
        <v>-2.72917625674962e-05</v>
      </c>
      <c r="JH260">
        <v>4</v>
      </c>
      <c r="JI260">
        <v>2436</v>
      </c>
      <c r="JJ260">
        <v>0</v>
      </c>
      <c r="JK260">
        <v>25</v>
      </c>
      <c r="JL260">
        <v>29318003.7</v>
      </c>
      <c r="JM260">
        <v>29318003.7</v>
      </c>
      <c r="JN260">
        <v>1.70288</v>
      </c>
      <c r="JO260">
        <v>2.62451</v>
      </c>
      <c r="JP260">
        <v>1.54785</v>
      </c>
      <c r="JQ260">
        <v>2.30957</v>
      </c>
      <c r="JR260">
        <v>1.64673</v>
      </c>
      <c r="JS260">
        <v>2.31079</v>
      </c>
      <c r="JT260">
        <v>34.0771</v>
      </c>
      <c r="JU260">
        <v>24.1926</v>
      </c>
      <c r="JV260">
        <v>18</v>
      </c>
      <c r="JW260">
        <v>509.51</v>
      </c>
      <c r="JX260">
        <v>331.914</v>
      </c>
      <c r="JY260">
        <v>28.9923</v>
      </c>
      <c r="JZ260">
        <v>28.4937</v>
      </c>
      <c r="KA260">
        <v>30.0002</v>
      </c>
      <c r="KB260">
        <v>28.4245</v>
      </c>
      <c r="KC260">
        <v>28.3803</v>
      </c>
      <c r="KD260">
        <v>34.1485</v>
      </c>
      <c r="KE260">
        <v>18.9565</v>
      </c>
      <c r="KF260">
        <v>48.1714</v>
      </c>
      <c r="KG260">
        <v>28.945</v>
      </c>
      <c r="KH260">
        <v>872.827</v>
      </c>
      <c r="KI260">
        <v>17.0143</v>
      </c>
      <c r="KJ260">
        <v>96.6397</v>
      </c>
      <c r="KK260">
        <v>94.6038</v>
      </c>
    </row>
    <row r="261" spans="1:297">
      <c r="A261">
        <v>245</v>
      </c>
      <c r="B261">
        <v>1759080225.1</v>
      </c>
      <c r="C261">
        <v>7113.09999990463</v>
      </c>
      <c r="D261" t="s">
        <v>934</v>
      </c>
      <c r="E261" t="s">
        <v>935</v>
      </c>
      <c r="F261">
        <v>5</v>
      </c>
      <c r="G261" t="s">
        <v>831</v>
      </c>
      <c r="H261" t="s">
        <v>436</v>
      </c>
      <c r="I261">
        <v>1759080216.94615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875.787132190476</v>
      </c>
      <c r="AK261">
        <v>845.667412121212</v>
      </c>
      <c r="AL261">
        <v>3.54154967532445</v>
      </c>
      <c r="AM261">
        <v>66.03</v>
      </c>
      <c r="AN261">
        <f>(AP261 - AO261 + DY261*1E3/(8.314*(EA261+273.15)) * AR261/DX261 * AQ261) * DX261/(100*DL261) * 1000/(1000 - AP261)</f>
        <v>0</v>
      </c>
      <c r="AO261">
        <v>16.9391997691775</v>
      </c>
      <c r="AP261">
        <v>24.3625575757576</v>
      </c>
      <c r="AQ261">
        <v>-0.000786514467989785</v>
      </c>
      <c r="AR261">
        <v>114.36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5.52</v>
      </c>
      <c r="DM261">
        <v>0.5</v>
      </c>
      <c r="DN261" t="s">
        <v>438</v>
      </c>
      <c r="DO261">
        <v>2</v>
      </c>
      <c r="DP261" t="b">
        <v>1</v>
      </c>
      <c r="DQ261">
        <v>1759080216.94615</v>
      </c>
      <c r="DR261">
        <v>801.070538461538</v>
      </c>
      <c r="DS261">
        <v>843.485230769231</v>
      </c>
      <c r="DT261">
        <v>24.3664076923077</v>
      </c>
      <c r="DU261">
        <v>16.9129461538462</v>
      </c>
      <c r="DV261">
        <v>797.474</v>
      </c>
      <c r="DW261">
        <v>23.9783153846154</v>
      </c>
      <c r="DX261">
        <v>500.045230769231</v>
      </c>
      <c r="DY261">
        <v>90.7973461538461</v>
      </c>
      <c r="DZ261">
        <v>0.0347682230769231</v>
      </c>
      <c r="EA261">
        <v>30.7588</v>
      </c>
      <c r="EB261">
        <v>30.0385846153846</v>
      </c>
      <c r="EC261">
        <v>999.9</v>
      </c>
      <c r="ED261">
        <v>0</v>
      </c>
      <c r="EE261">
        <v>0</v>
      </c>
      <c r="EF261">
        <v>10005.6723076923</v>
      </c>
      <c r="EG261">
        <v>0</v>
      </c>
      <c r="EH261">
        <v>13.46</v>
      </c>
      <c r="EI261">
        <v>-42.4145846153846</v>
      </c>
      <c r="EJ261">
        <v>821.077384615385</v>
      </c>
      <c r="EK261">
        <v>857.996769230769</v>
      </c>
      <c r="EL261">
        <v>7.45345076923077</v>
      </c>
      <c r="EM261">
        <v>843.485230769231</v>
      </c>
      <c r="EN261">
        <v>16.9129461538462</v>
      </c>
      <c r="EO261">
        <v>2.21240230769231</v>
      </c>
      <c r="EP261">
        <v>1.53565076923077</v>
      </c>
      <c r="EQ261">
        <v>19.0524153846154</v>
      </c>
      <c r="ER261">
        <v>13.3278</v>
      </c>
      <c r="ES261">
        <v>1999.99846153846</v>
      </c>
      <c r="ET261">
        <v>0.980006769230769</v>
      </c>
      <c r="EU261">
        <v>0.0199936384615385</v>
      </c>
      <c r="EV261">
        <v>0</v>
      </c>
      <c r="EW261">
        <v>969.506076923077</v>
      </c>
      <c r="EX261">
        <v>5.00059</v>
      </c>
      <c r="EY261">
        <v>19594.6307692308</v>
      </c>
      <c r="EZ261">
        <v>17360.3384615385</v>
      </c>
      <c r="FA261">
        <v>41.812</v>
      </c>
      <c r="FB261">
        <v>41.5813846153846</v>
      </c>
      <c r="FC261">
        <v>41.187</v>
      </c>
      <c r="FD261">
        <v>41</v>
      </c>
      <c r="FE261">
        <v>42.75</v>
      </c>
      <c r="FF261">
        <v>1955.10846153846</v>
      </c>
      <c r="FG261">
        <v>39.89</v>
      </c>
      <c r="FH261">
        <v>0</v>
      </c>
      <c r="FI261">
        <v>1759080211.5</v>
      </c>
      <c r="FJ261">
        <v>0</v>
      </c>
      <c r="FK261">
        <v>969.490269230769</v>
      </c>
      <c r="FL261">
        <v>-2.08687177981925</v>
      </c>
      <c r="FM261">
        <v>-43.1931623442333</v>
      </c>
      <c r="FN261">
        <v>19593.8769230769</v>
      </c>
      <c r="FO261">
        <v>15</v>
      </c>
      <c r="FP261">
        <v>0</v>
      </c>
      <c r="FQ261" t="s">
        <v>439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-41.96264</v>
      </c>
      <c r="GD261">
        <v>-8.51883609022552</v>
      </c>
      <c r="GE261">
        <v>1.09694435246279</v>
      </c>
      <c r="GF261">
        <v>0</v>
      </c>
      <c r="GG261">
        <v>969.659294117647</v>
      </c>
      <c r="GH261">
        <v>-2.50212375620709</v>
      </c>
      <c r="GI261">
        <v>0.354890084840837</v>
      </c>
      <c r="GJ261">
        <v>-1</v>
      </c>
      <c r="GK261">
        <v>7.459549</v>
      </c>
      <c r="GL261">
        <v>-0.170756390977448</v>
      </c>
      <c r="GM261">
        <v>0.0176662587720207</v>
      </c>
      <c r="GN261">
        <v>0</v>
      </c>
      <c r="GO261">
        <v>0</v>
      </c>
      <c r="GP261">
        <v>2</v>
      </c>
      <c r="GQ261" t="s">
        <v>455</v>
      </c>
      <c r="GR261">
        <v>3.13106</v>
      </c>
      <c r="GS261">
        <v>2.71234</v>
      </c>
      <c r="GT261">
        <v>0.146025</v>
      </c>
      <c r="GU261">
        <v>0.151325</v>
      </c>
      <c r="GV261">
        <v>0.104372</v>
      </c>
      <c r="GW261">
        <v>0.0809338</v>
      </c>
      <c r="GX261">
        <v>32164.5</v>
      </c>
      <c r="GY261">
        <v>34241.5</v>
      </c>
      <c r="GZ261">
        <v>34078.1</v>
      </c>
      <c r="HA261">
        <v>36532.4</v>
      </c>
      <c r="HB261">
        <v>43109.7</v>
      </c>
      <c r="HC261">
        <v>48223.9</v>
      </c>
      <c r="HD261">
        <v>53163.5</v>
      </c>
      <c r="HE261">
        <v>58390.3</v>
      </c>
      <c r="HF261">
        <v>1.95865</v>
      </c>
      <c r="HG261">
        <v>1.65618</v>
      </c>
      <c r="HH261">
        <v>0.0871532</v>
      </c>
      <c r="HI261">
        <v>0</v>
      </c>
      <c r="HJ261">
        <v>28.627</v>
      </c>
      <c r="HK261">
        <v>999.9</v>
      </c>
      <c r="HL261">
        <v>44.817</v>
      </c>
      <c r="HM261">
        <v>30.273</v>
      </c>
      <c r="HN261">
        <v>21.36</v>
      </c>
      <c r="HO261">
        <v>54.7076</v>
      </c>
      <c r="HP261">
        <v>48.2933</v>
      </c>
      <c r="HQ261">
        <v>1</v>
      </c>
      <c r="HR261">
        <v>0.088313</v>
      </c>
      <c r="HS261">
        <v>-0.355743</v>
      </c>
      <c r="HT261">
        <v>20.1132</v>
      </c>
      <c r="HU261">
        <v>5.19722</v>
      </c>
      <c r="HV261">
        <v>12.004</v>
      </c>
      <c r="HW261">
        <v>4.97465</v>
      </c>
      <c r="HX261">
        <v>3.29393</v>
      </c>
      <c r="HY261">
        <v>9999</v>
      </c>
      <c r="HZ261">
        <v>33.1</v>
      </c>
      <c r="IA261">
        <v>9999</v>
      </c>
      <c r="IB261">
        <v>9999</v>
      </c>
      <c r="IC261">
        <v>1.86325</v>
      </c>
      <c r="ID261">
        <v>1.86813</v>
      </c>
      <c r="IE261">
        <v>1.86784</v>
      </c>
      <c r="IF261">
        <v>1.86905</v>
      </c>
      <c r="IG261">
        <v>1.86983</v>
      </c>
      <c r="IH261">
        <v>1.86591</v>
      </c>
      <c r="II261">
        <v>1.86697</v>
      </c>
      <c r="IJ261">
        <v>1.86844</v>
      </c>
      <c r="IK261">
        <v>5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3.687</v>
      </c>
      <c r="IY261">
        <v>0.3879</v>
      </c>
      <c r="IZ261">
        <v>0.744305887368214</v>
      </c>
      <c r="JA261">
        <v>0.00400708050939433</v>
      </c>
      <c r="JB261">
        <v>-7.0817227887937e-07</v>
      </c>
      <c r="JC261">
        <v>2.11393634800483e-10</v>
      </c>
      <c r="JD261">
        <v>-0.0902750961418796</v>
      </c>
      <c r="JE261">
        <v>-0.0199519798578536</v>
      </c>
      <c r="JF261">
        <v>0.00231849078142986</v>
      </c>
      <c r="JG261">
        <v>-2.72917625674962e-05</v>
      </c>
      <c r="JH261">
        <v>4</v>
      </c>
      <c r="JI261">
        <v>2436</v>
      </c>
      <c r="JJ261">
        <v>0</v>
      </c>
      <c r="JK261">
        <v>25</v>
      </c>
      <c r="JL261">
        <v>29318003.8</v>
      </c>
      <c r="JM261">
        <v>29318003.8</v>
      </c>
      <c r="JN261">
        <v>1.72729</v>
      </c>
      <c r="JO261">
        <v>2.62085</v>
      </c>
      <c r="JP261">
        <v>1.54785</v>
      </c>
      <c r="JQ261">
        <v>2.30957</v>
      </c>
      <c r="JR261">
        <v>1.64673</v>
      </c>
      <c r="JS261">
        <v>2.35107</v>
      </c>
      <c r="JT261">
        <v>34.0771</v>
      </c>
      <c r="JU261">
        <v>24.2013</v>
      </c>
      <c r="JV261">
        <v>18</v>
      </c>
      <c r="JW261">
        <v>509.504</v>
      </c>
      <c r="JX261">
        <v>332.085</v>
      </c>
      <c r="JY261">
        <v>28.9512</v>
      </c>
      <c r="JZ261">
        <v>28.4967</v>
      </c>
      <c r="KA261">
        <v>30.0004</v>
      </c>
      <c r="KB261">
        <v>28.4275</v>
      </c>
      <c r="KC261">
        <v>28.3833</v>
      </c>
      <c r="KD261">
        <v>34.701</v>
      </c>
      <c r="KE261">
        <v>18.9565</v>
      </c>
      <c r="KF261">
        <v>48.1714</v>
      </c>
      <c r="KG261">
        <v>28.9004</v>
      </c>
      <c r="KH261">
        <v>893.044</v>
      </c>
      <c r="KI261">
        <v>17.0526</v>
      </c>
      <c r="KJ261">
        <v>96.6387</v>
      </c>
      <c r="KK261">
        <v>94.6029</v>
      </c>
    </row>
    <row r="262" spans="1:297">
      <c r="A262">
        <v>246</v>
      </c>
      <c r="B262">
        <v>1759080230.1</v>
      </c>
      <c r="C262">
        <v>7118.09999990463</v>
      </c>
      <c r="D262" t="s">
        <v>936</v>
      </c>
      <c r="E262" t="s">
        <v>937</v>
      </c>
      <c r="F262">
        <v>5</v>
      </c>
      <c r="G262" t="s">
        <v>831</v>
      </c>
      <c r="H262" t="s">
        <v>436</v>
      </c>
      <c r="I262">
        <v>1759080221.94615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892.311871542857</v>
      </c>
      <c r="AK262">
        <v>862.532527272727</v>
      </c>
      <c r="AL262">
        <v>3.33366504329009</v>
      </c>
      <c r="AM262">
        <v>66.03</v>
      </c>
      <c r="AN262">
        <f>(AP262 - AO262 + DY262*1E3/(8.314*(EA262+273.15)) * AR262/DX262 * AQ262) * DX262/(100*DL262) * 1000/(1000 - AP262)</f>
        <v>0</v>
      </c>
      <c r="AO262">
        <v>16.9884039328463</v>
      </c>
      <c r="AP262">
        <v>24.3668503030303</v>
      </c>
      <c r="AQ262">
        <v>0.000293418470418051</v>
      </c>
      <c r="AR262">
        <v>114.36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5.52</v>
      </c>
      <c r="DM262">
        <v>0.5</v>
      </c>
      <c r="DN262" t="s">
        <v>438</v>
      </c>
      <c r="DO262">
        <v>2</v>
      </c>
      <c r="DP262" t="b">
        <v>1</v>
      </c>
      <c r="DQ262">
        <v>1759080221.94615</v>
      </c>
      <c r="DR262">
        <v>817.754846153846</v>
      </c>
      <c r="DS262">
        <v>860.132923076923</v>
      </c>
      <c r="DT262">
        <v>24.3677153846154</v>
      </c>
      <c r="DU262">
        <v>16.9418307692308</v>
      </c>
      <c r="DV262">
        <v>814.103846153846</v>
      </c>
      <c r="DW262">
        <v>23.9795692307692</v>
      </c>
      <c r="DX262">
        <v>500.035846153846</v>
      </c>
      <c r="DY262">
        <v>90.7975846153846</v>
      </c>
      <c r="DZ262">
        <v>0.0346719307692308</v>
      </c>
      <c r="EA262">
        <v>30.7582923076923</v>
      </c>
      <c r="EB262">
        <v>30.0457692307692</v>
      </c>
      <c r="EC262">
        <v>999.9</v>
      </c>
      <c r="ED262">
        <v>0</v>
      </c>
      <c r="EE262">
        <v>0</v>
      </c>
      <c r="EF262">
        <v>10001.7738461538</v>
      </c>
      <c r="EG262">
        <v>0</v>
      </c>
      <c r="EH262">
        <v>13.46</v>
      </c>
      <c r="EI262">
        <v>-42.3779</v>
      </c>
      <c r="EJ262">
        <v>838.179384615385</v>
      </c>
      <c r="EK262">
        <v>874.956615384615</v>
      </c>
      <c r="EL262">
        <v>7.42588461538462</v>
      </c>
      <c r="EM262">
        <v>860.132923076923</v>
      </c>
      <c r="EN262">
        <v>16.9418307692308</v>
      </c>
      <c r="EO262">
        <v>2.21252846153846</v>
      </c>
      <c r="EP262">
        <v>1.53827615384615</v>
      </c>
      <c r="EQ262">
        <v>19.0533307692308</v>
      </c>
      <c r="ER262">
        <v>13.354</v>
      </c>
      <c r="ES262">
        <v>2000.02230769231</v>
      </c>
      <c r="ET262">
        <v>0.980007</v>
      </c>
      <c r="EU262">
        <v>0.0199934</v>
      </c>
      <c r="EV262">
        <v>0</v>
      </c>
      <c r="EW262">
        <v>969.252769230769</v>
      </c>
      <c r="EX262">
        <v>5.00059</v>
      </c>
      <c r="EY262">
        <v>19590.9307692308</v>
      </c>
      <c r="EZ262">
        <v>17360.5461538462</v>
      </c>
      <c r="FA262">
        <v>41.812</v>
      </c>
      <c r="FB262">
        <v>41.6007692307692</v>
      </c>
      <c r="FC262">
        <v>41.187</v>
      </c>
      <c r="FD262">
        <v>41</v>
      </c>
      <c r="FE262">
        <v>42.75</v>
      </c>
      <c r="FF262">
        <v>1955.13230769231</v>
      </c>
      <c r="FG262">
        <v>39.89</v>
      </c>
      <c r="FH262">
        <v>0</v>
      </c>
      <c r="FI262">
        <v>1759080216.3</v>
      </c>
      <c r="FJ262">
        <v>0</v>
      </c>
      <c r="FK262">
        <v>969.300153846154</v>
      </c>
      <c r="FL262">
        <v>-2.96854699912856</v>
      </c>
      <c r="FM262">
        <v>-45.5487179970371</v>
      </c>
      <c r="FN262">
        <v>19590.4115384615</v>
      </c>
      <c r="FO262">
        <v>15</v>
      </c>
      <c r="FP262">
        <v>0</v>
      </c>
      <c r="FQ262" t="s">
        <v>439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-42.3664761904762</v>
      </c>
      <c r="GD262">
        <v>-2.0058155844156</v>
      </c>
      <c r="GE262">
        <v>0.713168068687187</v>
      </c>
      <c r="GF262">
        <v>0</v>
      </c>
      <c r="GG262">
        <v>969.427617647059</v>
      </c>
      <c r="GH262">
        <v>-2.59045072155718</v>
      </c>
      <c r="GI262">
        <v>0.367303049642686</v>
      </c>
      <c r="GJ262">
        <v>-1</v>
      </c>
      <c r="GK262">
        <v>7.43817380952381</v>
      </c>
      <c r="GL262">
        <v>-0.298388571428574</v>
      </c>
      <c r="GM262">
        <v>0.0323661075636362</v>
      </c>
      <c r="GN262">
        <v>0</v>
      </c>
      <c r="GO262">
        <v>0</v>
      </c>
      <c r="GP262">
        <v>2</v>
      </c>
      <c r="GQ262" t="s">
        <v>455</v>
      </c>
      <c r="GR262">
        <v>3.13113</v>
      </c>
      <c r="GS262">
        <v>2.71277</v>
      </c>
      <c r="GT262">
        <v>0.147957</v>
      </c>
      <c r="GU262">
        <v>0.153329</v>
      </c>
      <c r="GV262">
        <v>0.104388</v>
      </c>
      <c r="GW262">
        <v>0.0810364</v>
      </c>
      <c r="GX262">
        <v>32091.6</v>
      </c>
      <c r="GY262">
        <v>34160.3</v>
      </c>
      <c r="GZ262">
        <v>34078</v>
      </c>
      <c r="HA262">
        <v>36532.1</v>
      </c>
      <c r="HB262">
        <v>43109.2</v>
      </c>
      <c r="HC262">
        <v>48218.2</v>
      </c>
      <c r="HD262">
        <v>53163.6</v>
      </c>
      <c r="HE262">
        <v>58389.6</v>
      </c>
      <c r="HF262">
        <v>1.95853</v>
      </c>
      <c r="HG262">
        <v>1.65628</v>
      </c>
      <c r="HH262">
        <v>0.0871494</v>
      </c>
      <c r="HI262">
        <v>0</v>
      </c>
      <c r="HJ262">
        <v>28.6319</v>
      </c>
      <c r="HK262">
        <v>999.9</v>
      </c>
      <c r="HL262">
        <v>44.817</v>
      </c>
      <c r="HM262">
        <v>30.252</v>
      </c>
      <c r="HN262">
        <v>21.3354</v>
      </c>
      <c r="HO262">
        <v>54.6576</v>
      </c>
      <c r="HP262">
        <v>47.9487</v>
      </c>
      <c r="HQ262">
        <v>1</v>
      </c>
      <c r="HR262">
        <v>0.0886484</v>
      </c>
      <c r="HS262">
        <v>-0.308625</v>
      </c>
      <c r="HT262">
        <v>20.1134</v>
      </c>
      <c r="HU262">
        <v>5.19797</v>
      </c>
      <c r="HV262">
        <v>12.004</v>
      </c>
      <c r="HW262">
        <v>4.9751</v>
      </c>
      <c r="HX262">
        <v>3.294</v>
      </c>
      <c r="HY262">
        <v>9999</v>
      </c>
      <c r="HZ262">
        <v>33.1</v>
      </c>
      <c r="IA262">
        <v>9999</v>
      </c>
      <c r="IB262">
        <v>9999</v>
      </c>
      <c r="IC262">
        <v>1.86325</v>
      </c>
      <c r="ID262">
        <v>1.86813</v>
      </c>
      <c r="IE262">
        <v>1.86784</v>
      </c>
      <c r="IF262">
        <v>1.86905</v>
      </c>
      <c r="IG262">
        <v>1.86983</v>
      </c>
      <c r="IH262">
        <v>1.86592</v>
      </c>
      <c r="II262">
        <v>1.86698</v>
      </c>
      <c r="IJ262">
        <v>1.86844</v>
      </c>
      <c r="IK262">
        <v>5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3.74</v>
      </c>
      <c r="IY262">
        <v>0.3882</v>
      </c>
      <c r="IZ262">
        <v>0.744305887368214</v>
      </c>
      <c r="JA262">
        <v>0.00400708050939433</v>
      </c>
      <c r="JB262">
        <v>-7.0817227887937e-07</v>
      </c>
      <c r="JC262">
        <v>2.11393634800483e-10</v>
      </c>
      <c r="JD262">
        <v>-0.0902750961418796</v>
      </c>
      <c r="JE262">
        <v>-0.0199519798578536</v>
      </c>
      <c r="JF262">
        <v>0.00231849078142986</v>
      </c>
      <c r="JG262">
        <v>-2.72917625674962e-05</v>
      </c>
      <c r="JH262">
        <v>4</v>
      </c>
      <c r="JI262">
        <v>2436</v>
      </c>
      <c r="JJ262">
        <v>0</v>
      </c>
      <c r="JK262">
        <v>25</v>
      </c>
      <c r="JL262">
        <v>29318003.8</v>
      </c>
      <c r="JM262">
        <v>29318003.8</v>
      </c>
      <c r="JN262">
        <v>1.75781</v>
      </c>
      <c r="JO262">
        <v>2.62573</v>
      </c>
      <c r="JP262">
        <v>1.54785</v>
      </c>
      <c r="JQ262">
        <v>2.30957</v>
      </c>
      <c r="JR262">
        <v>1.64673</v>
      </c>
      <c r="JS262">
        <v>2.29492</v>
      </c>
      <c r="JT262">
        <v>34.0771</v>
      </c>
      <c r="JU262">
        <v>24.1926</v>
      </c>
      <c r="JV262">
        <v>18</v>
      </c>
      <c r="JW262">
        <v>509.448</v>
      </c>
      <c r="JX262">
        <v>332.149</v>
      </c>
      <c r="JY262">
        <v>28.9057</v>
      </c>
      <c r="JZ262">
        <v>28.4992</v>
      </c>
      <c r="KA262">
        <v>30.0003</v>
      </c>
      <c r="KB262">
        <v>28.4305</v>
      </c>
      <c r="KC262">
        <v>28.3863</v>
      </c>
      <c r="KD262">
        <v>35.2212</v>
      </c>
      <c r="KE262">
        <v>18.6858</v>
      </c>
      <c r="KF262">
        <v>48.1714</v>
      </c>
      <c r="KG262">
        <v>28.8486</v>
      </c>
      <c r="KH262">
        <v>906.478</v>
      </c>
      <c r="KI262">
        <v>17.0724</v>
      </c>
      <c r="KJ262">
        <v>96.6387</v>
      </c>
      <c r="KK262">
        <v>94.6019</v>
      </c>
    </row>
    <row r="263" spans="1:297">
      <c r="A263">
        <v>247</v>
      </c>
      <c r="B263">
        <v>1759080235.1</v>
      </c>
      <c r="C263">
        <v>7123.09999990463</v>
      </c>
      <c r="D263" t="s">
        <v>938</v>
      </c>
      <c r="E263" t="s">
        <v>939</v>
      </c>
      <c r="F263">
        <v>5</v>
      </c>
      <c r="G263" t="s">
        <v>831</v>
      </c>
      <c r="H263" t="s">
        <v>436</v>
      </c>
      <c r="I263">
        <v>1759080226.94615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910.462136761905</v>
      </c>
      <c r="AK263">
        <v>880.175733333333</v>
      </c>
      <c r="AL263">
        <v>3.55006785714272</v>
      </c>
      <c r="AM263">
        <v>66.03</v>
      </c>
      <c r="AN263">
        <f>(AP263 - AO263 + DY263*1E3/(8.314*(EA263+273.15)) * AR263/DX263 * AQ263) * DX263/(100*DL263) * 1000/(1000 - AP263)</f>
        <v>0</v>
      </c>
      <c r="AO263">
        <v>17.0008721654654</v>
      </c>
      <c r="AP263">
        <v>24.3585933333333</v>
      </c>
      <c r="AQ263">
        <v>-0.000449448275862181</v>
      </c>
      <c r="AR263">
        <v>114.36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5.52</v>
      </c>
      <c r="DM263">
        <v>0.5</v>
      </c>
      <c r="DN263" t="s">
        <v>438</v>
      </c>
      <c r="DO263">
        <v>2</v>
      </c>
      <c r="DP263" t="b">
        <v>1</v>
      </c>
      <c r="DQ263">
        <v>1759080226.94615</v>
      </c>
      <c r="DR263">
        <v>834.471615384615</v>
      </c>
      <c r="DS263">
        <v>877.421230769231</v>
      </c>
      <c r="DT263">
        <v>24.3658461538462</v>
      </c>
      <c r="DU263">
        <v>16.9672769230769</v>
      </c>
      <c r="DV263">
        <v>830.766076923077</v>
      </c>
      <c r="DW263">
        <v>23.9777769230769</v>
      </c>
      <c r="DX263">
        <v>500.022692307692</v>
      </c>
      <c r="DY263">
        <v>90.7982</v>
      </c>
      <c r="DZ263">
        <v>0.0347084461538462</v>
      </c>
      <c r="EA263">
        <v>30.7560307692308</v>
      </c>
      <c r="EB263">
        <v>30.0466846153846</v>
      </c>
      <c r="EC263">
        <v>999.9</v>
      </c>
      <c r="ED263">
        <v>0</v>
      </c>
      <c r="EE263">
        <v>0</v>
      </c>
      <c r="EF263">
        <v>9992.69153846154</v>
      </c>
      <c r="EG263">
        <v>0</v>
      </c>
      <c r="EH263">
        <v>13.46</v>
      </c>
      <c r="EI263">
        <v>-42.9494153846154</v>
      </c>
      <c r="EJ263">
        <v>855.312076923077</v>
      </c>
      <c r="EK263">
        <v>892.566</v>
      </c>
      <c r="EL263">
        <v>7.39857153846154</v>
      </c>
      <c r="EM263">
        <v>877.421230769231</v>
      </c>
      <c r="EN263">
        <v>16.9672769230769</v>
      </c>
      <c r="EO263">
        <v>2.21237538461539</v>
      </c>
      <c r="EP263">
        <v>1.54059769230769</v>
      </c>
      <c r="EQ263">
        <v>19.0522153846154</v>
      </c>
      <c r="ER263">
        <v>13.3771307692308</v>
      </c>
      <c r="ES263">
        <v>1999.99615384615</v>
      </c>
      <c r="ET263">
        <v>0.980006769230769</v>
      </c>
      <c r="EU263">
        <v>0.0199936384615385</v>
      </c>
      <c r="EV263">
        <v>0</v>
      </c>
      <c r="EW263">
        <v>969.014692307692</v>
      </c>
      <c r="EX263">
        <v>5.00059</v>
      </c>
      <c r="EY263">
        <v>19586.8461538462</v>
      </c>
      <c r="EZ263">
        <v>17360.3307692308</v>
      </c>
      <c r="FA263">
        <v>41.812</v>
      </c>
      <c r="FB263">
        <v>41.6056153846154</v>
      </c>
      <c r="FC263">
        <v>41.187</v>
      </c>
      <c r="FD263">
        <v>41</v>
      </c>
      <c r="FE263">
        <v>42.75</v>
      </c>
      <c r="FF263">
        <v>1955.10615384615</v>
      </c>
      <c r="FG263">
        <v>39.89</v>
      </c>
      <c r="FH263">
        <v>0</v>
      </c>
      <c r="FI263">
        <v>1759080221.7</v>
      </c>
      <c r="FJ263">
        <v>0</v>
      </c>
      <c r="FK263">
        <v>969.02524</v>
      </c>
      <c r="FL263">
        <v>-2.37907692612948</v>
      </c>
      <c r="FM263">
        <v>-46.0384615231486</v>
      </c>
      <c r="FN263">
        <v>19585.812</v>
      </c>
      <c r="FO263">
        <v>15</v>
      </c>
      <c r="FP263">
        <v>0</v>
      </c>
      <c r="FQ263" t="s">
        <v>439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-42.638425</v>
      </c>
      <c r="GD263">
        <v>-5.51262406015032</v>
      </c>
      <c r="GE263">
        <v>0.830186929477333</v>
      </c>
      <c r="GF263">
        <v>0</v>
      </c>
      <c r="GG263">
        <v>969.219794117647</v>
      </c>
      <c r="GH263">
        <v>-2.77779984315211</v>
      </c>
      <c r="GI263">
        <v>0.381164375488929</v>
      </c>
      <c r="GJ263">
        <v>-1</v>
      </c>
      <c r="GK263">
        <v>7.4112745</v>
      </c>
      <c r="GL263">
        <v>-0.36184375939848</v>
      </c>
      <c r="GM263">
        <v>0.0359744854688709</v>
      </c>
      <c r="GN263">
        <v>0</v>
      </c>
      <c r="GO263">
        <v>0</v>
      </c>
      <c r="GP263">
        <v>2</v>
      </c>
      <c r="GQ263" t="s">
        <v>455</v>
      </c>
      <c r="GR263">
        <v>3.13106</v>
      </c>
      <c r="GS263">
        <v>2.71278</v>
      </c>
      <c r="GT263">
        <v>0.149955</v>
      </c>
      <c r="GU263">
        <v>0.15516</v>
      </c>
      <c r="GV263">
        <v>0.104354</v>
      </c>
      <c r="GW263">
        <v>0.0811169</v>
      </c>
      <c r="GX263">
        <v>32016</v>
      </c>
      <c r="GY263">
        <v>34086.2</v>
      </c>
      <c r="GZ263">
        <v>34077.6</v>
      </c>
      <c r="HA263">
        <v>36531.8</v>
      </c>
      <c r="HB263">
        <v>43111</v>
      </c>
      <c r="HC263">
        <v>48213.9</v>
      </c>
      <c r="HD263">
        <v>53163.4</v>
      </c>
      <c r="HE263">
        <v>58389.4</v>
      </c>
      <c r="HF263">
        <v>1.95812</v>
      </c>
      <c r="HG263">
        <v>1.6566</v>
      </c>
      <c r="HH263">
        <v>0.0862926</v>
      </c>
      <c r="HI263">
        <v>0</v>
      </c>
      <c r="HJ263">
        <v>28.6362</v>
      </c>
      <c r="HK263">
        <v>999.9</v>
      </c>
      <c r="HL263">
        <v>44.793</v>
      </c>
      <c r="HM263">
        <v>30.252</v>
      </c>
      <c r="HN263">
        <v>21.3227</v>
      </c>
      <c r="HO263">
        <v>54.6376</v>
      </c>
      <c r="HP263">
        <v>48.3373</v>
      </c>
      <c r="HQ263">
        <v>1</v>
      </c>
      <c r="HR263">
        <v>0.0887729</v>
      </c>
      <c r="HS263">
        <v>-0.249237</v>
      </c>
      <c r="HT263">
        <v>20.1132</v>
      </c>
      <c r="HU263">
        <v>5.19707</v>
      </c>
      <c r="HV263">
        <v>12.004</v>
      </c>
      <c r="HW263">
        <v>4.9746</v>
      </c>
      <c r="HX263">
        <v>3.29383</v>
      </c>
      <c r="HY263">
        <v>9999</v>
      </c>
      <c r="HZ263">
        <v>33.1</v>
      </c>
      <c r="IA263">
        <v>9999</v>
      </c>
      <c r="IB263">
        <v>9999</v>
      </c>
      <c r="IC263">
        <v>1.86325</v>
      </c>
      <c r="ID263">
        <v>1.86813</v>
      </c>
      <c r="IE263">
        <v>1.86784</v>
      </c>
      <c r="IF263">
        <v>1.86905</v>
      </c>
      <c r="IG263">
        <v>1.86984</v>
      </c>
      <c r="IH263">
        <v>1.86589</v>
      </c>
      <c r="II263">
        <v>1.86699</v>
      </c>
      <c r="IJ263">
        <v>1.86844</v>
      </c>
      <c r="IK263">
        <v>5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3.795</v>
      </c>
      <c r="IY263">
        <v>0.3877</v>
      </c>
      <c r="IZ263">
        <v>0.744305887368214</v>
      </c>
      <c r="JA263">
        <v>0.00400708050939433</v>
      </c>
      <c r="JB263">
        <v>-7.0817227887937e-07</v>
      </c>
      <c r="JC263">
        <v>2.11393634800483e-10</v>
      </c>
      <c r="JD263">
        <v>-0.0902750961418796</v>
      </c>
      <c r="JE263">
        <v>-0.0199519798578536</v>
      </c>
      <c r="JF263">
        <v>0.00231849078142986</v>
      </c>
      <c r="JG263">
        <v>-2.72917625674962e-05</v>
      </c>
      <c r="JH263">
        <v>4</v>
      </c>
      <c r="JI263">
        <v>2436</v>
      </c>
      <c r="JJ263">
        <v>0</v>
      </c>
      <c r="JK263">
        <v>25</v>
      </c>
      <c r="JL263">
        <v>29318003.9</v>
      </c>
      <c r="JM263">
        <v>29318003.9</v>
      </c>
      <c r="JN263">
        <v>1.78101</v>
      </c>
      <c r="JO263">
        <v>2.62207</v>
      </c>
      <c r="JP263">
        <v>1.54785</v>
      </c>
      <c r="JQ263">
        <v>2.30957</v>
      </c>
      <c r="JR263">
        <v>1.64673</v>
      </c>
      <c r="JS263">
        <v>2.32178</v>
      </c>
      <c r="JT263">
        <v>34.0771</v>
      </c>
      <c r="JU263">
        <v>24.1926</v>
      </c>
      <c r="JV263">
        <v>18</v>
      </c>
      <c r="JW263">
        <v>509.203</v>
      </c>
      <c r="JX263">
        <v>332.32</v>
      </c>
      <c r="JY263">
        <v>28.8546</v>
      </c>
      <c r="JZ263">
        <v>28.5022</v>
      </c>
      <c r="KA263">
        <v>30.0003</v>
      </c>
      <c r="KB263">
        <v>28.4329</v>
      </c>
      <c r="KC263">
        <v>28.3892</v>
      </c>
      <c r="KD263">
        <v>35.6948</v>
      </c>
      <c r="KE263">
        <v>18.6858</v>
      </c>
      <c r="KF263">
        <v>47.8003</v>
      </c>
      <c r="KG263">
        <v>28.8046</v>
      </c>
      <c r="KH263">
        <v>926.643</v>
      </c>
      <c r="KI263">
        <v>17.1078</v>
      </c>
      <c r="KJ263">
        <v>96.6381</v>
      </c>
      <c r="KK263">
        <v>94.6014</v>
      </c>
    </row>
    <row r="264" spans="1:297">
      <c r="A264">
        <v>248</v>
      </c>
      <c r="B264">
        <v>1759080240.1</v>
      </c>
      <c r="C264">
        <v>7128.09999990463</v>
      </c>
      <c r="D264" t="s">
        <v>940</v>
      </c>
      <c r="E264" t="s">
        <v>941</v>
      </c>
      <c r="F264">
        <v>5</v>
      </c>
      <c r="G264" t="s">
        <v>831</v>
      </c>
      <c r="H264" t="s">
        <v>436</v>
      </c>
      <c r="I264">
        <v>1759080231.94615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926.50265112381</v>
      </c>
      <c r="AK264">
        <v>896.838369696969</v>
      </c>
      <c r="AL264">
        <v>3.31365021645001</v>
      </c>
      <c r="AM264">
        <v>66.03</v>
      </c>
      <c r="AN264">
        <f>(AP264 - AO264 + DY264*1E3/(8.314*(EA264+273.15)) * AR264/DX264 * AQ264) * DX264/(100*DL264) * 1000/(1000 - AP264)</f>
        <v>0</v>
      </c>
      <c r="AO264">
        <v>17.0051182538636</v>
      </c>
      <c r="AP264">
        <v>24.3494733333333</v>
      </c>
      <c r="AQ264">
        <v>-0.000212316526611046</v>
      </c>
      <c r="AR264">
        <v>114.36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5.52</v>
      </c>
      <c r="DM264">
        <v>0.5</v>
      </c>
      <c r="DN264" t="s">
        <v>438</v>
      </c>
      <c r="DO264">
        <v>2</v>
      </c>
      <c r="DP264" t="b">
        <v>1</v>
      </c>
      <c r="DQ264">
        <v>1759080231.94615</v>
      </c>
      <c r="DR264">
        <v>851.269153846154</v>
      </c>
      <c r="DS264">
        <v>894.015076923077</v>
      </c>
      <c r="DT264">
        <v>24.3604</v>
      </c>
      <c r="DU264">
        <v>16.9924461538462</v>
      </c>
      <c r="DV264">
        <v>847.508692307692</v>
      </c>
      <c r="DW264">
        <v>23.9725538461538</v>
      </c>
      <c r="DX264">
        <v>500.023923076923</v>
      </c>
      <c r="DY264">
        <v>90.7982615384615</v>
      </c>
      <c r="DZ264">
        <v>0.0347521923076923</v>
      </c>
      <c r="EA264">
        <v>30.7529923076923</v>
      </c>
      <c r="EB264">
        <v>30.0471153846154</v>
      </c>
      <c r="EC264">
        <v>999.9</v>
      </c>
      <c r="ED264">
        <v>0</v>
      </c>
      <c r="EE264">
        <v>0</v>
      </c>
      <c r="EF264">
        <v>9992.21307692308</v>
      </c>
      <c r="EG264">
        <v>0</v>
      </c>
      <c r="EH264">
        <v>13.46</v>
      </c>
      <c r="EI264">
        <v>-42.7459615384615</v>
      </c>
      <c r="EJ264">
        <v>872.524076923077</v>
      </c>
      <c r="EK264">
        <v>909.469384615385</v>
      </c>
      <c r="EL264">
        <v>7.36795</v>
      </c>
      <c r="EM264">
        <v>894.015076923077</v>
      </c>
      <c r="EN264">
        <v>16.9924461538462</v>
      </c>
      <c r="EO264">
        <v>2.21188307692308</v>
      </c>
      <c r="EP264">
        <v>1.54288461538462</v>
      </c>
      <c r="EQ264">
        <v>19.0486461538462</v>
      </c>
      <c r="ER264">
        <v>13.3999</v>
      </c>
      <c r="ES264">
        <v>1999.99538461538</v>
      </c>
      <c r="ET264">
        <v>0.980006769230769</v>
      </c>
      <c r="EU264">
        <v>0.0199936384615385</v>
      </c>
      <c r="EV264">
        <v>0</v>
      </c>
      <c r="EW264">
        <v>968.896307692308</v>
      </c>
      <c r="EX264">
        <v>5.00059</v>
      </c>
      <c r="EY264">
        <v>19583.2384615385</v>
      </c>
      <c r="EZ264">
        <v>17360.3230769231</v>
      </c>
      <c r="FA264">
        <v>41.812</v>
      </c>
      <c r="FB264">
        <v>41.6201538461538</v>
      </c>
      <c r="FC264">
        <v>41.187</v>
      </c>
      <c r="FD264">
        <v>41</v>
      </c>
      <c r="FE264">
        <v>42.75</v>
      </c>
      <c r="FF264">
        <v>1955.10538461538</v>
      </c>
      <c r="FG264">
        <v>39.89</v>
      </c>
      <c r="FH264">
        <v>0</v>
      </c>
      <c r="FI264">
        <v>1759080226.5</v>
      </c>
      <c r="FJ264">
        <v>0</v>
      </c>
      <c r="FK264">
        <v>968.87504</v>
      </c>
      <c r="FL264">
        <v>-1.56492308484708</v>
      </c>
      <c r="FM264">
        <v>-41.7692306453376</v>
      </c>
      <c r="FN264">
        <v>19582.424</v>
      </c>
      <c r="FO264">
        <v>15</v>
      </c>
      <c r="FP264">
        <v>0</v>
      </c>
      <c r="FQ264" t="s">
        <v>439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-42.8200428571429</v>
      </c>
      <c r="GD264">
        <v>0.356789610389594</v>
      </c>
      <c r="GE264">
        <v>0.602672285244113</v>
      </c>
      <c r="GF264">
        <v>1</v>
      </c>
      <c r="GG264">
        <v>969.040941176471</v>
      </c>
      <c r="GH264">
        <v>-2.67022154756834</v>
      </c>
      <c r="GI264">
        <v>0.377176970569556</v>
      </c>
      <c r="GJ264">
        <v>-1</v>
      </c>
      <c r="GK264">
        <v>7.38716285714286</v>
      </c>
      <c r="GL264">
        <v>-0.358303636363631</v>
      </c>
      <c r="GM264">
        <v>0.0375826936036177</v>
      </c>
      <c r="GN264">
        <v>0</v>
      </c>
      <c r="GO264">
        <v>1</v>
      </c>
      <c r="GP264">
        <v>2</v>
      </c>
      <c r="GQ264" t="s">
        <v>448</v>
      </c>
      <c r="GR264">
        <v>3.13117</v>
      </c>
      <c r="GS264">
        <v>2.71268</v>
      </c>
      <c r="GT264">
        <v>0.151837</v>
      </c>
      <c r="GU264">
        <v>0.157075</v>
      </c>
      <c r="GV264">
        <v>0.104302</v>
      </c>
      <c r="GW264">
        <v>0.0810603</v>
      </c>
      <c r="GX264">
        <v>31945.2</v>
      </c>
      <c r="GY264">
        <v>34008.6</v>
      </c>
      <c r="GZ264">
        <v>34077.7</v>
      </c>
      <c r="HA264">
        <v>36531.5</v>
      </c>
      <c r="HB264">
        <v>43113.5</v>
      </c>
      <c r="HC264">
        <v>48217.1</v>
      </c>
      <c r="HD264">
        <v>53163</v>
      </c>
      <c r="HE264">
        <v>58389.3</v>
      </c>
      <c r="HF264">
        <v>1.95877</v>
      </c>
      <c r="HG264">
        <v>1.6566</v>
      </c>
      <c r="HH264">
        <v>0.0866428</v>
      </c>
      <c r="HI264">
        <v>0</v>
      </c>
      <c r="HJ264">
        <v>28.6405</v>
      </c>
      <c r="HK264">
        <v>999.9</v>
      </c>
      <c r="HL264">
        <v>44.769</v>
      </c>
      <c r="HM264">
        <v>30.273</v>
      </c>
      <c r="HN264">
        <v>21.3401</v>
      </c>
      <c r="HO264">
        <v>54.8276</v>
      </c>
      <c r="HP264">
        <v>47.9006</v>
      </c>
      <c r="HQ264">
        <v>1</v>
      </c>
      <c r="HR264">
        <v>0.0889558</v>
      </c>
      <c r="HS264">
        <v>-0.237184</v>
      </c>
      <c r="HT264">
        <v>20.1135</v>
      </c>
      <c r="HU264">
        <v>5.19782</v>
      </c>
      <c r="HV264">
        <v>12.004</v>
      </c>
      <c r="HW264">
        <v>4.9752</v>
      </c>
      <c r="HX264">
        <v>3.29395</v>
      </c>
      <c r="HY264">
        <v>9999</v>
      </c>
      <c r="HZ264">
        <v>33.1</v>
      </c>
      <c r="IA264">
        <v>9999</v>
      </c>
      <c r="IB264">
        <v>9999</v>
      </c>
      <c r="IC264">
        <v>1.86325</v>
      </c>
      <c r="ID264">
        <v>1.86813</v>
      </c>
      <c r="IE264">
        <v>1.86783</v>
      </c>
      <c r="IF264">
        <v>1.86905</v>
      </c>
      <c r="IG264">
        <v>1.86982</v>
      </c>
      <c r="IH264">
        <v>1.86587</v>
      </c>
      <c r="II264">
        <v>1.86697</v>
      </c>
      <c r="IJ264">
        <v>1.86844</v>
      </c>
      <c r="IK264">
        <v>5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3.848</v>
      </c>
      <c r="IY264">
        <v>0.387</v>
      </c>
      <c r="IZ264">
        <v>0.744305887368214</v>
      </c>
      <c r="JA264">
        <v>0.00400708050939433</v>
      </c>
      <c r="JB264">
        <v>-7.0817227887937e-07</v>
      </c>
      <c r="JC264">
        <v>2.11393634800483e-10</v>
      </c>
      <c r="JD264">
        <v>-0.0902750961418796</v>
      </c>
      <c r="JE264">
        <v>-0.0199519798578536</v>
      </c>
      <c r="JF264">
        <v>0.00231849078142986</v>
      </c>
      <c r="JG264">
        <v>-2.72917625674962e-05</v>
      </c>
      <c r="JH264">
        <v>4</v>
      </c>
      <c r="JI264">
        <v>2436</v>
      </c>
      <c r="JJ264">
        <v>0</v>
      </c>
      <c r="JK264">
        <v>25</v>
      </c>
      <c r="JL264">
        <v>29318004</v>
      </c>
      <c r="JM264">
        <v>29318004</v>
      </c>
      <c r="JN264">
        <v>1.8103</v>
      </c>
      <c r="JO264">
        <v>2.62695</v>
      </c>
      <c r="JP264">
        <v>1.54785</v>
      </c>
      <c r="JQ264">
        <v>2.30957</v>
      </c>
      <c r="JR264">
        <v>1.64673</v>
      </c>
      <c r="JS264">
        <v>2.33276</v>
      </c>
      <c r="JT264">
        <v>34.0771</v>
      </c>
      <c r="JU264">
        <v>24.1926</v>
      </c>
      <c r="JV264">
        <v>18</v>
      </c>
      <c r="JW264">
        <v>509.662</v>
      </c>
      <c r="JX264">
        <v>332.339</v>
      </c>
      <c r="JY264">
        <v>28.8054</v>
      </c>
      <c r="JZ264">
        <v>28.5052</v>
      </c>
      <c r="KA264">
        <v>30.0003</v>
      </c>
      <c r="KB264">
        <v>28.4359</v>
      </c>
      <c r="KC264">
        <v>28.3928</v>
      </c>
      <c r="KD264">
        <v>36.2878</v>
      </c>
      <c r="KE264">
        <v>18.099</v>
      </c>
      <c r="KF264">
        <v>47.8003</v>
      </c>
      <c r="KG264">
        <v>28.757</v>
      </c>
      <c r="KH264">
        <v>940.179</v>
      </c>
      <c r="KI264">
        <v>17.1647</v>
      </c>
      <c r="KJ264">
        <v>96.6378</v>
      </c>
      <c r="KK264">
        <v>94.6011</v>
      </c>
    </row>
    <row r="265" spans="1:297">
      <c r="A265">
        <v>249</v>
      </c>
      <c r="B265">
        <v>1759080245.1</v>
      </c>
      <c r="C265">
        <v>7133.09999990463</v>
      </c>
      <c r="D265" t="s">
        <v>942</v>
      </c>
      <c r="E265" t="s">
        <v>943</v>
      </c>
      <c r="F265">
        <v>5</v>
      </c>
      <c r="G265" t="s">
        <v>831</v>
      </c>
      <c r="H265" t="s">
        <v>436</v>
      </c>
      <c r="I265">
        <v>1759080236.94615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944.343947504762</v>
      </c>
      <c r="AK265">
        <v>914.149793939393</v>
      </c>
      <c r="AL265">
        <v>3.46846385281363</v>
      </c>
      <c r="AM265">
        <v>66.03</v>
      </c>
      <c r="AN265">
        <f>(AP265 - AO265 + DY265*1E3/(8.314*(EA265+273.15)) * AR265/DX265 * AQ265) * DX265/(100*DL265) * 1000/(1000 - AP265)</f>
        <v>0</v>
      </c>
      <c r="AO265">
        <v>17.0363393418074</v>
      </c>
      <c r="AP265">
        <v>24.3225654545455</v>
      </c>
      <c r="AQ265">
        <v>-0.00393498701298718</v>
      </c>
      <c r="AR265">
        <v>114.36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5.52</v>
      </c>
      <c r="DM265">
        <v>0.5</v>
      </c>
      <c r="DN265" t="s">
        <v>438</v>
      </c>
      <c r="DO265">
        <v>2</v>
      </c>
      <c r="DP265" t="b">
        <v>1</v>
      </c>
      <c r="DQ265">
        <v>1759080236.94615</v>
      </c>
      <c r="DR265">
        <v>867.967307692308</v>
      </c>
      <c r="DS265">
        <v>911.075</v>
      </c>
      <c r="DT265">
        <v>24.3498230769231</v>
      </c>
      <c r="DU265">
        <v>17.0087923076923</v>
      </c>
      <c r="DV265">
        <v>864.152538461538</v>
      </c>
      <c r="DW265">
        <v>23.9624307692308</v>
      </c>
      <c r="DX265">
        <v>500.034076923077</v>
      </c>
      <c r="DY265">
        <v>90.7983153846154</v>
      </c>
      <c r="DZ265">
        <v>0.0346963846153846</v>
      </c>
      <c r="EA265">
        <v>30.7506307692308</v>
      </c>
      <c r="EB265">
        <v>30.0480538461538</v>
      </c>
      <c r="EC265">
        <v>999.9</v>
      </c>
      <c r="ED265">
        <v>0</v>
      </c>
      <c r="EE265">
        <v>0</v>
      </c>
      <c r="EF265">
        <v>9997.89</v>
      </c>
      <c r="EG265">
        <v>0</v>
      </c>
      <c r="EH265">
        <v>13.46</v>
      </c>
      <c r="EI265">
        <v>-43.1077538461538</v>
      </c>
      <c r="EJ265">
        <v>889.629307692308</v>
      </c>
      <c r="EK265">
        <v>926.839538461538</v>
      </c>
      <c r="EL265">
        <v>7.34102769230769</v>
      </c>
      <c r="EM265">
        <v>911.075</v>
      </c>
      <c r="EN265">
        <v>17.0087923076923</v>
      </c>
      <c r="EO265">
        <v>2.21092384615385</v>
      </c>
      <c r="EP265">
        <v>1.54437076923077</v>
      </c>
      <c r="EQ265">
        <v>19.0416846153846</v>
      </c>
      <c r="ER265">
        <v>13.4146615384615</v>
      </c>
      <c r="ES265">
        <v>1999.99</v>
      </c>
      <c r="ET265">
        <v>0.980006769230769</v>
      </c>
      <c r="EU265">
        <v>0.0199936384615385</v>
      </c>
      <c r="EV265">
        <v>0</v>
      </c>
      <c r="EW265">
        <v>968.711692307692</v>
      </c>
      <c r="EX265">
        <v>5.00059</v>
      </c>
      <c r="EY265">
        <v>19579.5461538462</v>
      </c>
      <c r="EZ265">
        <v>17360.2846153846</v>
      </c>
      <c r="FA265">
        <v>41.812</v>
      </c>
      <c r="FB265">
        <v>41.6153076923077</v>
      </c>
      <c r="FC265">
        <v>41.1918461538462</v>
      </c>
      <c r="FD265">
        <v>41</v>
      </c>
      <c r="FE265">
        <v>42.75</v>
      </c>
      <c r="FF265">
        <v>1955.1</v>
      </c>
      <c r="FG265">
        <v>39.89</v>
      </c>
      <c r="FH265">
        <v>0</v>
      </c>
      <c r="FI265">
        <v>1759080231.3</v>
      </c>
      <c r="FJ265">
        <v>0</v>
      </c>
      <c r="FK265">
        <v>968.67528</v>
      </c>
      <c r="FL265">
        <v>-2.77815386217674</v>
      </c>
      <c r="FM265">
        <v>-38.1846153888815</v>
      </c>
      <c r="FN265">
        <v>19578.928</v>
      </c>
      <c r="FO265">
        <v>15</v>
      </c>
      <c r="FP265">
        <v>0</v>
      </c>
      <c r="FQ265" t="s">
        <v>439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-42.906175</v>
      </c>
      <c r="GD265">
        <v>-2.81814586466168</v>
      </c>
      <c r="GE265">
        <v>0.615583795169269</v>
      </c>
      <c r="GF265">
        <v>0</v>
      </c>
      <c r="GG265">
        <v>968.822058823529</v>
      </c>
      <c r="GH265">
        <v>-2.39312452890193</v>
      </c>
      <c r="GI265">
        <v>0.335871118592377</v>
      </c>
      <c r="GJ265">
        <v>-1</v>
      </c>
      <c r="GK265">
        <v>7.3525865</v>
      </c>
      <c r="GL265">
        <v>-0.303715939849622</v>
      </c>
      <c r="GM265">
        <v>0.0310598099277828</v>
      </c>
      <c r="GN265">
        <v>0</v>
      </c>
      <c r="GO265">
        <v>0</v>
      </c>
      <c r="GP265">
        <v>2</v>
      </c>
      <c r="GQ265" t="s">
        <v>455</v>
      </c>
      <c r="GR265">
        <v>3.13121</v>
      </c>
      <c r="GS265">
        <v>2.71229</v>
      </c>
      <c r="GT265">
        <v>0.15377</v>
      </c>
      <c r="GU265">
        <v>0.158933</v>
      </c>
      <c r="GV265">
        <v>0.10425</v>
      </c>
      <c r="GW265">
        <v>0.0812869</v>
      </c>
      <c r="GX265">
        <v>31872.3</v>
      </c>
      <c r="GY265">
        <v>33933.3</v>
      </c>
      <c r="GZ265">
        <v>34077.6</v>
      </c>
      <c r="HA265">
        <v>36531.1</v>
      </c>
      <c r="HB265">
        <v>43116.6</v>
      </c>
      <c r="HC265">
        <v>48204.7</v>
      </c>
      <c r="HD265">
        <v>53163.4</v>
      </c>
      <c r="HE265">
        <v>58388.6</v>
      </c>
      <c r="HF265">
        <v>1.95845</v>
      </c>
      <c r="HG265">
        <v>1.65672</v>
      </c>
      <c r="HH265">
        <v>0.0864193</v>
      </c>
      <c r="HI265">
        <v>0</v>
      </c>
      <c r="HJ265">
        <v>28.6446</v>
      </c>
      <c r="HK265">
        <v>999.9</v>
      </c>
      <c r="HL265">
        <v>44.744</v>
      </c>
      <c r="HM265">
        <v>30.273</v>
      </c>
      <c r="HN265">
        <v>21.3274</v>
      </c>
      <c r="HO265">
        <v>54.7176</v>
      </c>
      <c r="HP265">
        <v>47.9808</v>
      </c>
      <c r="HQ265">
        <v>1</v>
      </c>
      <c r="HR265">
        <v>0.0892429</v>
      </c>
      <c r="HS265">
        <v>-0.192563</v>
      </c>
      <c r="HT265">
        <v>20.1135</v>
      </c>
      <c r="HU265">
        <v>5.19752</v>
      </c>
      <c r="HV265">
        <v>12.004</v>
      </c>
      <c r="HW265">
        <v>4.97495</v>
      </c>
      <c r="HX265">
        <v>3.29388</v>
      </c>
      <c r="HY265">
        <v>9999</v>
      </c>
      <c r="HZ265">
        <v>33.1</v>
      </c>
      <c r="IA265">
        <v>9999</v>
      </c>
      <c r="IB265">
        <v>9999</v>
      </c>
      <c r="IC265">
        <v>1.86325</v>
      </c>
      <c r="ID265">
        <v>1.86813</v>
      </c>
      <c r="IE265">
        <v>1.86784</v>
      </c>
      <c r="IF265">
        <v>1.86905</v>
      </c>
      <c r="IG265">
        <v>1.86985</v>
      </c>
      <c r="IH265">
        <v>1.8659</v>
      </c>
      <c r="II265">
        <v>1.86696</v>
      </c>
      <c r="IJ265">
        <v>1.86844</v>
      </c>
      <c r="IK265">
        <v>5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3.903</v>
      </c>
      <c r="IY265">
        <v>0.3863</v>
      </c>
      <c r="IZ265">
        <v>0.744305887368214</v>
      </c>
      <c r="JA265">
        <v>0.00400708050939433</v>
      </c>
      <c r="JB265">
        <v>-7.0817227887937e-07</v>
      </c>
      <c r="JC265">
        <v>2.11393634800483e-10</v>
      </c>
      <c r="JD265">
        <v>-0.0902750961418796</v>
      </c>
      <c r="JE265">
        <v>-0.0199519798578536</v>
      </c>
      <c r="JF265">
        <v>0.00231849078142986</v>
      </c>
      <c r="JG265">
        <v>-2.72917625674962e-05</v>
      </c>
      <c r="JH265">
        <v>4</v>
      </c>
      <c r="JI265">
        <v>2436</v>
      </c>
      <c r="JJ265">
        <v>0</v>
      </c>
      <c r="JK265">
        <v>25</v>
      </c>
      <c r="JL265">
        <v>29318004.1</v>
      </c>
      <c r="JM265">
        <v>29318004.1</v>
      </c>
      <c r="JN265">
        <v>1.83228</v>
      </c>
      <c r="JO265">
        <v>2.62085</v>
      </c>
      <c r="JP265">
        <v>1.54785</v>
      </c>
      <c r="JQ265">
        <v>2.30957</v>
      </c>
      <c r="JR265">
        <v>1.64673</v>
      </c>
      <c r="JS265">
        <v>2.29248</v>
      </c>
      <c r="JT265">
        <v>34.0771</v>
      </c>
      <c r="JU265">
        <v>24.2013</v>
      </c>
      <c r="JV265">
        <v>18</v>
      </c>
      <c r="JW265">
        <v>509.471</v>
      </c>
      <c r="JX265">
        <v>332.413</v>
      </c>
      <c r="JY265">
        <v>28.7612</v>
      </c>
      <c r="JZ265">
        <v>28.5075</v>
      </c>
      <c r="KA265">
        <v>30.0003</v>
      </c>
      <c r="KB265">
        <v>28.4388</v>
      </c>
      <c r="KC265">
        <v>28.3954</v>
      </c>
      <c r="KD265">
        <v>36.7331</v>
      </c>
      <c r="KE265">
        <v>17.8259</v>
      </c>
      <c r="KF265">
        <v>47.8003</v>
      </c>
      <c r="KG265">
        <v>28.7045</v>
      </c>
      <c r="KH265">
        <v>960.429</v>
      </c>
      <c r="KI265">
        <v>17.2101</v>
      </c>
      <c r="KJ265">
        <v>96.6381</v>
      </c>
      <c r="KK265">
        <v>94.6</v>
      </c>
    </row>
    <row r="266" spans="1:297">
      <c r="A266">
        <v>250</v>
      </c>
      <c r="B266">
        <v>1759080250.1</v>
      </c>
      <c r="C266">
        <v>7138.09999990463</v>
      </c>
      <c r="D266" t="s">
        <v>944</v>
      </c>
      <c r="E266" t="s">
        <v>945</v>
      </c>
      <c r="F266">
        <v>5</v>
      </c>
      <c r="G266" t="s">
        <v>831</v>
      </c>
      <c r="H266" t="s">
        <v>436</v>
      </c>
      <c r="I266">
        <v>1759080241.94615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960.694546209524</v>
      </c>
      <c r="AK266">
        <v>930.921296969697</v>
      </c>
      <c r="AL266">
        <v>3.32686287878784</v>
      </c>
      <c r="AM266">
        <v>66.03</v>
      </c>
      <c r="AN266">
        <f>(AP266 - AO266 + DY266*1E3/(8.314*(EA266+273.15)) * AR266/DX266 * AQ266) * DX266/(100*DL266) * 1000/(1000 - AP266)</f>
        <v>0</v>
      </c>
      <c r="AO266">
        <v>17.1152507509524</v>
      </c>
      <c r="AP266">
        <v>24.3269775757576</v>
      </c>
      <c r="AQ266">
        <v>0.000802336796535384</v>
      </c>
      <c r="AR266">
        <v>114.36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5.52</v>
      </c>
      <c r="DM266">
        <v>0.5</v>
      </c>
      <c r="DN266" t="s">
        <v>438</v>
      </c>
      <c r="DO266">
        <v>2</v>
      </c>
      <c r="DP266" t="b">
        <v>1</v>
      </c>
      <c r="DQ266">
        <v>1759080241.94615</v>
      </c>
      <c r="DR266">
        <v>884.646846153846</v>
      </c>
      <c r="DS266">
        <v>927.474769230769</v>
      </c>
      <c r="DT266">
        <v>24.3370153846154</v>
      </c>
      <c r="DU266">
        <v>17.0423307692308</v>
      </c>
      <c r="DV266">
        <v>880.778076923077</v>
      </c>
      <c r="DW266">
        <v>23.9501538461538</v>
      </c>
      <c r="DX266">
        <v>500.032692307692</v>
      </c>
      <c r="DY266">
        <v>90.7978307692308</v>
      </c>
      <c r="DZ266">
        <v>0.0344697769230769</v>
      </c>
      <c r="EA266">
        <v>30.7492769230769</v>
      </c>
      <c r="EB266">
        <v>30.0478615384615</v>
      </c>
      <c r="EC266">
        <v>999.9</v>
      </c>
      <c r="ED266">
        <v>0</v>
      </c>
      <c r="EE266">
        <v>0</v>
      </c>
      <c r="EF266">
        <v>9995.09923076923</v>
      </c>
      <c r="EG266">
        <v>0</v>
      </c>
      <c r="EH266">
        <v>13.46</v>
      </c>
      <c r="EI266">
        <v>-42.8280461538462</v>
      </c>
      <c r="EJ266">
        <v>906.713307692308</v>
      </c>
      <c r="EK266">
        <v>943.555692307692</v>
      </c>
      <c r="EL266">
        <v>7.29467923076923</v>
      </c>
      <c r="EM266">
        <v>927.474769230769</v>
      </c>
      <c r="EN266">
        <v>17.0423307692308</v>
      </c>
      <c r="EO266">
        <v>2.20974769230769</v>
      </c>
      <c r="EP266">
        <v>1.54740692307692</v>
      </c>
      <c r="EQ266">
        <v>19.0331615384615</v>
      </c>
      <c r="ER266">
        <v>13.4447692307692</v>
      </c>
      <c r="ES266">
        <v>2000.00769230769</v>
      </c>
      <c r="ET266">
        <v>0.980007</v>
      </c>
      <c r="EU266">
        <v>0.0199934</v>
      </c>
      <c r="EV266">
        <v>0</v>
      </c>
      <c r="EW266">
        <v>968.567846153846</v>
      </c>
      <c r="EX266">
        <v>5.00059</v>
      </c>
      <c r="EY266">
        <v>19575.8538461538</v>
      </c>
      <c r="EZ266">
        <v>17360.4230769231</v>
      </c>
      <c r="FA266">
        <v>41.812</v>
      </c>
      <c r="FB266">
        <v>41.6201538461538</v>
      </c>
      <c r="FC266">
        <v>41.1918461538462</v>
      </c>
      <c r="FD266">
        <v>41</v>
      </c>
      <c r="FE266">
        <v>42.75</v>
      </c>
      <c r="FF266">
        <v>1955.11769230769</v>
      </c>
      <c r="FG266">
        <v>39.89</v>
      </c>
      <c r="FH266">
        <v>0</v>
      </c>
      <c r="FI266">
        <v>1759080236.1</v>
      </c>
      <c r="FJ266">
        <v>0</v>
      </c>
      <c r="FK266">
        <v>968.49704</v>
      </c>
      <c r="FL266">
        <v>-2.85869231231662</v>
      </c>
      <c r="FM266">
        <v>-48.0153847108132</v>
      </c>
      <c r="FN266">
        <v>19575.48</v>
      </c>
      <c r="FO266">
        <v>15</v>
      </c>
      <c r="FP266">
        <v>0</v>
      </c>
      <c r="FQ266" t="s">
        <v>439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-42.992180952381</v>
      </c>
      <c r="GD266">
        <v>1.48557662337663</v>
      </c>
      <c r="GE266">
        <v>0.507330407618478</v>
      </c>
      <c r="GF266">
        <v>0</v>
      </c>
      <c r="GG266">
        <v>968.628852941177</v>
      </c>
      <c r="GH266">
        <v>-2.48808250786277</v>
      </c>
      <c r="GI266">
        <v>0.340958176868804</v>
      </c>
      <c r="GJ266">
        <v>-1</v>
      </c>
      <c r="GK266">
        <v>7.31670047619048</v>
      </c>
      <c r="GL266">
        <v>-0.514171168831166</v>
      </c>
      <c r="GM266">
        <v>0.0551763140587206</v>
      </c>
      <c r="GN266">
        <v>0</v>
      </c>
      <c r="GO266">
        <v>0</v>
      </c>
      <c r="GP266">
        <v>2</v>
      </c>
      <c r="GQ266" t="s">
        <v>455</v>
      </c>
      <c r="GR266">
        <v>3.13109</v>
      </c>
      <c r="GS266">
        <v>2.71237</v>
      </c>
      <c r="GT266">
        <v>0.155612</v>
      </c>
      <c r="GU266">
        <v>0.16074</v>
      </c>
      <c r="GV266">
        <v>0.104264</v>
      </c>
      <c r="GW266">
        <v>0.0815327</v>
      </c>
      <c r="GX266">
        <v>31802.9</v>
      </c>
      <c r="GY266">
        <v>33860.1</v>
      </c>
      <c r="GZ266">
        <v>34077.6</v>
      </c>
      <c r="HA266">
        <v>36530.8</v>
      </c>
      <c r="HB266">
        <v>43115.8</v>
      </c>
      <c r="HC266">
        <v>48191.7</v>
      </c>
      <c r="HD266">
        <v>53163.1</v>
      </c>
      <c r="HE266">
        <v>58388.4</v>
      </c>
      <c r="HF266">
        <v>1.95807</v>
      </c>
      <c r="HG266">
        <v>1.65712</v>
      </c>
      <c r="HH266">
        <v>0.0865944</v>
      </c>
      <c r="HI266">
        <v>0</v>
      </c>
      <c r="HJ266">
        <v>28.6485</v>
      </c>
      <c r="HK266">
        <v>999.9</v>
      </c>
      <c r="HL266">
        <v>44.744</v>
      </c>
      <c r="HM266">
        <v>30.273</v>
      </c>
      <c r="HN266">
        <v>21.3279</v>
      </c>
      <c r="HO266">
        <v>54.3676</v>
      </c>
      <c r="HP266">
        <v>47.9407</v>
      </c>
      <c r="HQ266">
        <v>1</v>
      </c>
      <c r="HR266">
        <v>0.0892861</v>
      </c>
      <c r="HS266">
        <v>-0.158813</v>
      </c>
      <c r="HT266">
        <v>20.1136</v>
      </c>
      <c r="HU266">
        <v>5.19752</v>
      </c>
      <c r="HV266">
        <v>12.004</v>
      </c>
      <c r="HW266">
        <v>4.97505</v>
      </c>
      <c r="HX266">
        <v>3.294</v>
      </c>
      <c r="HY266">
        <v>9999</v>
      </c>
      <c r="HZ266">
        <v>33.1</v>
      </c>
      <c r="IA266">
        <v>9999</v>
      </c>
      <c r="IB266">
        <v>9999</v>
      </c>
      <c r="IC266">
        <v>1.86325</v>
      </c>
      <c r="ID266">
        <v>1.86813</v>
      </c>
      <c r="IE266">
        <v>1.86784</v>
      </c>
      <c r="IF266">
        <v>1.86905</v>
      </c>
      <c r="IG266">
        <v>1.86983</v>
      </c>
      <c r="IH266">
        <v>1.86587</v>
      </c>
      <c r="II266">
        <v>1.86696</v>
      </c>
      <c r="IJ266">
        <v>1.86843</v>
      </c>
      <c r="IK266">
        <v>5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3.956</v>
      </c>
      <c r="IY266">
        <v>0.3866</v>
      </c>
      <c r="IZ266">
        <v>0.744305887368214</v>
      </c>
      <c r="JA266">
        <v>0.00400708050939433</v>
      </c>
      <c r="JB266">
        <v>-7.0817227887937e-07</v>
      </c>
      <c r="JC266">
        <v>2.11393634800483e-10</v>
      </c>
      <c r="JD266">
        <v>-0.0902750961418796</v>
      </c>
      <c r="JE266">
        <v>-0.0199519798578536</v>
      </c>
      <c r="JF266">
        <v>0.00231849078142986</v>
      </c>
      <c r="JG266">
        <v>-2.72917625674962e-05</v>
      </c>
      <c r="JH266">
        <v>4</v>
      </c>
      <c r="JI266">
        <v>2436</v>
      </c>
      <c r="JJ266">
        <v>0</v>
      </c>
      <c r="JK266">
        <v>25</v>
      </c>
      <c r="JL266">
        <v>29318004.2</v>
      </c>
      <c r="JM266">
        <v>29318004.2</v>
      </c>
      <c r="JN266">
        <v>1.86279</v>
      </c>
      <c r="JO266">
        <v>2.62573</v>
      </c>
      <c r="JP266">
        <v>1.54785</v>
      </c>
      <c r="JQ266">
        <v>2.30957</v>
      </c>
      <c r="JR266">
        <v>1.64673</v>
      </c>
      <c r="JS266">
        <v>2.34497</v>
      </c>
      <c r="JT266">
        <v>34.0771</v>
      </c>
      <c r="JU266">
        <v>24.2013</v>
      </c>
      <c r="JV266">
        <v>18</v>
      </c>
      <c r="JW266">
        <v>509.25</v>
      </c>
      <c r="JX266">
        <v>332.622</v>
      </c>
      <c r="JY266">
        <v>28.7074</v>
      </c>
      <c r="JZ266">
        <v>28.5107</v>
      </c>
      <c r="KA266">
        <v>30.0002</v>
      </c>
      <c r="KB266">
        <v>28.442</v>
      </c>
      <c r="KC266">
        <v>28.3988</v>
      </c>
      <c r="KD266">
        <v>37.3305</v>
      </c>
      <c r="KE266">
        <v>17.52</v>
      </c>
      <c r="KF266">
        <v>47.8003</v>
      </c>
      <c r="KG266">
        <v>28.6559</v>
      </c>
      <c r="KH266">
        <v>974</v>
      </c>
      <c r="KI266">
        <v>17.2461</v>
      </c>
      <c r="KJ266">
        <v>96.6378</v>
      </c>
      <c r="KK266">
        <v>94.5994</v>
      </c>
    </row>
    <row r="267" spans="1:297">
      <c r="A267">
        <v>251</v>
      </c>
      <c r="B267">
        <v>1759080255.1</v>
      </c>
      <c r="C267">
        <v>7143.09999990463</v>
      </c>
      <c r="D267" t="s">
        <v>946</v>
      </c>
      <c r="E267" t="s">
        <v>947</v>
      </c>
      <c r="F267">
        <v>5</v>
      </c>
      <c r="G267" t="s">
        <v>831</v>
      </c>
      <c r="H267" t="s">
        <v>436</v>
      </c>
      <c r="I267">
        <v>1759080246.94615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978.118278552381</v>
      </c>
      <c r="AK267">
        <v>948.077024242424</v>
      </c>
      <c r="AL267">
        <v>3.44739696969682</v>
      </c>
      <c r="AM267">
        <v>66.03</v>
      </c>
      <c r="AN267">
        <f>(AP267 - AO267 + DY267*1E3/(8.314*(EA267+273.15)) * AR267/DX267 * AQ267) * DX267/(100*DL267) * 1000/(1000 - AP267)</f>
        <v>0</v>
      </c>
      <c r="AO267">
        <v>17.1589701712987</v>
      </c>
      <c r="AP267">
        <v>24.32564</v>
      </c>
      <c r="AQ267">
        <v>-0.00029836825396878</v>
      </c>
      <c r="AR267">
        <v>114.36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5.52</v>
      </c>
      <c r="DM267">
        <v>0.5</v>
      </c>
      <c r="DN267" t="s">
        <v>438</v>
      </c>
      <c r="DO267">
        <v>2</v>
      </c>
      <c r="DP267" t="b">
        <v>1</v>
      </c>
      <c r="DQ267">
        <v>1759080246.94615</v>
      </c>
      <c r="DR267">
        <v>901.224538461538</v>
      </c>
      <c r="DS267">
        <v>944.375307692308</v>
      </c>
      <c r="DT267">
        <v>24.3283384615385</v>
      </c>
      <c r="DU267">
        <v>17.0859692307692</v>
      </c>
      <c r="DV267">
        <v>897.302153846154</v>
      </c>
      <c r="DW267">
        <v>23.9418461538462</v>
      </c>
      <c r="DX267">
        <v>500.039307692308</v>
      </c>
      <c r="DY267">
        <v>90.7969692307692</v>
      </c>
      <c r="DZ267">
        <v>0.0343204846153846</v>
      </c>
      <c r="EA267">
        <v>30.7468</v>
      </c>
      <c r="EB267">
        <v>30.0535</v>
      </c>
      <c r="EC267">
        <v>999.9</v>
      </c>
      <c r="ED267">
        <v>0</v>
      </c>
      <c r="EE267">
        <v>0</v>
      </c>
      <c r="EF267">
        <v>10006.0169230769</v>
      </c>
      <c r="EG267">
        <v>0</v>
      </c>
      <c r="EH267">
        <v>13.46</v>
      </c>
      <c r="EI267">
        <v>-43.1508153846154</v>
      </c>
      <c r="EJ267">
        <v>923.696461538462</v>
      </c>
      <c r="EK267">
        <v>960.792230769231</v>
      </c>
      <c r="EL267">
        <v>7.24236076923077</v>
      </c>
      <c r="EM267">
        <v>944.375307692308</v>
      </c>
      <c r="EN267">
        <v>17.0859692307692</v>
      </c>
      <c r="EO267">
        <v>2.20893769230769</v>
      </c>
      <c r="EP267">
        <v>1.55135538461538</v>
      </c>
      <c r="EQ267">
        <v>19.0272923076923</v>
      </c>
      <c r="ER267">
        <v>13.4838384615385</v>
      </c>
      <c r="ES267">
        <v>2000.00153846154</v>
      </c>
      <c r="ET267">
        <v>0.980007</v>
      </c>
      <c r="EU267">
        <v>0.0199934</v>
      </c>
      <c r="EV267">
        <v>0</v>
      </c>
      <c r="EW267">
        <v>968.213538461538</v>
      </c>
      <c r="EX267">
        <v>5.00059</v>
      </c>
      <c r="EY267">
        <v>19572</v>
      </c>
      <c r="EZ267">
        <v>17360.3692307692</v>
      </c>
      <c r="FA267">
        <v>41.812</v>
      </c>
      <c r="FB267">
        <v>41.6201538461538</v>
      </c>
      <c r="FC267">
        <v>41.1918461538462</v>
      </c>
      <c r="FD267">
        <v>41</v>
      </c>
      <c r="FE267">
        <v>42.75</v>
      </c>
      <c r="FF267">
        <v>1955.11153846154</v>
      </c>
      <c r="FG267">
        <v>39.89</v>
      </c>
      <c r="FH267">
        <v>0</v>
      </c>
      <c r="FI267">
        <v>1759080241.5</v>
      </c>
      <c r="FJ267">
        <v>0</v>
      </c>
      <c r="FK267">
        <v>968.249615384615</v>
      </c>
      <c r="FL267">
        <v>-2.66851280500589</v>
      </c>
      <c r="FM267">
        <v>-50.3726495177735</v>
      </c>
      <c r="FN267">
        <v>19571.4076923077</v>
      </c>
      <c r="FO267">
        <v>15</v>
      </c>
      <c r="FP267">
        <v>0</v>
      </c>
      <c r="FQ267" t="s">
        <v>439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-42.9726476190476</v>
      </c>
      <c r="GD267">
        <v>-1.39193766233769</v>
      </c>
      <c r="GE267">
        <v>0.486925688687561</v>
      </c>
      <c r="GF267">
        <v>0</v>
      </c>
      <c r="GG267">
        <v>968.447294117647</v>
      </c>
      <c r="GH267">
        <v>-3.11556913790363</v>
      </c>
      <c r="GI267">
        <v>0.378230363155119</v>
      </c>
      <c r="GJ267">
        <v>-1</v>
      </c>
      <c r="GK267">
        <v>7.27969714285714</v>
      </c>
      <c r="GL267">
        <v>-0.638983636363645</v>
      </c>
      <c r="GM267">
        <v>0.0666499113808475</v>
      </c>
      <c r="GN267">
        <v>0</v>
      </c>
      <c r="GO267">
        <v>0</v>
      </c>
      <c r="GP267">
        <v>2</v>
      </c>
      <c r="GQ267" t="s">
        <v>455</v>
      </c>
      <c r="GR267">
        <v>3.13122</v>
      </c>
      <c r="GS267">
        <v>2.7126</v>
      </c>
      <c r="GT267">
        <v>0.157493</v>
      </c>
      <c r="GU267">
        <v>0.162585</v>
      </c>
      <c r="GV267">
        <v>0.104257</v>
      </c>
      <c r="GW267">
        <v>0.081649</v>
      </c>
      <c r="GX267">
        <v>31731.7</v>
      </c>
      <c r="GY267">
        <v>33786</v>
      </c>
      <c r="GZ267">
        <v>34077.2</v>
      </c>
      <c r="HA267">
        <v>36531.1</v>
      </c>
      <c r="HB267">
        <v>43115.9</v>
      </c>
      <c r="HC267">
        <v>48185.8</v>
      </c>
      <c r="HD267">
        <v>53162.5</v>
      </c>
      <c r="HE267">
        <v>58388.4</v>
      </c>
      <c r="HF267">
        <v>1.95772</v>
      </c>
      <c r="HG267">
        <v>1.6571</v>
      </c>
      <c r="HH267">
        <v>0.0870638</v>
      </c>
      <c r="HI267">
        <v>0</v>
      </c>
      <c r="HJ267">
        <v>28.651</v>
      </c>
      <c r="HK267">
        <v>999.9</v>
      </c>
      <c r="HL267">
        <v>44.72</v>
      </c>
      <c r="HM267">
        <v>30.273</v>
      </c>
      <c r="HN267">
        <v>21.3163</v>
      </c>
      <c r="HO267">
        <v>55.2476</v>
      </c>
      <c r="HP267">
        <v>47.9688</v>
      </c>
      <c r="HQ267">
        <v>1</v>
      </c>
      <c r="HR267">
        <v>0.0893191</v>
      </c>
      <c r="HS267">
        <v>-0.129297</v>
      </c>
      <c r="HT267">
        <v>20.1137</v>
      </c>
      <c r="HU267">
        <v>5.19797</v>
      </c>
      <c r="HV267">
        <v>12.004</v>
      </c>
      <c r="HW267">
        <v>4.97515</v>
      </c>
      <c r="HX267">
        <v>3.294</v>
      </c>
      <c r="HY267">
        <v>9999</v>
      </c>
      <c r="HZ267">
        <v>33.1</v>
      </c>
      <c r="IA267">
        <v>9999</v>
      </c>
      <c r="IB267">
        <v>9999</v>
      </c>
      <c r="IC267">
        <v>1.86325</v>
      </c>
      <c r="ID267">
        <v>1.86813</v>
      </c>
      <c r="IE267">
        <v>1.86784</v>
      </c>
      <c r="IF267">
        <v>1.86905</v>
      </c>
      <c r="IG267">
        <v>1.86984</v>
      </c>
      <c r="IH267">
        <v>1.86587</v>
      </c>
      <c r="II267">
        <v>1.86698</v>
      </c>
      <c r="IJ267">
        <v>1.86844</v>
      </c>
      <c r="IK267">
        <v>5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4.01</v>
      </c>
      <c r="IY267">
        <v>0.3865</v>
      </c>
      <c r="IZ267">
        <v>0.744305887368214</v>
      </c>
      <c r="JA267">
        <v>0.00400708050939433</v>
      </c>
      <c r="JB267">
        <v>-7.0817227887937e-07</v>
      </c>
      <c r="JC267">
        <v>2.11393634800483e-10</v>
      </c>
      <c r="JD267">
        <v>-0.0902750961418796</v>
      </c>
      <c r="JE267">
        <v>-0.0199519798578536</v>
      </c>
      <c r="JF267">
        <v>0.00231849078142986</v>
      </c>
      <c r="JG267">
        <v>-2.72917625674962e-05</v>
      </c>
      <c r="JH267">
        <v>4</v>
      </c>
      <c r="JI267">
        <v>2436</v>
      </c>
      <c r="JJ267">
        <v>0</v>
      </c>
      <c r="JK267">
        <v>25</v>
      </c>
      <c r="JL267">
        <v>29318004.3</v>
      </c>
      <c r="JM267">
        <v>29318004.3</v>
      </c>
      <c r="JN267">
        <v>1.88599</v>
      </c>
      <c r="JO267">
        <v>2.6355</v>
      </c>
      <c r="JP267">
        <v>1.54785</v>
      </c>
      <c r="JQ267">
        <v>2.30957</v>
      </c>
      <c r="JR267">
        <v>1.64551</v>
      </c>
      <c r="JS267">
        <v>2.24976</v>
      </c>
      <c r="JT267">
        <v>34.0771</v>
      </c>
      <c r="JU267">
        <v>24.1926</v>
      </c>
      <c r="JV267">
        <v>18</v>
      </c>
      <c r="JW267">
        <v>509.043</v>
      </c>
      <c r="JX267">
        <v>332.622</v>
      </c>
      <c r="JY267">
        <v>28.6582</v>
      </c>
      <c r="JZ267">
        <v>28.5137</v>
      </c>
      <c r="KA267">
        <v>30.0001</v>
      </c>
      <c r="KB267">
        <v>28.4448</v>
      </c>
      <c r="KC267">
        <v>28.4011</v>
      </c>
      <c r="KD267">
        <v>37.7958</v>
      </c>
      <c r="KE267">
        <v>17.2097</v>
      </c>
      <c r="KF267">
        <v>47.8003</v>
      </c>
      <c r="KG267">
        <v>28.5915</v>
      </c>
      <c r="KH267">
        <v>994.215</v>
      </c>
      <c r="KI267">
        <v>17.2868</v>
      </c>
      <c r="KJ267">
        <v>96.6367</v>
      </c>
      <c r="KK267">
        <v>94.5998</v>
      </c>
    </row>
    <row r="268" spans="1:297">
      <c r="A268">
        <v>252</v>
      </c>
      <c r="B268">
        <v>1759080260.1</v>
      </c>
      <c r="C268">
        <v>7148.09999990463</v>
      </c>
      <c r="D268" t="s">
        <v>948</v>
      </c>
      <c r="E268" t="s">
        <v>949</v>
      </c>
      <c r="F268">
        <v>5</v>
      </c>
      <c r="G268" t="s">
        <v>831</v>
      </c>
      <c r="H268" t="s">
        <v>436</v>
      </c>
      <c r="I268">
        <v>1759080251.94615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994.823976304762</v>
      </c>
      <c r="AK268">
        <v>964.809103030303</v>
      </c>
      <c r="AL268">
        <v>3.32588950216446</v>
      </c>
      <c r="AM268">
        <v>66.03</v>
      </c>
      <c r="AN268">
        <f>(AP268 - AO268 + DY268*1E3/(8.314*(EA268+273.15)) * AR268/DX268 * AQ268) * DX268/(100*DL268) * 1000/(1000 - AP268)</f>
        <v>0</v>
      </c>
      <c r="AO268">
        <v>17.208799210119</v>
      </c>
      <c r="AP268">
        <v>24.3210896969697</v>
      </c>
      <c r="AQ268">
        <v>-0.000263311688312569</v>
      </c>
      <c r="AR268">
        <v>114.36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5.52</v>
      </c>
      <c r="DM268">
        <v>0.5</v>
      </c>
      <c r="DN268" t="s">
        <v>438</v>
      </c>
      <c r="DO268">
        <v>2</v>
      </c>
      <c r="DP268" t="b">
        <v>1</v>
      </c>
      <c r="DQ268">
        <v>1759080251.94615</v>
      </c>
      <c r="DR268">
        <v>917.804076923077</v>
      </c>
      <c r="DS268">
        <v>960.844538461539</v>
      </c>
      <c r="DT268">
        <v>24.3247461538462</v>
      </c>
      <c r="DU268">
        <v>17.1423230769231</v>
      </c>
      <c r="DV268">
        <v>913.828</v>
      </c>
      <c r="DW268">
        <v>23.9384076923077</v>
      </c>
      <c r="DX268">
        <v>499.990769230769</v>
      </c>
      <c r="DY268">
        <v>90.7972923076923</v>
      </c>
      <c r="DZ268">
        <v>0.0344689461538462</v>
      </c>
      <c r="EA268">
        <v>30.7420461538462</v>
      </c>
      <c r="EB268">
        <v>30.0586923076923</v>
      </c>
      <c r="EC268">
        <v>999.9</v>
      </c>
      <c r="ED268">
        <v>0</v>
      </c>
      <c r="EE268">
        <v>0</v>
      </c>
      <c r="EF268">
        <v>9992.93538461538</v>
      </c>
      <c r="EG268">
        <v>0</v>
      </c>
      <c r="EH268">
        <v>13.46</v>
      </c>
      <c r="EI268">
        <v>-43.0404692307692</v>
      </c>
      <c r="EJ268">
        <v>940.686</v>
      </c>
      <c r="EK268">
        <v>977.603538461539</v>
      </c>
      <c r="EL268">
        <v>7.18240846153846</v>
      </c>
      <c r="EM268">
        <v>960.844538461539</v>
      </c>
      <c r="EN268">
        <v>17.1423230769231</v>
      </c>
      <c r="EO268">
        <v>2.20862</v>
      </c>
      <c r="EP268">
        <v>1.55647769230769</v>
      </c>
      <c r="EQ268">
        <v>19.0249769230769</v>
      </c>
      <c r="ER268">
        <v>13.5344769230769</v>
      </c>
      <c r="ES268">
        <v>1999.99461538462</v>
      </c>
      <c r="ET268">
        <v>0.980007</v>
      </c>
      <c r="EU268">
        <v>0.0199934</v>
      </c>
      <c r="EV268">
        <v>0</v>
      </c>
      <c r="EW268">
        <v>968.041769230769</v>
      </c>
      <c r="EX268">
        <v>5.00059</v>
      </c>
      <c r="EY268">
        <v>19567.7153846154</v>
      </c>
      <c r="EZ268">
        <v>17360.2923076923</v>
      </c>
      <c r="FA268">
        <v>41.812</v>
      </c>
      <c r="FB268">
        <v>41.625</v>
      </c>
      <c r="FC268">
        <v>41.187</v>
      </c>
      <c r="FD268">
        <v>41</v>
      </c>
      <c r="FE268">
        <v>42.75</v>
      </c>
      <c r="FF268">
        <v>1955.10461538462</v>
      </c>
      <c r="FG268">
        <v>39.89</v>
      </c>
      <c r="FH268">
        <v>0</v>
      </c>
      <c r="FI268">
        <v>1759080246.3</v>
      </c>
      <c r="FJ268">
        <v>0</v>
      </c>
      <c r="FK268">
        <v>968.091923076923</v>
      </c>
      <c r="FL268">
        <v>-1.61873502589245</v>
      </c>
      <c r="FM268">
        <v>-48.8478632901114</v>
      </c>
      <c r="FN268">
        <v>19567.4538461538</v>
      </c>
      <c r="FO268">
        <v>15</v>
      </c>
      <c r="FP268">
        <v>0</v>
      </c>
      <c r="FQ268" t="s">
        <v>439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-43.1202904761905</v>
      </c>
      <c r="GD268">
        <v>0.131727272727295</v>
      </c>
      <c r="GE268">
        <v>0.37243813919676</v>
      </c>
      <c r="GF268">
        <v>1</v>
      </c>
      <c r="GG268">
        <v>968.205176470588</v>
      </c>
      <c r="GH268">
        <v>-2.30490449850661</v>
      </c>
      <c r="GI268">
        <v>0.31832654992561</v>
      </c>
      <c r="GJ268">
        <v>-1</v>
      </c>
      <c r="GK268">
        <v>7.22000238095238</v>
      </c>
      <c r="GL268">
        <v>-0.718910649350645</v>
      </c>
      <c r="GM268">
        <v>0.0733600344617955</v>
      </c>
      <c r="GN268">
        <v>0</v>
      </c>
      <c r="GO268">
        <v>1</v>
      </c>
      <c r="GP268">
        <v>2</v>
      </c>
      <c r="GQ268" t="s">
        <v>448</v>
      </c>
      <c r="GR268">
        <v>3.13096</v>
      </c>
      <c r="GS268">
        <v>2.71311</v>
      </c>
      <c r="GT268">
        <v>0.159312</v>
      </c>
      <c r="GU268">
        <v>0.16441</v>
      </c>
      <c r="GV268">
        <v>0.10424</v>
      </c>
      <c r="GW268">
        <v>0.0818682</v>
      </c>
      <c r="GX268">
        <v>31663</v>
      </c>
      <c r="GY268">
        <v>33712</v>
      </c>
      <c r="GZ268">
        <v>34077</v>
      </c>
      <c r="HA268">
        <v>36530.6</v>
      </c>
      <c r="HB268">
        <v>43116.8</v>
      </c>
      <c r="HC268">
        <v>48174.2</v>
      </c>
      <c r="HD268">
        <v>53162.3</v>
      </c>
      <c r="HE268">
        <v>58388.2</v>
      </c>
      <c r="HF268">
        <v>1.95763</v>
      </c>
      <c r="HG268">
        <v>1.65742</v>
      </c>
      <c r="HH268">
        <v>0.0867285</v>
      </c>
      <c r="HI268">
        <v>0</v>
      </c>
      <c r="HJ268">
        <v>28.651</v>
      </c>
      <c r="HK268">
        <v>999.9</v>
      </c>
      <c r="HL268">
        <v>44.695</v>
      </c>
      <c r="HM268">
        <v>30.252</v>
      </c>
      <c r="HN268">
        <v>21.2788</v>
      </c>
      <c r="HO268">
        <v>54.9876</v>
      </c>
      <c r="HP268">
        <v>48.133</v>
      </c>
      <c r="HQ268">
        <v>1</v>
      </c>
      <c r="HR268">
        <v>0.0894411</v>
      </c>
      <c r="HS268">
        <v>-0.054921</v>
      </c>
      <c r="HT268">
        <v>20.1137</v>
      </c>
      <c r="HU268">
        <v>5.19737</v>
      </c>
      <c r="HV268">
        <v>12.004</v>
      </c>
      <c r="HW268">
        <v>4.97515</v>
      </c>
      <c r="HX268">
        <v>3.29395</v>
      </c>
      <c r="HY268">
        <v>9999</v>
      </c>
      <c r="HZ268">
        <v>33.1</v>
      </c>
      <c r="IA268">
        <v>9999</v>
      </c>
      <c r="IB268">
        <v>9999</v>
      </c>
      <c r="IC268">
        <v>1.86325</v>
      </c>
      <c r="ID268">
        <v>1.86813</v>
      </c>
      <c r="IE268">
        <v>1.86783</v>
      </c>
      <c r="IF268">
        <v>1.86905</v>
      </c>
      <c r="IG268">
        <v>1.86985</v>
      </c>
      <c r="IH268">
        <v>1.86586</v>
      </c>
      <c r="II268">
        <v>1.86697</v>
      </c>
      <c r="IJ268">
        <v>1.86844</v>
      </c>
      <c r="IK268">
        <v>5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4.062</v>
      </c>
      <c r="IY268">
        <v>0.3862</v>
      </c>
      <c r="IZ268">
        <v>0.744305887368214</v>
      </c>
      <c r="JA268">
        <v>0.00400708050939433</v>
      </c>
      <c r="JB268">
        <v>-7.0817227887937e-07</v>
      </c>
      <c r="JC268">
        <v>2.11393634800483e-10</v>
      </c>
      <c r="JD268">
        <v>-0.0902750961418796</v>
      </c>
      <c r="JE268">
        <v>-0.0199519798578536</v>
      </c>
      <c r="JF268">
        <v>0.00231849078142986</v>
      </c>
      <c r="JG268">
        <v>-2.72917625674962e-05</v>
      </c>
      <c r="JH268">
        <v>4</v>
      </c>
      <c r="JI268">
        <v>2436</v>
      </c>
      <c r="JJ268">
        <v>0</v>
      </c>
      <c r="JK268">
        <v>25</v>
      </c>
      <c r="JL268">
        <v>29318004.3</v>
      </c>
      <c r="JM268">
        <v>29318004.3</v>
      </c>
      <c r="JN268">
        <v>1.91528</v>
      </c>
      <c r="JO268">
        <v>2.61597</v>
      </c>
      <c r="JP268">
        <v>1.54785</v>
      </c>
      <c r="JQ268">
        <v>2.30957</v>
      </c>
      <c r="JR268">
        <v>1.64673</v>
      </c>
      <c r="JS268">
        <v>2.33032</v>
      </c>
      <c r="JT268">
        <v>34.0771</v>
      </c>
      <c r="JU268">
        <v>24.2013</v>
      </c>
      <c r="JV268">
        <v>18</v>
      </c>
      <c r="JW268">
        <v>509.004</v>
      </c>
      <c r="JX268">
        <v>332.797</v>
      </c>
      <c r="JY268">
        <v>28.5984</v>
      </c>
      <c r="JZ268">
        <v>28.5162</v>
      </c>
      <c r="KA268">
        <v>30.0002</v>
      </c>
      <c r="KB268">
        <v>28.448</v>
      </c>
      <c r="KC268">
        <v>28.4048</v>
      </c>
      <c r="KD268">
        <v>38.3958</v>
      </c>
      <c r="KE268">
        <v>16.9391</v>
      </c>
      <c r="KF268">
        <v>47.8003</v>
      </c>
      <c r="KG268">
        <v>28.5233</v>
      </c>
      <c r="KH268">
        <v>1007.7</v>
      </c>
      <c r="KI268">
        <v>17.3359</v>
      </c>
      <c r="KJ268">
        <v>96.6361</v>
      </c>
      <c r="KK268">
        <v>94.5991</v>
      </c>
    </row>
    <row r="269" spans="1:297">
      <c r="A269">
        <v>253</v>
      </c>
      <c r="B269">
        <v>1759080265.1</v>
      </c>
      <c r="C269">
        <v>7153.09999990463</v>
      </c>
      <c r="D269" t="s">
        <v>950</v>
      </c>
      <c r="E269" t="s">
        <v>951</v>
      </c>
      <c r="F269">
        <v>5</v>
      </c>
      <c r="G269" t="s">
        <v>831</v>
      </c>
      <c r="H269" t="s">
        <v>436</v>
      </c>
      <c r="I269">
        <v>1759080256.94615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1012.56114613333</v>
      </c>
      <c r="AK269">
        <v>982.225357575757</v>
      </c>
      <c r="AL269">
        <v>3.5104945887445</v>
      </c>
      <c r="AM269">
        <v>66.03</v>
      </c>
      <c r="AN269">
        <f>(AP269 - AO269 + DY269*1E3/(8.314*(EA269+273.15)) * AR269/DX269 * AQ269) * DX269/(100*DL269) * 1000/(1000 - AP269)</f>
        <v>0</v>
      </c>
      <c r="AO269">
        <v>17.2471612157359</v>
      </c>
      <c r="AP269">
        <v>24.3195636363636</v>
      </c>
      <c r="AQ269">
        <v>-5.03868398274328e-05</v>
      </c>
      <c r="AR269">
        <v>114.36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5.52</v>
      </c>
      <c r="DM269">
        <v>0.5</v>
      </c>
      <c r="DN269" t="s">
        <v>438</v>
      </c>
      <c r="DO269">
        <v>2</v>
      </c>
      <c r="DP269" t="b">
        <v>1</v>
      </c>
      <c r="DQ269">
        <v>1759080256.94615</v>
      </c>
      <c r="DR269">
        <v>934.367615384615</v>
      </c>
      <c r="DS269">
        <v>977.828153846154</v>
      </c>
      <c r="DT269">
        <v>24.3237615384615</v>
      </c>
      <c r="DU269">
        <v>17.1911846153846</v>
      </c>
      <c r="DV269">
        <v>930.338</v>
      </c>
      <c r="DW269">
        <v>23.9374615384615</v>
      </c>
      <c r="DX269">
        <v>499.993615384615</v>
      </c>
      <c r="DY269">
        <v>90.7975230769231</v>
      </c>
      <c r="DZ269">
        <v>0.0346894538461539</v>
      </c>
      <c r="EA269">
        <v>30.7357307692308</v>
      </c>
      <c r="EB269">
        <v>30.0646461538462</v>
      </c>
      <c r="EC269">
        <v>999.9</v>
      </c>
      <c r="ED269">
        <v>0</v>
      </c>
      <c r="EE269">
        <v>0</v>
      </c>
      <c r="EF269">
        <v>9998.55846153846</v>
      </c>
      <c r="EG269">
        <v>0</v>
      </c>
      <c r="EH269">
        <v>13.46</v>
      </c>
      <c r="EI269">
        <v>-43.4603153846154</v>
      </c>
      <c r="EJ269">
        <v>957.661538461538</v>
      </c>
      <c r="EK269">
        <v>994.931846153846</v>
      </c>
      <c r="EL269">
        <v>7.13255307692308</v>
      </c>
      <c r="EM269">
        <v>977.828153846154</v>
      </c>
      <c r="EN269">
        <v>17.1911846153846</v>
      </c>
      <c r="EO269">
        <v>2.20853615384615</v>
      </c>
      <c r="EP269">
        <v>1.56091846153846</v>
      </c>
      <c r="EQ269">
        <v>19.0243692307692</v>
      </c>
      <c r="ER269">
        <v>13.5782461538462</v>
      </c>
      <c r="ES269">
        <v>1999.98846153846</v>
      </c>
      <c r="ET269">
        <v>0.980007</v>
      </c>
      <c r="EU269">
        <v>0.0199934</v>
      </c>
      <c r="EV269">
        <v>0</v>
      </c>
      <c r="EW269">
        <v>967.901846153846</v>
      </c>
      <c r="EX269">
        <v>5.00059</v>
      </c>
      <c r="EY269">
        <v>19563.6923076923</v>
      </c>
      <c r="EZ269">
        <v>17360.2538461538</v>
      </c>
      <c r="FA269">
        <v>41.812</v>
      </c>
      <c r="FB269">
        <v>41.625</v>
      </c>
      <c r="FC269">
        <v>41.187</v>
      </c>
      <c r="FD269">
        <v>41</v>
      </c>
      <c r="FE269">
        <v>42.75</v>
      </c>
      <c r="FF269">
        <v>1955.09846153846</v>
      </c>
      <c r="FG269">
        <v>39.89</v>
      </c>
      <c r="FH269">
        <v>0</v>
      </c>
      <c r="FI269">
        <v>1759080251.7</v>
      </c>
      <c r="FJ269">
        <v>0</v>
      </c>
      <c r="FK269">
        <v>967.86836</v>
      </c>
      <c r="FL269">
        <v>-1.4478461518345</v>
      </c>
      <c r="FM269">
        <v>-48.4153846013533</v>
      </c>
      <c r="FN269">
        <v>19562.816</v>
      </c>
      <c r="FO269">
        <v>15</v>
      </c>
      <c r="FP269">
        <v>0</v>
      </c>
      <c r="FQ269" t="s">
        <v>439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-43.2490047619048</v>
      </c>
      <c r="GD269">
        <v>-2.71404935064944</v>
      </c>
      <c r="GE269">
        <v>0.502780959100946</v>
      </c>
      <c r="GF269">
        <v>0</v>
      </c>
      <c r="GG269">
        <v>968.080058823529</v>
      </c>
      <c r="GH269">
        <v>-1.85103131150867</v>
      </c>
      <c r="GI269">
        <v>0.295765600869064</v>
      </c>
      <c r="GJ269">
        <v>-1</v>
      </c>
      <c r="GK269">
        <v>7.1727219047619</v>
      </c>
      <c r="GL269">
        <v>-0.630739480519478</v>
      </c>
      <c r="GM269">
        <v>0.0641394603759983</v>
      </c>
      <c r="GN269">
        <v>0</v>
      </c>
      <c r="GO269">
        <v>0</v>
      </c>
      <c r="GP269">
        <v>2</v>
      </c>
      <c r="GQ269" t="s">
        <v>455</v>
      </c>
      <c r="GR269">
        <v>3.13117</v>
      </c>
      <c r="GS269">
        <v>2.71284</v>
      </c>
      <c r="GT269">
        <v>0.161188</v>
      </c>
      <c r="GU269">
        <v>0.166235</v>
      </c>
      <c r="GV269">
        <v>0.104232</v>
      </c>
      <c r="GW269">
        <v>0.0819755</v>
      </c>
      <c r="GX269">
        <v>31592.6</v>
      </c>
      <c r="GY269">
        <v>33638</v>
      </c>
      <c r="GZ269">
        <v>34077.2</v>
      </c>
      <c r="HA269">
        <v>36530.3</v>
      </c>
      <c r="HB269">
        <v>43117.8</v>
      </c>
      <c r="HC269">
        <v>48168</v>
      </c>
      <c r="HD269">
        <v>53162.8</v>
      </c>
      <c r="HE269">
        <v>58387.4</v>
      </c>
      <c r="HF269">
        <v>1.95807</v>
      </c>
      <c r="HG269">
        <v>1.65735</v>
      </c>
      <c r="HH269">
        <v>0.0869483</v>
      </c>
      <c r="HI269">
        <v>0</v>
      </c>
      <c r="HJ269">
        <v>28.6487</v>
      </c>
      <c r="HK269">
        <v>999.9</v>
      </c>
      <c r="HL269">
        <v>44.695</v>
      </c>
      <c r="HM269">
        <v>30.273</v>
      </c>
      <c r="HN269">
        <v>21.3042</v>
      </c>
      <c r="HO269">
        <v>55.0876</v>
      </c>
      <c r="HP269">
        <v>47.9327</v>
      </c>
      <c r="HQ269">
        <v>1</v>
      </c>
      <c r="HR269">
        <v>0.0899238</v>
      </c>
      <c r="HS269">
        <v>0.0174918</v>
      </c>
      <c r="HT269">
        <v>20.1138</v>
      </c>
      <c r="HU269">
        <v>5.19737</v>
      </c>
      <c r="HV269">
        <v>12.004</v>
      </c>
      <c r="HW269">
        <v>4.97495</v>
      </c>
      <c r="HX269">
        <v>3.29388</v>
      </c>
      <c r="HY269">
        <v>9999</v>
      </c>
      <c r="HZ269">
        <v>33.1</v>
      </c>
      <c r="IA269">
        <v>9999</v>
      </c>
      <c r="IB269">
        <v>9999</v>
      </c>
      <c r="IC269">
        <v>1.86325</v>
      </c>
      <c r="ID269">
        <v>1.86813</v>
      </c>
      <c r="IE269">
        <v>1.86786</v>
      </c>
      <c r="IF269">
        <v>1.86905</v>
      </c>
      <c r="IG269">
        <v>1.86985</v>
      </c>
      <c r="IH269">
        <v>1.86588</v>
      </c>
      <c r="II269">
        <v>1.86697</v>
      </c>
      <c r="IJ269">
        <v>1.86843</v>
      </c>
      <c r="IK269">
        <v>5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4.118</v>
      </c>
      <c r="IY269">
        <v>0.3861</v>
      </c>
      <c r="IZ269">
        <v>0.744305887368214</v>
      </c>
      <c r="JA269">
        <v>0.00400708050939433</v>
      </c>
      <c r="JB269">
        <v>-7.0817227887937e-07</v>
      </c>
      <c r="JC269">
        <v>2.11393634800483e-10</v>
      </c>
      <c r="JD269">
        <v>-0.0902750961418796</v>
      </c>
      <c r="JE269">
        <v>-0.0199519798578536</v>
      </c>
      <c r="JF269">
        <v>0.00231849078142986</v>
      </c>
      <c r="JG269">
        <v>-2.72917625674962e-05</v>
      </c>
      <c r="JH269">
        <v>4</v>
      </c>
      <c r="JI269">
        <v>2436</v>
      </c>
      <c r="JJ269">
        <v>0</v>
      </c>
      <c r="JK269">
        <v>25</v>
      </c>
      <c r="JL269">
        <v>29318004.4</v>
      </c>
      <c r="JM269">
        <v>29318004.4</v>
      </c>
      <c r="JN269">
        <v>1.94092</v>
      </c>
      <c r="JO269">
        <v>2.62207</v>
      </c>
      <c r="JP269">
        <v>1.54785</v>
      </c>
      <c r="JQ269">
        <v>2.30957</v>
      </c>
      <c r="JR269">
        <v>1.64673</v>
      </c>
      <c r="JS269">
        <v>2.31812</v>
      </c>
      <c r="JT269">
        <v>34.0771</v>
      </c>
      <c r="JU269">
        <v>24.2013</v>
      </c>
      <c r="JV269">
        <v>18</v>
      </c>
      <c r="JW269">
        <v>509.324</v>
      </c>
      <c r="JX269">
        <v>332.774</v>
      </c>
      <c r="JY269">
        <v>28.5313</v>
      </c>
      <c r="JZ269">
        <v>28.5192</v>
      </c>
      <c r="KA269">
        <v>30.0002</v>
      </c>
      <c r="KB269">
        <v>28.4503</v>
      </c>
      <c r="KC269">
        <v>28.4071</v>
      </c>
      <c r="KD269">
        <v>38.8536</v>
      </c>
      <c r="KE269">
        <v>16.6558</v>
      </c>
      <c r="KF269">
        <v>47.8003</v>
      </c>
      <c r="KG269">
        <v>28.458</v>
      </c>
      <c r="KH269">
        <v>1027.96</v>
      </c>
      <c r="KI269">
        <v>17.3801</v>
      </c>
      <c r="KJ269">
        <v>96.637</v>
      </c>
      <c r="KK269">
        <v>94.598</v>
      </c>
    </row>
    <row r="270" spans="1:297">
      <c r="A270">
        <v>254</v>
      </c>
      <c r="B270">
        <v>1759080270.1</v>
      </c>
      <c r="C270">
        <v>7158.09999990463</v>
      </c>
      <c r="D270" t="s">
        <v>952</v>
      </c>
      <c r="E270" t="s">
        <v>953</v>
      </c>
      <c r="F270">
        <v>5</v>
      </c>
      <c r="G270" t="s">
        <v>831</v>
      </c>
      <c r="H270" t="s">
        <v>436</v>
      </c>
      <c r="I270">
        <v>1759080261.94615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1029.26473219048</v>
      </c>
      <c r="AK270">
        <v>999.269472727272</v>
      </c>
      <c r="AL270">
        <v>3.38464448051937</v>
      </c>
      <c r="AM270">
        <v>66.03</v>
      </c>
      <c r="AN270">
        <f>(AP270 - AO270 + DY270*1E3/(8.314*(EA270+273.15)) * AR270/DX270 * AQ270) * DX270/(100*DL270) * 1000/(1000 - AP270)</f>
        <v>0</v>
      </c>
      <c r="AO270">
        <v>17.2956653466991</v>
      </c>
      <c r="AP270">
        <v>24.3075957575758</v>
      </c>
      <c r="AQ270">
        <v>-0.000395153535353475</v>
      </c>
      <c r="AR270">
        <v>114.36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5.52</v>
      </c>
      <c r="DM270">
        <v>0.5</v>
      </c>
      <c r="DN270" t="s">
        <v>438</v>
      </c>
      <c r="DO270">
        <v>2</v>
      </c>
      <c r="DP270" t="b">
        <v>1</v>
      </c>
      <c r="DQ270">
        <v>1759080261.94615</v>
      </c>
      <c r="DR270">
        <v>951.068076923077</v>
      </c>
      <c r="DS270">
        <v>994.482846153846</v>
      </c>
      <c r="DT270">
        <v>24.319</v>
      </c>
      <c r="DU270">
        <v>17.2347923076923</v>
      </c>
      <c r="DV270">
        <v>946.984538461538</v>
      </c>
      <c r="DW270">
        <v>23.9329076923077</v>
      </c>
      <c r="DX270">
        <v>499.967923076923</v>
      </c>
      <c r="DY270">
        <v>90.7976846153846</v>
      </c>
      <c r="DZ270">
        <v>0.0348673076923077</v>
      </c>
      <c r="EA270">
        <v>30.7297769230769</v>
      </c>
      <c r="EB270">
        <v>30.0680384615385</v>
      </c>
      <c r="EC270">
        <v>999.9</v>
      </c>
      <c r="ED270">
        <v>0</v>
      </c>
      <c r="EE270">
        <v>0</v>
      </c>
      <c r="EF270">
        <v>10000.82</v>
      </c>
      <c r="EG270">
        <v>0</v>
      </c>
      <c r="EH270">
        <v>13.46</v>
      </c>
      <c r="EI270">
        <v>-43.4140615384615</v>
      </c>
      <c r="EJ270">
        <v>974.773461538462</v>
      </c>
      <c r="EK270">
        <v>1011.92315384615</v>
      </c>
      <c r="EL270">
        <v>7.08418461538461</v>
      </c>
      <c r="EM270">
        <v>994.482846153846</v>
      </c>
      <c r="EN270">
        <v>17.2347923076923</v>
      </c>
      <c r="EO270">
        <v>2.20810769230769</v>
      </c>
      <c r="EP270">
        <v>1.56488</v>
      </c>
      <c r="EQ270">
        <v>19.0212538461538</v>
      </c>
      <c r="ER270">
        <v>13.6172</v>
      </c>
      <c r="ES270">
        <v>1999.98307692308</v>
      </c>
      <c r="ET270">
        <v>0.980007</v>
      </c>
      <c r="EU270">
        <v>0.0199934</v>
      </c>
      <c r="EV270">
        <v>0</v>
      </c>
      <c r="EW270">
        <v>967.795230769231</v>
      </c>
      <c r="EX270">
        <v>5.00059</v>
      </c>
      <c r="EY270">
        <v>19559.6769230769</v>
      </c>
      <c r="EZ270">
        <v>17360.2</v>
      </c>
      <c r="FA270">
        <v>41.812</v>
      </c>
      <c r="FB270">
        <v>41.625</v>
      </c>
      <c r="FC270">
        <v>41.187</v>
      </c>
      <c r="FD270">
        <v>41</v>
      </c>
      <c r="FE270">
        <v>42.75</v>
      </c>
      <c r="FF270">
        <v>1955.09307692308</v>
      </c>
      <c r="FG270">
        <v>39.89</v>
      </c>
      <c r="FH270">
        <v>0</v>
      </c>
      <c r="FI270">
        <v>1759080256.5</v>
      </c>
      <c r="FJ270">
        <v>0</v>
      </c>
      <c r="FK270">
        <v>967.7144</v>
      </c>
      <c r="FL270">
        <v>-2.55730769180137</v>
      </c>
      <c r="FM270">
        <v>-46.307692240807</v>
      </c>
      <c r="FN270">
        <v>19559.048</v>
      </c>
      <c r="FO270">
        <v>15</v>
      </c>
      <c r="FP270">
        <v>0</v>
      </c>
      <c r="FQ270" t="s">
        <v>439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-43.3921476190476</v>
      </c>
      <c r="GD270">
        <v>-1.06977662337668</v>
      </c>
      <c r="GE270">
        <v>0.411254990554809</v>
      </c>
      <c r="GF270">
        <v>0</v>
      </c>
      <c r="GG270">
        <v>967.819352941176</v>
      </c>
      <c r="GH270">
        <v>-1.84357524674541</v>
      </c>
      <c r="GI270">
        <v>0.292776855637931</v>
      </c>
      <c r="GJ270">
        <v>-1</v>
      </c>
      <c r="GK270">
        <v>7.11162238095238</v>
      </c>
      <c r="GL270">
        <v>-0.584899480519476</v>
      </c>
      <c r="GM270">
        <v>0.0593195947634717</v>
      </c>
      <c r="GN270">
        <v>0</v>
      </c>
      <c r="GO270">
        <v>0</v>
      </c>
      <c r="GP270">
        <v>2</v>
      </c>
      <c r="GQ270" t="s">
        <v>455</v>
      </c>
      <c r="GR270">
        <v>3.13126</v>
      </c>
      <c r="GS270">
        <v>2.71302</v>
      </c>
      <c r="GT270">
        <v>0.162994</v>
      </c>
      <c r="GU270">
        <v>0.168003</v>
      </c>
      <c r="GV270">
        <v>0.104193</v>
      </c>
      <c r="GW270">
        <v>0.0821854</v>
      </c>
      <c r="GX270">
        <v>31524.2</v>
      </c>
      <c r="GY270">
        <v>33566.5</v>
      </c>
      <c r="GZ270">
        <v>34076.8</v>
      </c>
      <c r="HA270">
        <v>36530.1</v>
      </c>
      <c r="HB270">
        <v>43119.5</v>
      </c>
      <c r="HC270">
        <v>48157.1</v>
      </c>
      <c r="HD270">
        <v>53162.2</v>
      </c>
      <c r="HE270">
        <v>58387.4</v>
      </c>
      <c r="HF270">
        <v>1.95828</v>
      </c>
      <c r="HG270">
        <v>1.65702</v>
      </c>
      <c r="HH270">
        <v>0.0880994</v>
      </c>
      <c r="HI270">
        <v>0</v>
      </c>
      <c r="HJ270">
        <v>28.6486</v>
      </c>
      <c r="HK270">
        <v>999.9</v>
      </c>
      <c r="HL270">
        <v>44.695</v>
      </c>
      <c r="HM270">
        <v>30.273</v>
      </c>
      <c r="HN270">
        <v>21.3031</v>
      </c>
      <c r="HO270">
        <v>54.7076</v>
      </c>
      <c r="HP270">
        <v>48.3013</v>
      </c>
      <c r="HQ270">
        <v>1</v>
      </c>
      <c r="HR270">
        <v>0.0901905</v>
      </c>
      <c r="HS270">
        <v>0.0672958</v>
      </c>
      <c r="HT270">
        <v>20.1138</v>
      </c>
      <c r="HU270">
        <v>5.19767</v>
      </c>
      <c r="HV270">
        <v>12.004</v>
      </c>
      <c r="HW270">
        <v>4.97505</v>
      </c>
      <c r="HX270">
        <v>3.29395</v>
      </c>
      <c r="HY270">
        <v>9999</v>
      </c>
      <c r="HZ270">
        <v>33.1</v>
      </c>
      <c r="IA270">
        <v>9999</v>
      </c>
      <c r="IB270">
        <v>9999</v>
      </c>
      <c r="IC270">
        <v>1.86325</v>
      </c>
      <c r="ID270">
        <v>1.86813</v>
      </c>
      <c r="IE270">
        <v>1.86786</v>
      </c>
      <c r="IF270">
        <v>1.86905</v>
      </c>
      <c r="IG270">
        <v>1.86985</v>
      </c>
      <c r="IH270">
        <v>1.86588</v>
      </c>
      <c r="II270">
        <v>1.86699</v>
      </c>
      <c r="IJ270">
        <v>1.86844</v>
      </c>
      <c r="IK270">
        <v>5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4.172</v>
      </c>
      <c r="IY270">
        <v>0.3856</v>
      </c>
      <c r="IZ270">
        <v>0.744305887368214</v>
      </c>
      <c r="JA270">
        <v>0.00400708050939433</v>
      </c>
      <c r="JB270">
        <v>-7.0817227887937e-07</v>
      </c>
      <c r="JC270">
        <v>2.11393634800483e-10</v>
      </c>
      <c r="JD270">
        <v>-0.0902750961418796</v>
      </c>
      <c r="JE270">
        <v>-0.0199519798578536</v>
      </c>
      <c r="JF270">
        <v>0.00231849078142986</v>
      </c>
      <c r="JG270">
        <v>-2.72917625674962e-05</v>
      </c>
      <c r="JH270">
        <v>4</v>
      </c>
      <c r="JI270">
        <v>2436</v>
      </c>
      <c r="JJ270">
        <v>0</v>
      </c>
      <c r="JK270">
        <v>25</v>
      </c>
      <c r="JL270">
        <v>29318004.5</v>
      </c>
      <c r="JM270">
        <v>29318004.5</v>
      </c>
      <c r="JN270">
        <v>1.96533</v>
      </c>
      <c r="JO270">
        <v>2.61719</v>
      </c>
      <c r="JP270">
        <v>1.54785</v>
      </c>
      <c r="JQ270">
        <v>2.30835</v>
      </c>
      <c r="JR270">
        <v>1.64673</v>
      </c>
      <c r="JS270">
        <v>2.2998</v>
      </c>
      <c r="JT270">
        <v>34.0771</v>
      </c>
      <c r="JU270">
        <v>24.1926</v>
      </c>
      <c r="JV270">
        <v>18</v>
      </c>
      <c r="JW270">
        <v>509.484</v>
      </c>
      <c r="JX270">
        <v>332.637</v>
      </c>
      <c r="JY270">
        <v>28.4669</v>
      </c>
      <c r="JZ270">
        <v>28.5217</v>
      </c>
      <c r="KA270">
        <v>30.0004</v>
      </c>
      <c r="KB270">
        <v>28.4534</v>
      </c>
      <c r="KC270">
        <v>28.4102</v>
      </c>
      <c r="KD270">
        <v>39.4062</v>
      </c>
      <c r="KE270">
        <v>16.3709</v>
      </c>
      <c r="KF270">
        <v>47.8003</v>
      </c>
      <c r="KG270">
        <v>28.3851</v>
      </c>
      <c r="KH270">
        <v>1041.47</v>
      </c>
      <c r="KI270">
        <v>17.4337</v>
      </c>
      <c r="KJ270">
        <v>96.636</v>
      </c>
      <c r="KK270">
        <v>94.5978</v>
      </c>
    </row>
    <row r="271" spans="1:297">
      <c r="A271">
        <v>255</v>
      </c>
      <c r="B271">
        <v>1759080275.1</v>
      </c>
      <c r="C271">
        <v>7163.09999990463</v>
      </c>
      <c r="D271" t="s">
        <v>954</v>
      </c>
      <c r="E271" t="s">
        <v>955</v>
      </c>
      <c r="F271">
        <v>5</v>
      </c>
      <c r="G271" t="s">
        <v>831</v>
      </c>
      <c r="H271" t="s">
        <v>436</v>
      </c>
      <c r="I271">
        <v>1759080266.94615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1046.31729980952</v>
      </c>
      <c r="AK271">
        <v>1016.33945454545</v>
      </c>
      <c r="AL271">
        <v>3.41449318181822</v>
      </c>
      <c r="AM271">
        <v>66.03</v>
      </c>
      <c r="AN271">
        <f>(AP271 - AO271 + DY271*1E3/(8.314*(EA271+273.15)) * AR271/DX271 * AQ271) * DX271/(100*DL271) * 1000/(1000 - AP271)</f>
        <v>0</v>
      </c>
      <c r="AO271">
        <v>17.3491774972294</v>
      </c>
      <c r="AP271">
        <v>24.3040284848485</v>
      </c>
      <c r="AQ271">
        <v>-9.42347557210276e-05</v>
      </c>
      <c r="AR271">
        <v>114.36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5.52</v>
      </c>
      <c r="DM271">
        <v>0.5</v>
      </c>
      <c r="DN271" t="s">
        <v>438</v>
      </c>
      <c r="DO271">
        <v>2</v>
      </c>
      <c r="DP271" t="b">
        <v>1</v>
      </c>
      <c r="DQ271">
        <v>1759080266.94615</v>
      </c>
      <c r="DR271">
        <v>967.758</v>
      </c>
      <c r="DS271">
        <v>1011.29138461538</v>
      </c>
      <c r="DT271">
        <v>24.3134615384615</v>
      </c>
      <c r="DU271">
        <v>17.2837461538462</v>
      </c>
      <c r="DV271">
        <v>963.620615384615</v>
      </c>
      <c r="DW271">
        <v>23.9276</v>
      </c>
      <c r="DX271">
        <v>500.023461538462</v>
      </c>
      <c r="DY271">
        <v>90.7973846153846</v>
      </c>
      <c r="DZ271">
        <v>0.0349114153846154</v>
      </c>
      <c r="EA271">
        <v>30.7229769230769</v>
      </c>
      <c r="EB271">
        <v>30.0715461538462</v>
      </c>
      <c r="EC271">
        <v>999.9</v>
      </c>
      <c r="ED271">
        <v>0</v>
      </c>
      <c r="EE271">
        <v>0</v>
      </c>
      <c r="EF271">
        <v>10005.5784615385</v>
      </c>
      <c r="EG271">
        <v>0</v>
      </c>
      <c r="EH271">
        <v>13.46</v>
      </c>
      <c r="EI271">
        <v>-43.5323923076923</v>
      </c>
      <c r="EJ271">
        <v>991.873</v>
      </c>
      <c r="EK271">
        <v>1029.07692307692</v>
      </c>
      <c r="EL271">
        <v>7.02970538461538</v>
      </c>
      <c r="EM271">
        <v>1011.29138461538</v>
      </c>
      <c r="EN271">
        <v>17.2837461538462</v>
      </c>
      <c r="EO271">
        <v>2.20759769230769</v>
      </c>
      <c r="EP271">
        <v>1.56931846153846</v>
      </c>
      <c r="EQ271">
        <v>19.0175538461538</v>
      </c>
      <c r="ER271">
        <v>13.6607307692308</v>
      </c>
      <c r="ES271">
        <v>1999.98538461538</v>
      </c>
      <c r="ET271">
        <v>0.980003538461538</v>
      </c>
      <c r="EU271">
        <v>0.0199967692307692</v>
      </c>
      <c r="EV271">
        <v>0</v>
      </c>
      <c r="EW271">
        <v>967.646769230769</v>
      </c>
      <c r="EX271">
        <v>5.00059</v>
      </c>
      <c r="EY271">
        <v>19555.9538461538</v>
      </c>
      <c r="EZ271">
        <v>17360.2</v>
      </c>
      <c r="FA271">
        <v>41.812</v>
      </c>
      <c r="FB271">
        <v>41.625</v>
      </c>
      <c r="FC271">
        <v>41.1918461538462</v>
      </c>
      <c r="FD271">
        <v>41</v>
      </c>
      <c r="FE271">
        <v>42.75</v>
      </c>
      <c r="FF271">
        <v>1955.08846153846</v>
      </c>
      <c r="FG271">
        <v>39.8969230769231</v>
      </c>
      <c r="FH271">
        <v>0</v>
      </c>
      <c r="FI271">
        <v>1759080261.3</v>
      </c>
      <c r="FJ271">
        <v>0</v>
      </c>
      <c r="FK271">
        <v>967.50908</v>
      </c>
      <c r="FL271">
        <v>-1.8940000160284</v>
      </c>
      <c r="FM271">
        <v>-44.3461539291359</v>
      </c>
      <c r="FN271">
        <v>19555.368</v>
      </c>
      <c r="FO271">
        <v>15</v>
      </c>
      <c r="FP271">
        <v>0</v>
      </c>
      <c r="FQ271" t="s">
        <v>439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-43.43469</v>
      </c>
      <c r="GD271">
        <v>-0.675969924812075</v>
      </c>
      <c r="GE271">
        <v>0.398844329156126</v>
      </c>
      <c r="GF271">
        <v>0</v>
      </c>
      <c r="GG271">
        <v>967.664794117647</v>
      </c>
      <c r="GH271">
        <v>-2.59246753467319</v>
      </c>
      <c r="GI271">
        <v>0.34940165488444</v>
      </c>
      <c r="GJ271">
        <v>-1</v>
      </c>
      <c r="GK271">
        <v>7.054566</v>
      </c>
      <c r="GL271">
        <v>-0.650457744360894</v>
      </c>
      <c r="GM271">
        <v>0.0628560163707501</v>
      </c>
      <c r="GN271">
        <v>0</v>
      </c>
      <c r="GO271">
        <v>0</v>
      </c>
      <c r="GP271">
        <v>2</v>
      </c>
      <c r="GQ271" t="s">
        <v>455</v>
      </c>
      <c r="GR271">
        <v>3.13116</v>
      </c>
      <c r="GS271">
        <v>2.71295</v>
      </c>
      <c r="GT271">
        <v>0.164792</v>
      </c>
      <c r="GU271">
        <v>0.169726</v>
      </c>
      <c r="GV271">
        <v>0.104169</v>
      </c>
      <c r="GW271">
        <v>0.0823327</v>
      </c>
      <c r="GX271">
        <v>31456.5</v>
      </c>
      <c r="GY271">
        <v>33496.9</v>
      </c>
      <c r="GZ271">
        <v>34076.9</v>
      </c>
      <c r="HA271">
        <v>36530</v>
      </c>
      <c r="HB271">
        <v>43121.1</v>
      </c>
      <c r="HC271">
        <v>48149</v>
      </c>
      <c r="HD271">
        <v>53162.5</v>
      </c>
      <c r="HE271">
        <v>58386.8</v>
      </c>
      <c r="HF271">
        <v>1.95767</v>
      </c>
      <c r="HG271">
        <v>1.6576</v>
      </c>
      <c r="HH271">
        <v>0.0876971</v>
      </c>
      <c r="HI271">
        <v>0</v>
      </c>
      <c r="HJ271">
        <v>28.6461</v>
      </c>
      <c r="HK271">
        <v>999.9</v>
      </c>
      <c r="HL271">
        <v>44.671</v>
      </c>
      <c r="HM271">
        <v>30.273</v>
      </c>
      <c r="HN271">
        <v>21.2923</v>
      </c>
      <c r="HO271">
        <v>54.8376</v>
      </c>
      <c r="HP271">
        <v>47.9127</v>
      </c>
      <c r="HQ271">
        <v>1</v>
      </c>
      <c r="HR271">
        <v>0.0906911</v>
      </c>
      <c r="HS271">
        <v>0.124956</v>
      </c>
      <c r="HT271">
        <v>20.1139</v>
      </c>
      <c r="HU271">
        <v>5.19782</v>
      </c>
      <c r="HV271">
        <v>12.004</v>
      </c>
      <c r="HW271">
        <v>4.97505</v>
      </c>
      <c r="HX271">
        <v>3.29395</v>
      </c>
      <c r="HY271">
        <v>9999</v>
      </c>
      <c r="HZ271">
        <v>33.1</v>
      </c>
      <c r="IA271">
        <v>9999</v>
      </c>
      <c r="IB271">
        <v>9999</v>
      </c>
      <c r="IC271">
        <v>1.86325</v>
      </c>
      <c r="ID271">
        <v>1.86813</v>
      </c>
      <c r="IE271">
        <v>1.86784</v>
      </c>
      <c r="IF271">
        <v>1.86905</v>
      </c>
      <c r="IG271">
        <v>1.86988</v>
      </c>
      <c r="IH271">
        <v>1.86589</v>
      </c>
      <c r="II271">
        <v>1.86698</v>
      </c>
      <c r="IJ271">
        <v>1.86844</v>
      </c>
      <c r="IK271">
        <v>5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4.225</v>
      </c>
      <c r="IY271">
        <v>0.3853</v>
      </c>
      <c r="IZ271">
        <v>0.744305887368214</v>
      </c>
      <c r="JA271">
        <v>0.00400708050939433</v>
      </c>
      <c r="JB271">
        <v>-7.0817227887937e-07</v>
      </c>
      <c r="JC271">
        <v>2.11393634800483e-10</v>
      </c>
      <c r="JD271">
        <v>-0.0902750961418796</v>
      </c>
      <c r="JE271">
        <v>-0.0199519798578536</v>
      </c>
      <c r="JF271">
        <v>0.00231849078142986</v>
      </c>
      <c r="JG271">
        <v>-2.72917625674962e-05</v>
      </c>
      <c r="JH271">
        <v>4</v>
      </c>
      <c r="JI271">
        <v>2436</v>
      </c>
      <c r="JJ271">
        <v>0</v>
      </c>
      <c r="JK271">
        <v>25</v>
      </c>
      <c r="JL271">
        <v>29318004.6</v>
      </c>
      <c r="JM271">
        <v>29318004.6</v>
      </c>
      <c r="JN271">
        <v>1.99219</v>
      </c>
      <c r="JO271">
        <v>2.62207</v>
      </c>
      <c r="JP271">
        <v>1.54785</v>
      </c>
      <c r="JQ271">
        <v>2.30957</v>
      </c>
      <c r="JR271">
        <v>1.64551</v>
      </c>
      <c r="JS271">
        <v>2.34863</v>
      </c>
      <c r="JT271">
        <v>34.0771</v>
      </c>
      <c r="JU271">
        <v>24.2013</v>
      </c>
      <c r="JV271">
        <v>18</v>
      </c>
      <c r="JW271">
        <v>509.112</v>
      </c>
      <c r="JX271">
        <v>332.927</v>
      </c>
      <c r="JY271">
        <v>28.3906</v>
      </c>
      <c r="JZ271">
        <v>28.5247</v>
      </c>
      <c r="KA271">
        <v>30.0006</v>
      </c>
      <c r="KB271">
        <v>28.4564</v>
      </c>
      <c r="KC271">
        <v>28.4131</v>
      </c>
      <c r="KD271">
        <v>39.908</v>
      </c>
      <c r="KE271">
        <v>16.0783</v>
      </c>
      <c r="KF271">
        <v>47.8003</v>
      </c>
      <c r="KG271">
        <v>28.3052</v>
      </c>
      <c r="KH271">
        <v>1054.97</v>
      </c>
      <c r="KI271">
        <v>17.4901</v>
      </c>
      <c r="KJ271">
        <v>96.6363</v>
      </c>
      <c r="KK271">
        <v>94.597</v>
      </c>
    </row>
    <row r="272" spans="1:297">
      <c r="A272">
        <v>256</v>
      </c>
      <c r="B272">
        <v>1759080280.1</v>
      </c>
      <c r="C272">
        <v>7168.09999990463</v>
      </c>
      <c r="D272" t="s">
        <v>956</v>
      </c>
      <c r="E272" t="s">
        <v>957</v>
      </c>
      <c r="F272">
        <v>5</v>
      </c>
      <c r="G272" t="s">
        <v>831</v>
      </c>
      <c r="H272" t="s">
        <v>436</v>
      </c>
      <c r="I272">
        <v>1759080271.94615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1063.26737828571</v>
      </c>
      <c r="AK272">
        <v>1033.24878787879</v>
      </c>
      <c r="AL272">
        <v>3.3941634199133</v>
      </c>
      <c r="AM272">
        <v>66.03</v>
      </c>
      <c r="AN272">
        <f>(AP272 - AO272 + DY272*1E3/(8.314*(EA272+273.15)) * AR272/DX272 * AQ272) * DX272/(100*DL272) * 1000/(1000 - AP272)</f>
        <v>0</v>
      </c>
      <c r="AO272">
        <v>17.395618525368</v>
      </c>
      <c r="AP272">
        <v>24.288083030303</v>
      </c>
      <c r="AQ272">
        <v>-0.000264853463203958</v>
      </c>
      <c r="AR272">
        <v>114.36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5.52</v>
      </c>
      <c r="DM272">
        <v>0.5</v>
      </c>
      <c r="DN272" t="s">
        <v>438</v>
      </c>
      <c r="DO272">
        <v>2</v>
      </c>
      <c r="DP272" t="b">
        <v>1</v>
      </c>
      <c r="DQ272">
        <v>1759080271.94615</v>
      </c>
      <c r="DR272">
        <v>984.446615384615</v>
      </c>
      <c r="DS272">
        <v>1027.91076923077</v>
      </c>
      <c r="DT272">
        <v>24.3044307692308</v>
      </c>
      <c r="DU272">
        <v>17.3304307692308</v>
      </c>
      <c r="DV272">
        <v>980.255769230769</v>
      </c>
      <c r="DW272">
        <v>23.9189538461538</v>
      </c>
      <c r="DX272">
        <v>500.011</v>
      </c>
      <c r="DY272">
        <v>90.7969615384615</v>
      </c>
      <c r="DZ272">
        <v>0.0349478</v>
      </c>
      <c r="EA272">
        <v>30.7164307692308</v>
      </c>
      <c r="EB272">
        <v>30.077</v>
      </c>
      <c r="EC272">
        <v>999.9</v>
      </c>
      <c r="ED272">
        <v>0</v>
      </c>
      <c r="EE272">
        <v>0</v>
      </c>
      <c r="EF272">
        <v>10000.5761538462</v>
      </c>
      <c r="EG272">
        <v>0</v>
      </c>
      <c r="EH272">
        <v>13.46</v>
      </c>
      <c r="EI272">
        <v>-43.4634384615385</v>
      </c>
      <c r="EJ272">
        <v>1008.96846153846</v>
      </c>
      <c r="EK272">
        <v>1046.03923076923</v>
      </c>
      <c r="EL272">
        <v>6.97400923076923</v>
      </c>
      <c r="EM272">
        <v>1027.91076923077</v>
      </c>
      <c r="EN272">
        <v>17.3304307692308</v>
      </c>
      <c r="EO272">
        <v>2.20676846153846</v>
      </c>
      <c r="EP272">
        <v>1.57354923076923</v>
      </c>
      <c r="EQ272">
        <v>19.0115230769231</v>
      </c>
      <c r="ER272">
        <v>13.7021230769231</v>
      </c>
      <c r="ES272">
        <v>1999.99307692308</v>
      </c>
      <c r="ET272">
        <v>0.979998923076923</v>
      </c>
      <c r="EU272">
        <v>0.0200012615384615</v>
      </c>
      <c r="EV272">
        <v>0</v>
      </c>
      <c r="EW272">
        <v>967.367692307692</v>
      </c>
      <c r="EX272">
        <v>5.00059</v>
      </c>
      <c r="EY272">
        <v>19552.2307692308</v>
      </c>
      <c r="EZ272">
        <v>17360.2230769231</v>
      </c>
      <c r="FA272">
        <v>41.812</v>
      </c>
      <c r="FB272">
        <v>41.625</v>
      </c>
      <c r="FC272">
        <v>41.1966923076923</v>
      </c>
      <c r="FD272">
        <v>41</v>
      </c>
      <c r="FE272">
        <v>42.75</v>
      </c>
      <c r="FF272">
        <v>1955.08692307692</v>
      </c>
      <c r="FG272">
        <v>39.9061538461539</v>
      </c>
      <c r="FH272">
        <v>0</v>
      </c>
      <c r="FI272">
        <v>1759080266.1</v>
      </c>
      <c r="FJ272">
        <v>0</v>
      </c>
      <c r="FK272">
        <v>967.29824</v>
      </c>
      <c r="FL272">
        <v>-2.37023078437103</v>
      </c>
      <c r="FM272">
        <v>-45.4461539245242</v>
      </c>
      <c r="FN272">
        <v>19551.736</v>
      </c>
      <c r="FO272">
        <v>15</v>
      </c>
      <c r="FP272">
        <v>0</v>
      </c>
      <c r="FQ272" t="s">
        <v>439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-43.5654571428571</v>
      </c>
      <c r="GD272">
        <v>0.582241558441594</v>
      </c>
      <c r="GE272">
        <v>0.341094256727945</v>
      </c>
      <c r="GF272">
        <v>0</v>
      </c>
      <c r="GG272">
        <v>967.454117647059</v>
      </c>
      <c r="GH272">
        <v>-2.76461421661566</v>
      </c>
      <c r="GI272">
        <v>0.370299700934403</v>
      </c>
      <c r="GJ272">
        <v>-1</v>
      </c>
      <c r="GK272">
        <v>7.00432523809524</v>
      </c>
      <c r="GL272">
        <v>-0.670905974025966</v>
      </c>
      <c r="GM272">
        <v>0.0680287327684867</v>
      </c>
      <c r="GN272">
        <v>0</v>
      </c>
      <c r="GO272">
        <v>0</v>
      </c>
      <c r="GP272">
        <v>2</v>
      </c>
      <c r="GQ272" t="s">
        <v>455</v>
      </c>
      <c r="GR272">
        <v>3.13131</v>
      </c>
      <c r="GS272">
        <v>2.71278</v>
      </c>
      <c r="GT272">
        <v>0.166584</v>
      </c>
      <c r="GU272">
        <v>0.171583</v>
      </c>
      <c r="GV272">
        <v>0.104131</v>
      </c>
      <c r="GW272">
        <v>0.0825362</v>
      </c>
      <c r="GX272">
        <v>31388.7</v>
      </c>
      <c r="GY272">
        <v>33421.8</v>
      </c>
      <c r="GZ272">
        <v>34076.5</v>
      </c>
      <c r="HA272">
        <v>36529.8</v>
      </c>
      <c r="HB272">
        <v>43122.7</v>
      </c>
      <c r="HC272">
        <v>48138.3</v>
      </c>
      <c r="HD272">
        <v>53161.9</v>
      </c>
      <c r="HE272">
        <v>58386.7</v>
      </c>
      <c r="HF272">
        <v>1.95767</v>
      </c>
      <c r="HG272">
        <v>1.65745</v>
      </c>
      <c r="HH272">
        <v>0.0878759</v>
      </c>
      <c r="HI272">
        <v>0</v>
      </c>
      <c r="HJ272">
        <v>28.6461</v>
      </c>
      <c r="HK272">
        <v>999.9</v>
      </c>
      <c r="HL272">
        <v>44.671</v>
      </c>
      <c r="HM272">
        <v>30.273</v>
      </c>
      <c r="HN272">
        <v>21.2895</v>
      </c>
      <c r="HO272">
        <v>54.7876</v>
      </c>
      <c r="HP272">
        <v>48.2612</v>
      </c>
      <c r="HQ272">
        <v>1</v>
      </c>
      <c r="HR272">
        <v>0.0911458</v>
      </c>
      <c r="HS272">
        <v>0.198034</v>
      </c>
      <c r="HT272">
        <v>20.1137</v>
      </c>
      <c r="HU272">
        <v>5.19812</v>
      </c>
      <c r="HV272">
        <v>12.004</v>
      </c>
      <c r="HW272">
        <v>4.9751</v>
      </c>
      <c r="HX272">
        <v>3.29395</v>
      </c>
      <c r="HY272">
        <v>9999</v>
      </c>
      <c r="HZ272">
        <v>33.1</v>
      </c>
      <c r="IA272">
        <v>9999</v>
      </c>
      <c r="IB272">
        <v>9999</v>
      </c>
      <c r="IC272">
        <v>1.86325</v>
      </c>
      <c r="ID272">
        <v>1.86813</v>
      </c>
      <c r="IE272">
        <v>1.86785</v>
      </c>
      <c r="IF272">
        <v>1.86905</v>
      </c>
      <c r="IG272">
        <v>1.86984</v>
      </c>
      <c r="IH272">
        <v>1.8659</v>
      </c>
      <c r="II272">
        <v>1.86701</v>
      </c>
      <c r="IJ272">
        <v>1.86844</v>
      </c>
      <c r="IK272">
        <v>5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4.28</v>
      </c>
      <c r="IY272">
        <v>0.3847</v>
      </c>
      <c r="IZ272">
        <v>0.744305887368214</v>
      </c>
      <c r="JA272">
        <v>0.00400708050939433</v>
      </c>
      <c r="JB272">
        <v>-7.0817227887937e-07</v>
      </c>
      <c r="JC272">
        <v>2.11393634800483e-10</v>
      </c>
      <c r="JD272">
        <v>-0.0902750961418796</v>
      </c>
      <c r="JE272">
        <v>-0.0199519798578536</v>
      </c>
      <c r="JF272">
        <v>0.00231849078142986</v>
      </c>
      <c r="JG272">
        <v>-2.72917625674962e-05</v>
      </c>
      <c r="JH272">
        <v>4</v>
      </c>
      <c r="JI272">
        <v>2436</v>
      </c>
      <c r="JJ272">
        <v>0</v>
      </c>
      <c r="JK272">
        <v>25</v>
      </c>
      <c r="JL272">
        <v>29318004.7</v>
      </c>
      <c r="JM272">
        <v>29318004.7</v>
      </c>
      <c r="JN272">
        <v>2.01416</v>
      </c>
      <c r="JO272">
        <v>2.62695</v>
      </c>
      <c r="JP272">
        <v>1.54785</v>
      </c>
      <c r="JQ272">
        <v>2.30957</v>
      </c>
      <c r="JR272">
        <v>1.64673</v>
      </c>
      <c r="JS272">
        <v>2.25098</v>
      </c>
      <c r="JT272">
        <v>34.0771</v>
      </c>
      <c r="JU272">
        <v>24.1926</v>
      </c>
      <c r="JV272">
        <v>18</v>
      </c>
      <c r="JW272">
        <v>509.133</v>
      </c>
      <c r="JX272">
        <v>332.871</v>
      </c>
      <c r="JY272">
        <v>28.3107</v>
      </c>
      <c r="JZ272">
        <v>28.5272</v>
      </c>
      <c r="KA272">
        <v>30.0006</v>
      </c>
      <c r="KB272">
        <v>28.4588</v>
      </c>
      <c r="KC272">
        <v>28.4161</v>
      </c>
      <c r="KD272">
        <v>40.4197</v>
      </c>
      <c r="KE272">
        <v>15.8003</v>
      </c>
      <c r="KF272">
        <v>47.8003</v>
      </c>
      <c r="KG272">
        <v>28.223</v>
      </c>
      <c r="KH272">
        <v>1075.18</v>
      </c>
      <c r="KI272">
        <v>17.5541</v>
      </c>
      <c r="KJ272">
        <v>96.6352</v>
      </c>
      <c r="KK272">
        <v>94.5967</v>
      </c>
    </row>
    <row r="273" spans="1:297">
      <c r="A273">
        <v>257</v>
      </c>
      <c r="B273">
        <v>1759080285.1</v>
      </c>
      <c r="C273">
        <v>7173.09999990463</v>
      </c>
      <c r="D273" t="s">
        <v>958</v>
      </c>
      <c r="E273" t="s">
        <v>959</v>
      </c>
      <c r="F273">
        <v>5</v>
      </c>
      <c r="G273" t="s">
        <v>831</v>
      </c>
      <c r="H273" t="s">
        <v>436</v>
      </c>
      <c r="I273">
        <v>1759080276.94615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1080.86162590476</v>
      </c>
      <c r="AK273">
        <v>1050.78103030303</v>
      </c>
      <c r="AL273">
        <v>3.50150216450208</v>
      </c>
      <c r="AM273">
        <v>66.03</v>
      </c>
      <c r="AN273">
        <f>(AP273 - AO273 + DY273*1E3/(8.314*(EA273+273.15)) * AR273/DX273 * AQ273) * DX273/(100*DL273) * 1000/(1000 - AP273)</f>
        <v>0</v>
      </c>
      <c r="AO273">
        <v>17.4561008624459</v>
      </c>
      <c r="AP273">
        <v>24.279903030303</v>
      </c>
      <c r="AQ273">
        <v>-0.000127260221260261</v>
      </c>
      <c r="AR273">
        <v>114.36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5.52</v>
      </c>
      <c r="DM273">
        <v>0.5</v>
      </c>
      <c r="DN273" t="s">
        <v>438</v>
      </c>
      <c r="DO273">
        <v>2</v>
      </c>
      <c r="DP273" t="b">
        <v>1</v>
      </c>
      <c r="DQ273">
        <v>1759080276.94615</v>
      </c>
      <c r="DR273">
        <v>1001.14369230769</v>
      </c>
      <c r="DS273">
        <v>1044.69538461538</v>
      </c>
      <c r="DT273">
        <v>24.2943230769231</v>
      </c>
      <c r="DU273">
        <v>17.3843461538462</v>
      </c>
      <c r="DV273">
        <v>996.898692307692</v>
      </c>
      <c r="DW273">
        <v>23.9092769230769</v>
      </c>
      <c r="DX273">
        <v>500.045769230769</v>
      </c>
      <c r="DY273">
        <v>90.7973538461539</v>
      </c>
      <c r="DZ273">
        <v>0.0348234923076923</v>
      </c>
      <c r="EA273">
        <v>30.7073692307692</v>
      </c>
      <c r="EB273">
        <v>30.0797615384615</v>
      </c>
      <c r="EC273">
        <v>999.9</v>
      </c>
      <c r="ED273">
        <v>0</v>
      </c>
      <c r="EE273">
        <v>0</v>
      </c>
      <c r="EF273">
        <v>10002.7853846154</v>
      </c>
      <c r="EG273">
        <v>0</v>
      </c>
      <c r="EH273">
        <v>13.46</v>
      </c>
      <c r="EI273">
        <v>-43.5517076923077</v>
      </c>
      <c r="EJ273">
        <v>1026.07</v>
      </c>
      <c r="EK273">
        <v>1063.17846153846</v>
      </c>
      <c r="EL273">
        <v>6.90999076923077</v>
      </c>
      <c r="EM273">
        <v>1044.69538461538</v>
      </c>
      <c r="EN273">
        <v>17.3843461538462</v>
      </c>
      <c r="EO273">
        <v>2.20586153846154</v>
      </c>
      <c r="EP273">
        <v>1.57845153846154</v>
      </c>
      <c r="EQ273">
        <v>19.0049307692308</v>
      </c>
      <c r="ER273">
        <v>13.7499692307692</v>
      </c>
      <c r="ES273">
        <v>1999.99769230769</v>
      </c>
      <c r="ET273">
        <v>0.979994307692307</v>
      </c>
      <c r="EU273">
        <v>0.0200057538461538</v>
      </c>
      <c r="EV273">
        <v>0</v>
      </c>
      <c r="EW273">
        <v>967.107538461539</v>
      </c>
      <c r="EX273">
        <v>5.00059</v>
      </c>
      <c r="EY273">
        <v>19548.4461538462</v>
      </c>
      <c r="EZ273">
        <v>17360.2538461538</v>
      </c>
      <c r="FA273">
        <v>41.812</v>
      </c>
      <c r="FB273">
        <v>41.625</v>
      </c>
      <c r="FC273">
        <v>41.2063846153846</v>
      </c>
      <c r="FD273">
        <v>41</v>
      </c>
      <c r="FE273">
        <v>42.75</v>
      </c>
      <c r="FF273">
        <v>1955.08230769231</v>
      </c>
      <c r="FG273">
        <v>39.9153846153846</v>
      </c>
      <c r="FH273">
        <v>0</v>
      </c>
      <c r="FI273">
        <v>1759080271.5</v>
      </c>
      <c r="FJ273">
        <v>0</v>
      </c>
      <c r="FK273">
        <v>967.121346153846</v>
      </c>
      <c r="FL273">
        <v>-1.30656410519731</v>
      </c>
      <c r="FM273">
        <v>-47.7606836770974</v>
      </c>
      <c r="FN273">
        <v>19547.7923076923</v>
      </c>
      <c r="FO273">
        <v>15</v>
      </c>
      <c r="FP273">
        <v>0</v>
      </c>
      <c r="FQ273" t="s">
        <v>439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-43.518595</v>
      </c>
      <c r="GD273">
        <v>-1.53902706766921</v>
      </c>
      <c r="GE273">
        <v>0.38001984221222</v>
      </c>
      <c r="GF273">
        <v>0</v>
      </c>
      <c r="GG273">
        <v>967.252323529412</v>
      </c>
      <c r="GH273">
        <v>-2.42724217409052</v>
      </c>
      <c r="GI273">
        <v>0.319060082907883</v>
      </c>
      <c r="GJ273">
        <v>-1</v>
      </c>
      <c r="GK273">
        <v>6.9393545</v>
      </c>
      <c r="GL273">
        <v>-0.758072932330817</v>
      </c>
      <c r="GM273">
        <v>0.0729832219400459</v>
      </c>
      <c r="GN273">
        <v>0</v>
      </c>
      <c r="GO273">
        <v>0</v>
      </c>
      <c r="GP273">
        <v>2</v>
      </c>
      <c r="GQ273" t="s">
        <v>455</v>
      </c>
      <c r="GR273">
        <v>3.1312</v>
      </c>
      <c r="GS273">
        <v>2.71273</v>
      </c>
      <c r="GT273">
        <v>0.168375</v>
      </c>
      <c r="GU273">
        <v>0.173179</v>
      </c>
      <c r="GV273">
        <v>0.10411</v>
      </c>
      <c r="GW273">
        <v>0.0827123</v>
      </c>
      <c r="GX273">
        <v>31321.3</v>
      </c>
      <c r="GY273">
        <v>33357.4</v>
      </c>
      <c r="GZ273">
        <v>34076.6</v>
      </c>
      <c r="HA273">
        <v>36529.8</v>
      </c>
      <c r="HB273">
        <v>43124</v>
      </c>
      <c r="HC273">
        <v>48128.9</v>
      </c>
      <c r="HD273">
        <v>53162</v>
      </c>
      <c r="HE273">
        <v>58386.4</v>
      </c>
      <c r="HF273">
        <v>1.95767</v>
      </c>
      <c r="HG273">
        <v>1.65783</v>
      </c>
      <c r="HH273">
        <v>0.0876971</v>
      </c>
      <c r="HI273">
        <v>0</v>
      </c>
      <c r="HJ273">
        <v>28.6461</v>
      </c>
      <c r="HK273">
        <v>999.9</v>
      </c>
      <c r="HL273">
        <v>44.671</v>
      </c>
      <c r="HM273">
        <v>30.273</v>
      </c>
      <c r="HN273">
        <v>21.2911</v>
      </c>
      <c r="HO273">
        <v>55.0076</v>
      </c>
      <c r="HP273">
        <v>47.9848</v>
      </c>
      <c r="HQ273">
        <v>1</v>
      </c>
      <c r="HR273">
        <v>0.0912602</v>
      </c>
      <c r="HS273">
        <v>0.258017</v>
      </c>
      <c r="HT273">
        <v>20.1134</v>
      </c>
      <c r="HU273">
        <v>5.19797</v>
      </c>
      <c r="HV273">
        <v>12.004</v>
      </c>
      <c r="HW273">
        <v>4.97515</v>
      </c>
      <c r="HX273">
        <v>3.29398</v>
      </c>
      <c r="HY273">
        <v>9999</v>
      </c>
      <c r="HZ273">
        <v>33.1</v>
      </c>
      <c r="IA273">
        <v>9999</v>
      </c>
      <c r="IB273">
        <v>9999</v>
      </c>
      <c r="IC273">
        <v>1.86325</v>
      </c>
      <c r="ID273">
        <v>1.86813</v>
      </c>
      <c r="IE273">
        <v>1.86784</v>
      </c>
      <c r="IF273">
        <v>1.86905</v>
      </c>
      <c r="IG273">
        <v>1.86985</v>
      </c>
      <c r="IH273">
        <v>1.86592</v>
      </c>
      <c r="II273">
        <v>1.86697</v>
      </c>
      <c r="IJ273">
        <v>1.86844</v>
      </c>
      <c r="IK273">
        <v>5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4.33</v>
      </c>
      <c r="IY273">
        <v>0.3844</v>
      </c>
      <c r="IZ273">
        <v>0.744305887368214</v>
      </c>
      <c r="JA273">
        <v>0.00400708050939433</v>
      </c>
      <c r="JB273">
        <v>-7.0817227887937e-07</v>
      </c>
      <c r="JC273">
        <v>2.11393634800483e-10</v>
      </c>
      <c r="JD273">
        <v>-0.0902750961418796</v>
      </c>
      <c r="JE273">
        <v>-0.0199519798578536</v>
      </c>
      <c r="JF273">
        <v>0.00231849078142986</v>
      </c>
      <c r="JG273">
        <v>-2.72917625674962e-05</v>
      </c>
      <c r="JH273">
        <v>4</v>
      </c>
      <c r="JI273">
        <v>2436</v>
      </c>
      <c r="JJ273">
        <v>0</v>
      </c>
      <c r="JK273">
        <v>25</v>
      </c>
      <c r="JL273">
        <v>29318004.8</v>
      </c>
      <c r="JM273">
        <v>29318004.8</v>
      </c>
      <c r="JN273">
        <v>2.04224</v>
      </c>
      <c r="JO273">
        <v>2.61719</v>
      </c>
      <c r="JP273">
        <v>1.54785</v>
      </c>
      <c r="JQ273">
        <v>2.30957</v>
      </c>
      <c r="JR273">
        <v>1.64551</v>
      </c>
      <c r="JS273">
        <v>2.36084</v>
      </c>
      <c r="JT273">
        <v>34.0998</v>
      </c>
      <c r="JU273">
        <v>24.2013</v>
      </c>
      <c r="JV273">
        <v>18</v>
      </c>
      <c r="JW273">
        <v>509.16</v>
      </c>
      <c r="JX273">
        <v>333.067</v>
      </c>
      <c r="JY273">
        <v>28.2267</v>
      </c>
      <c r="JZ273">
        <v>28.5296</v>
      </c>
      <c r="KA273">
        <v>30.0004</v>
      </c>
      <c r="KB273">
        <v>28.4618</v>
      </c>
      <c r="KC273">
        <v>28.4191</v>
      </c>
      <c r="KD273">
        <v>40.9183</v>
      </c>
      <c r="KE273">
        <v>15.5124</v>
      </c>
      <c r="KF273">
        <v>47.8003</v>
      </c>
      <c r="KG273">
        <v>28.1474</v>
      </c>
      <c r="KH273">
        <v>1088.76</v>
      </c>
      <c r="KI273">
        <v>17.6159</v>
      </c>
      <c r="KJ273">
        <v>96.6354</v>
      </c>
      <c r="KK273">
        <v>94.5965</v>
      </c>
    </row>
    <row r="274" spans="1:297">
      <c r="A274">
        <v>258</v>
      </c>
      <c r="B274">
        <v>1759080290.1</v>
      </c>
      <c r="C274">
        <v>7178.09999990463</v>
      </c>
      <c r="D274" t="s">
        <v>960</v>
      </c>
      <c r="E274" t="s">
        <v>961</v>
      </c>
      <c r="F274">
        <v>5</v>
      </c>
      <c r="G274" t="s">
        <v>831</v>
      </c>
      <c r="H274" t="s">
        <v>436</v>
      </c>
      <c r="I274">
        <v>1759080281.94615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1096.69505828571</v>
      </c>
      <c r="AK274">
        <v>1067.12321212121</v>
      </c>
      <c r="AL274">
        <v>3.2649794372294</v>
      </c>
      <c r="AM274">
        <v>66.03</v>
      </c>
      <c r="AN274">
        <f>(AP274 - AO274 + DY274*1E3/(8.314*(EA274+273.15)) * AR274/DX274 * AQ274) * DX274/(100*DL274) * 1000/(1000 - AP274)</f>
        <v>0</v>
      </c>
      <c r="AO274">
        <v>17.5172114182684</v>
      </c>
      <c r="AP274">
        <v>24.270743030303</v>
      </c>
      <c r="AQ274">
        <v>-0.000189970389610656</v>
      </c>
      <c r="AR274">
        <v>114.36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5.52</v>
      </c>
      <c r="DM274">
        <v>0.5</v>
      </c>
      <c r="DN274" t="s">
        <v>438</v>
      </c>
      <c r="DO274">
        <v>2</v>
      </c>
      <c r="DP274" t="b">
        <v>1</v>
      </c>
      <c r="DQ274">
        <v>1759080281.94615</v>
      </c>
      <c r="DR274">
        <v>1017.74684615385</v>
      </c>
      <c r="DS274">
        <v>1061.15769230769</v>
      </c>
      <c r="DT274">
        <v>24.2841076923077</v>
      </c>
      <c r="DU274">
        <v>17.4382153846154</v>
      </c>
      <c r="DV274">
        <v>1013.44869230769</v>
      </c>
      <c r="DW274">
        <v>23.8994923076923</v>
      </c>
      <c r="DX274">
        <v>500.002461538461</v>
      </c>
      <c r="DY274">
        <v>90.7975461538462</v>
      </c>
      <c r="DZ274">
        <v>0.0348072076923077</v>
      </c>
      <c r="EA274">
        <v>30.6988538461538</v>
      </c>
      <c r="EB274">
        <v>30.0775</v>
      </c>
      <c r="EC274">
        <v>999.9</v>
      </c>
      <c r="ED274">
        <v>0</v>
      </c>
      <c r="EE274">
        <v>0</v>
      </c>
      <c r="EF274">
        <v>10000.2838461538</v>
      </c>
      <c r="EG274">
        <v>0</v>
      </c>
      <c r="EH274">
        <v>13.46</v>
      </c>
      <c r="EI274">
        <v>-43.4106307692308</v>
      </c>
      <c r="EJ274">
        <v>1043.07538461538</v>
      </c>
      <c r="EK274">
        <v>1079.99076923077</v>
      </c>
      <c r="EL274">
        <v>6.84589769230769</v>
      </c>
      <c r="EM274">
        <v>1061.15769230769</v>
      </c>
      <c r="EN274">
        <v>17.4382153846154</v>
      </c>
      <c r="EO274">
        <v>2.20493846153846</v>
      </c>
      <c r="EP274">
        <v>1.58334615384615</v>
      </c>
      <c r="EQ274">
        <v>18.9982230769231</v>
      </c>
      <c r="ER274">
        <v>13.7976</v>
      </c>
      <c r="ES274">
        <v>1999.99769230769</v>
      </c>
      <c r="ET274">
        <v>0.979992</v>
      </c>
      <c r="EU274">
        <v>0.020008</v>
      </c>
      <c r="EV274">
        <v>0</v>
      </c>
      <c r="EW274">
        <v>966.91</v>
      </c>
      <c r="EX274">
        <v>5.00059</v>
      </c>
      <c r="EY274">
        <v>19544.6076923077</v>
      </c>
      <c r="EZ274">
        <v>17360.2461538462</v>
      </c>
      <c r="FA274">
        <v>41.812</v>
      </c>
      <c r="FB274">
        <v>41.625</v>
      </c>
      <c r="FC274">
        <v>41.2160769230769</v>
      </c>
      <c r="FD274">
        <v>41</v>
      </c>
      <c r="FE274">
        <v>42.75</v>
      </c>
      <c r="FF274">
        <v>1955.07769230769</v>
      </c>
      <c r="FG274">
        <v>39.92</v>
      </c>
      <c r="FH274">
        <v>0</v>
      </c>
      <c r="FI274">
        <v>1759080276.3</v>
      </c>
      <c r="FJ274">
        <v>0</v>
      </c>
      <c r="FK274">
        <v>966.927038461538</v>
      </c>
      <c r="FL274">
        <v>-2.32892308220714</v>
      </c>
      <c r="FM274">
        <v>-46.8957265056179</v>
      </c>
      <c r="FN274">
        <v>19544.0115384615</v>
      </c>
      <c r="FO274">
        <v>15</v>
      </c>
      <c r="FP274">
        <v>0</v>
      </c>
      <c r="FQ274" t="s">
        <v>439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-43.4503619047619</v>
      </c>
      <c r="GD274">
        <v>1.49847272727279</v>
      </c>
      <c r="GE274">
        <v>0.415465689920521</v>
      </c>
      <c r="GF274">
        <v>0</v>
      </c>
      <c r="GG274">
        <v>967.069794117647</v>
      </c>
      <c r="GH274">
        <v>-1.75827349331226</v>
      </c>
      <c r="GI274">
        <v>0.284015718228218</v>
      </c>
      <c r="GJ274">
        <v>-1</v>
      </c>
      <c r="GK274">
        <v>6.88141</v>
      </c>
      <c r="GL274">
        <v>-0.767950129870122</v>
      </c>
      <c r="GM274">
        <v>0.0776663727564436</v>
      </c>
      <c r="GN274">
        <v>0</v>
      </c>
      <c r="GO274">
        <v>0</v>
      </c>
      <c r="GP274">
        <v>2</v>
      </c>
      <c r="GQ274" t="s">
        <v>455</v>
      </c>
      <c r="GR274">
        <v>3.13132</v>
      </c>
      <c r="GS274">
        <v>2.71268</v>
      </c>
      <c r="GT274">
        <v>0.170075</v>
      </c>
      <c r="GU274">
        <v>0.174803</v>
      </c>
      <c r="GV274">
        <v>0.104084</v>
      </c>
      <c r="GW274">
        <v>0.0829533</v>
      </c>
      <c r="GX274">
        <v>31257.1</v>
      </c>
      <c r="GY274">
        <v>33291.9</v>
      </c>
      <c r="GZ274">
        <v>34076.4</v>
      </c>
      <c r="HA274">
        <v>36529.8</v>
      </c>
      <c r="HB274">
        <v>43125.3</v>
      </c>
      <c r="HC274">
        <v>48116.6</v>
      </c>
      <c r="HD274">
        <v>53161.6</v>
      </c>
      <c r="HE274">
        <v>58386.8</v>
      </c>
      <c r="HF274">
        <v>1.95777</v>
      </c>
      <c r="HG274">
        <v>1.65785</v>
      </c>
      <c r="HH274">
        <v>0.0880547</v>
      </c>
      <c r="HI274">
        <v>0</v>
      </c>
      <c r="HJ274">
        <v>28.6461</v>
      </c>
      <c r="HK274">
        <v>999.9</v>
      </c>
      <c r="HL274">
        <v>44.647</v>
      </c>
      <c r="HM274">
        <v>30.273</v>
      </c>
      <c r="HN274">
        <v>21.2811</v>
      </c>
      <c r="HO274">
        <v>55.1976</v>
      </c>
      <c r="HP274">
        <v>48.117</v>
      </c>
      <c r="HQ274">
        <v>1</v>
      </c>
      <c r="HR274">
        <v>0.0917505</v>
      </c>
      <c r="HS274">
        <v>0.28665</v>
      </c>
      <c r="HT274">
        <v>20.1133</v>
      </c>
      <c r="HU274">
        <v>5.19752</v>
      </c>
      <c r="HV274">
        <v>12.004</v>
      </c>
      <c r="HW274">
        <v>4.97505</v>
      </c>
      <c r="HX274">
        <v>3.29395</v>
      </c>
      <c r="HY274">
        <v>9999</v>
      </c>
      <c r="HZ274">
        <v>33.1</v>
      </c>
      <c r="IA274">
        <v>9999</v>
      </c>
      <c r="IB274">
        <v>9999</v>
      </c>
      <c r="IC274">
        <v>1.86325</v>
      </c>
      <c r="ID274">
        <v>1.86813</v>
      </c>
      <c r="IE274">
        <v>1.86785</v>
      </c>
      <c r="IF274">
        <v>1.86905</v>
      </c>
      <c r="IG274">
        <v>1.86986</v>
      </c>
      <c r="IH274">
        <v>1.86594</v>
      </c>
      <c r="II274">
        <v>1.86698</v>
      </c>
      <c r="IJ274">
        <v>1.86844</v>
      </c>
      <c r="IK274">
        <v>5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4.39</v>
      </c>
      <c r="IY274">
        <v>0.384</v>
      </c>
      <c r="IZ274">
        <v>0.744305887368214</v>
      </c>
      <c r="JA274">
        <v>0.00400708050939433</v>
      </c>
      <c r="JB274">
        <v>-7.0817227887937e-07</v>
      </c>
      <c r="JC274">
        <v>2.11393634800483e-10</v>
      </c>
      <c r="JD274">
        <v>-0.0902750961418796</v>
      </c>
      <c r="JE274">
        <v>-0.0199519798578536</v>
      </c>
      <c r="JF274">
        <v>0.00231849078142986</v>
      </c>
      <c r="JG274">
        <v>-2.72917625674962e-05</v>
      </c>
      <c r="JH274">
        <v>4</v>
      </c>
      <c r="JI274">
        <v>2436</v>
      </c>
      <c r="JJ274">
        <v>0</v>
      </c>
      <c r="JK274">
        <v>25</v>
      </c>
      <c r="JL274">
        <v>29318004.8</v>
      </c>
      <c r="JM274">
        <v>29318004.8</v>
      </c>
      <c r="JN274">
        <v>2.06543</v>
      </c>
      <c r="JO274">
        <v>2.62329</v>
      </c>
      <c r="JP274">
        <v>1.54785</v>
      </c>
      <c r="JQ274">
        <v>2.30957</v>
      </c>
      <c r="JR274">
        <v>1.64673</v>
      </c>
      <c r="JS274">
        <v>2.23999</v>
      </c>
      <c r="JT274">
        <v>34.0771</v>
      </c>
      <c r="JU274">
        <v>24.1926</v>
      </c>
      <c r="JV274">
        <v>18</v>
      </c>
      <c r="JW274">
        <v>509.248</v>
      </c>
      <c r="JX274">
        <v>333.095</v>
      </c>
      <c r="JY274">
        <v>28.1475</v>
      </c>
      <c r="JZ274">
        <v>28.5327</v>
      </c>
      <c r="KA274">
        <v>30.0005</v>
      </c>
      <c r="KB274">
        <v>28.4642</v>
      </c>
      <c r="KC274">
        <v>28.4221</v>
      </c>
      <c r="KD274">
        <v>41.4675</v>
      </c>
      <c r="KE274">
        <v>15.2292</v>
      </c>
      <c r="KF274">
        <v>47.8003</v>
      </c>
      <c r="KG274">
        <v>28.0727</v>
      </c>
      <c r="KH274">
        <v>1109</v>
      </c>
      <c r="KI274">
        <v>17.674</v>
      </c>
      <c r="KJ274">
        <v>96.6348</v>
      </c>
      <c r="KK274">
        <v>94.5969</v>
      </c>
    </row>
    <row r="275" spans="1:297">
      <c r="A275">
        <v>259</v>
      </c>
      <c r="B275">
        <v>1759080295.1</v>
      </c>
      <c r="C275">
        <v>7183.09999990463</v>
      </c>
      <c r="D275" t="s">
        <v>962</v>
      </c>
      <c r="E275" t="s">
        <v>963</v>
      </c>
      <c r="F275">
        <v>5</v>
      </c>
      <c r="G275" t="s">
        <v>831</v>
      </c>
      <c r="H275" t="s">
        <v>436</v>
      </c>
      <c r="I275">
        <v>1759080286.94615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1112.838112</v>
      </c>
      <c r="AK275">
        <v>1083.39096969697</v>
      </c>
      <c r="AL275">
        <v>3.22896212121203</v>
      </c>
      <c r="AM275">
        <v>66.03</v>
      </c>
      <c r="AN275">
        <f>(AP275 - AO275 + DY275*1E3/(8.314*(EA275+273.15)) * AR275/DX275 * AQ275) * DX275/(100*DL275) * 1000/(1000 - AP275)</f>
        <v>0</v>
      </c>
      <c r="AO275">
        <v>17.5745558301623</v>
      </c>
      <c r="AP275">
        <v>24.2584727272727</v>
      </c>
      <c r="AQ275">
        <v>-0.000234297678080013</v>
      </c>
      <c r="AR275">
        <v>114.36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5.52</v>
      </c>
      <c r="DM275">
        <v>0.5</v>
      </c>
      <c r="DN275" t="s">
        <v>438</v>
      </c>
      <c r="DO275">
        <v>2</v>
      </c>
      <c r="DP275" t="b">
        <v>1</v>
      </c>
      <c r="DQ275">
        <v>1759080286.94615</v>
      </c>
      <c r="DR275">
        <v>1034.16461538462</v>
      </c>
      <c r="DS275">
        <v>1077.37846153846</v>
      </c>
      <c r="DT275">
        <v>24.2744461538462</v>
      </c>
      <c r="DU275">
        <v>17.4977076923077</v>
      </c>
      <c r="DV275">
        <v>1029.81461538462</v>
      </c>
      <c r="DW275">
        <v>23.8902384615385</v>
      </c>
      <c r="DX275">
        <v>500.010923076923</v>
      </c>
      <c r="DY275">
        <v>90.7985</v>
      </c>
      <c r="DZ275">
        <v>0.0347362538461538</v>
      </c>
      <c r="EA275">
        <v>30.6889692307692</v>
      </c>
      <c r="EB275">
        <v>30.0787384615385</v>
      </c>
      <c r="EC275">
        <v>999.9</v>
      </c>
      <c r="ED275">
        <v>0</v>
      </c>
      <c r="EE275">
        <v>0</v>
      </c>
      <c r="EF275">
        <v>10004.5646153846</v>
      </c>
      <c r="EG275">
        <v>0</v>
      </c>
      <c r="EH275">
        <v>13.4558615384615</v>
      </c>
      <c r="EI275">
        <v>-43.2128615384615</v>
      </c>
      <c r="EJ275">
        <v>1059.89153846154</v>
      </c>
      <c r="EK275">
        <v>1096.56538461538</v>
      </c>
      <c r="EL275">
        <v>6.77672384615385</v>
      </c>
      <c r="EM275">
        <v>1077.37846153846</v>
      </c>
      <c r="EN275">
        <v>17.4977076923077</v>
      </c>
      <c r="EO275">
        <v>2.20408307692308</v>
      </c>
      <c r="EP275">
        <v>1.58876615384615</v>
      </c>
      <c r="EQ275">
        <v>18.9920153846154</v>
      </c>
      <c r="ER275">
        <v>13.8502076923077</v>
      </c>
      <c r="ES275">
        <v>1999.98769230769</v>
      </c>
      <c r="ET275">
        <v>0.979993153846154</v>
      </c>
      <c r="EU275">
        <v>0.0200068846153846</v>
      </c>
      <c r="EV275">
        <v>0</v>
      </c>
      <c r="EW275">
        <v>966.746384615385</v>
      </c>
      <c r="EX275">
        <v>5.00059</v>
      </c>
      <c r="EY275">
        <v>19540.7384615385</v>
      </c>
      <c r="EZ275">
        <v>17360.1846153846</v>
      </c>
      <c r="FA275">
        <v>41.812</v>
      </c>
      <c r="FB275">
        <v>41.625</v>
      </c>
      <c r="FC275">
        <v>41.2209230769231</v>
      </c>
      <c r="FD275">
        <v>41</v>
      </c>
      <c r="FE275">
        <v>42.75</v>
      </c>
      <c r="FF275">
        <v>1955.07</v>
      </c>
      <c r="FG275">
        <v>39.9176923076923</v>
      </c>
      <c r="FH275">
        <v>0</v>
      </c>
      <c r="FI275">
        <v>1759080281.1</v>
      </c>
      <c r="FJ275">
        <v>0</v>
      </c>
      <c r="FK275">
        <v>966.736923076923</v>
      </c>
      <c r="FL275">
        <v>-2.74516238745994</v>
      </c>
      <c r="FM275">
        <v>-41.2170939643153</v>
      </c>
      <c r="FN275">
        <v>19540.5076923077</v>
      </c>
      <c r="FO275">
        <v>15</v>
      </c>
      <c r="FP275">
        <v>0</v>
      </c>
      <c r="FQ275" t="s">
        <v>439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-43.2683</v>
      </c>
      <c r="GD275">
        <v>3.58895639097746</v>
      </c>
      <c r="GE275">
        <v>0.592249794427993</v>
      </c>
      <c r="GF275">
        <v>0</v>
      </c>
      <c r="GG275">
        <v>966.854764705882</v>
      </c>
      <c r="GH275">
        <v>-2.58270435422413</v>
      </c>
      <c r="GI275">
        <v>0.344564862742387</v>
      </c>
      <c r="GJ275">
        <v>-1</v>
      </c>
      <c r="GK275">
        <v>6.809173</v>
      </c>
      <c r="GL275">
        <v>-0.825400601503776</v>
      </c>
      <c r="GM275">
        <v>0.07939759480614</v>
      </c>
      <c r="GN275">
        <v>0</v>
      </c>
      <c r="GO275">
        <v>0</v>
      </c>
      <c r="GP275">
        <v>2</v>
      </c>
      <c r="GQ275" t="s">
        <v>455</v>
      </c>
      <c r="GR275">
        <v>3.13115</v>
      </c>
      <c r="GS275">
        <v>2.7128</v>
      </c>
      <c r="GT275">
        <v>0.171751</v>
      </c>
      <c r="GU275">
        <v>0.176623</v>
      </c>
      <c r="GV275">
        <v>0.104039</v>
      </c>
      <c r="GW275">
        <v>0.0831397</v>
      </c>
      <c r="GX275">
        <v>31194</v>
      </c>
      <c r="GY275">
        <v>33218.2</v>
      </c>
      <c r="GZ275">
        <v>34076.4</v>
      </c>
      <c r="HA275">
        <v>36529.5</v>
      </c>
      <c r="HB275">
        <v>43127.9</v>
      </c>
      <c r="HC275">
        <v>48106.6</v>
      </c>
      <c r="HD275">
        <v>53161.9</v>
      </c>
      <c r="HE275">
        <v>58386.4</v>
      </c>
      <c r="HF275">
        <v>1.9575</v>
      </c>
      <c r="HG275">
        <v>1.65825</v>
      </c>
      <c r="HH275">
        <v>0.0886396</v>
      </c>
      <c r="HI275">
        <v>0</v>
      </c>
      <c r="HJ275">
        <v>28.6461</v>
      </c>
      <c r="HK275">
        <v>999.9</v>
      </c>
      <c r="HL275">
        <v>44.647</v>
      </c>
      <c r="HM275">
        <v>30.283</v>
      </c>
      <c r="HN275">
        <v>21.2934</v>
      </c>
      <c r="HO275">
        <v>54.8176</v>
      </c>
      <c r="HP275">
        <v>48.1771</v>
      </c>
      <c r="HQ275">
        <v>1</v>
      </c>
      <c r="HR275">
        <v>0.0918039</v>
      </c>
      <c r="HS275">
        <v>0.319695</v>
      </c>
      <c r="HT275">
        <v>20.1133</v>
      </c>
      <c r="HU275">
        <v>5.19782</v>
      </c>
      <c r="HV275">
        <v>12.004</v>
      </c>
      <c r="HW275">
        <v>4.9752</v>
      </c>
      <c r="HX275">
        <v>3.29393</v>
      </c>
      <c r="HY275">
        <v>9999</v>
      </c>
      <c r="HZ275">
        <v>33.1</v>
      </c>
      <c r="IA275">
        <v>9999</v>
      </c>
      <c r="IB275">
        <v>9999</v>
      </c>
      <c r="IC275">
        <v>1.86325</v>
      </c>
      <c r="ID275">
        <v>1.86813</v>
      </c>
      <c r="IE275">
        <v>1.86784</v>
      </c>
      <c r="IF275">
        <v>1.86905</v>
      </c>
      <c r="IG275">
        <v>1.86986</v>
      </c>
      <c r="IH275">
        <v>1.86592</v>
      </c>
      <c r="II275">
        <v>1.86697</v>
      </c>
      <c r="IJ275">
        <v>1.86844</v>
      </c>
      <c r="IK275">
        <v>5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4.43</v>
      </c>
      <c r="IY275">
        <v>0.3833</v>
      </c>
      <c r="IZ275">
        <v>0.744305887368214</v>
      </c>
      <c r="JA275">
        <v>0.00400708050939433</v>
      </c>
      <c r="JB275">
        <v>-7.0817227887937e-07</v>
      </c>
      <c r="JC275">
        <v>2.11393634800483e-10</v>
      </c>
      <c r="JD275">
        <v>-0.0902750961418796</v>
      </c>
      <c r="JE275">
        <v>-0.0199519798578536</v>
      </c>
      <c r="JF275">
        <v>0.00231849078142986</v>
      </c>
      <c r="JG275">
        <v>-2.72917625674962e-05</v>
      </c>
      <c r="JH275">
        <v>4</v>
      </c>
      <c r="JI275">
        <v>2436</v>
      </c>
      <c r="JJ275">
        <v>0</v>
      </c>
      <c r="JK275">
        <v>25</v>
      </c>
      <c r="JL275">
        <v>29318004.9</v>
      </c>
      <c r="JM275">
        <v>29318004.9</v>
      </c>
      <c r="JN275">
        <v>2.09473</v>
      </c>
      <c r="JO275">
        <v>2.61719</v>
      </c>
      <c r="JP275">
        <v>1.54785</v>
      </c>
      <c r="JQ275">
        <v>2.30957</v>
      </c>
      <c r="JR275">
        <v>1.64551</v>
      </c>
      <c r="JS275">
        <v>2.35962</v>
      </c>
      <c r="JT275">
        <v>34.0998</v>
      </c>
      <c r="JU275">
        <v>24.2013</v>
      </c>
      <c r="JV275">
        <v>18</v>
      </c>
      <c r="JW275">
        <v>509.092</v>
      </c>
      <c r="JX275">
        <v>333.299</v>
      </c>
      <c r="JY275">
        <v>28.0718</v>
      </c>
      <c r="JZ275">
        <v>28.5351</v>
      </c>
      <c r="KA275">
        <v>30.0003</v>
      </c>
      <c r="KB275">
        <v>28.4673</v>
      </c>
      <c r="KC275">
        <v>28.4245</v>
      </c>
      <c r="KD275">
        <v>41.9718</v>
      </c>
      <c r="KE275">
        <v>14.6397</v>
      </c>
      <c r="KF275">
        <v>47.8003</v>
      </c>
      <c r="KG275">
        <v>27.9864</v>
      </c>
      <c r="KH275">
        <v>1122.51</v>
      </c>
      <c r="KI275">
        <v>17.7536</v>
      </c>
      <c r="KJ275">
        <v>96.6351</v>
      </c>
      <c r="KK275">
        <v>94.5961</v>
      </c>
    </row>
    <row r="276" spans="1:297">
      <c r="A276">
        <v>260</v>
      </c>
      <c r="B276">
        <v>1759080300.1</v>
      </c>
      <c r="C276">
        <v>7188.09999990463</v>
      </c>
      <c r="D276" t="s">
        <v>964</v>
      </c>
      <c r="E276" t="s">
        <v>965</v>
      </c>
      <c r="F276">
        <v>5</v>
      </c>
      <c r="G276" t="s">
        <v>831</v>
      </c>
      <c r="H276" t="s">
        <v>436</v>
      </c>
      <c r="I276">
        <v>1759080291.94615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1131.43895466667</v>
      </c>
      <c r="AK276">
        <v>1101.04763636364</v>
      </c>
      <c r="AL276">
        <v>3.5686287878787</v>
      </c>
      <c r="AM276">
        <v>66.03</v>
      </c>
      <c r="AN276">
        <f>(AP276 - AO276 + DY276*1E3/(8.314*(EA276+273.15)) * AR276/DX276 * AQ276) * DX276/(100*DL276) * 1000/(1000 - AP276)</f>
        <v>0</v>
      </c>
      <c r="AO276">
        <v>17.6587200638312</v>
      </c>
      <c r="AP276">
        <v>24.2507987878788</v>
      </c>
      <c r="AQ276">
        <v>-5.14727272732166e-05</v>
      </c>
      <c r="AR276">
        <v>114.36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5.52</v>
      </c>
      <c r="DM276">
        <v>0.5</v>
      </c>
      <c r="DN276" t="s">
        <v>438</v>
      </c>
      <c r="DO276">
        <v>2</v>
      </c>
      <c r="DP276" t="b">
        <v>1</v>
      </c>
      <c r="DQ276">
        <v>1759080291.94615</v>
      </c>
      <c r="DR276">
        <v>1050.53230769231</v>
      </c>
      <c r="DS276">
        <v>1093.91538461538</v>
      </c>
      <c r="DT276">
        <v>24.2647769230769</v>
      </c>
      <c r="DU276">
        <v>17.5616923076923</v>
      </c>
      <c r="DV276">
        <v>1046.13</v>
      </c>
      <c r="DW276">
        <v>23.8809615384615</v>
      </c>
      <c r="DX276">
        <v>500.015769230769</v>
      </c>
      <c r="DY276">
        <v>90.7993692307692</v>
      </c>
      <c r="DZ276">
        <v>0.0347544692307692</v>
      </c>
      <c r="EA276">
        <v>30.6779230769231</v>
      </c>
      <c r="EB276">
        <v>30.0815615384615</v>
      </c>
      <c r="EC276">
        <v>999.9</v>
      </c>
      <c r="ED276">
        <v>0</v>
      </c>
      <c r="EE276">
        <v>0</v>
      </c>
      <c r="EF276">
        <v>10000.58</v>
      </c>
      <c r="EG276">
        <v>0</v>
      </c>
      <c r="EH276">
        <v>13.4558615384615</v>
      </c>
      <c r="EI276">
        <v>-43.3814461538462</v>
      </c>
      <c r="EJ276">
        <v>1076.65769230769</v>
      </c>
      <c r="EK276">
        <v>1113.47</v>
      </c>
      <c r="EL276">
        <v>6.70306538461538</v>
      </c>
      <c r="EM276">
        <v>1093.91538461538</v>
      </c>
      <c r="EN276">
        <v>17.5616923076923</v>
      </c>
      <c r="EO276">
        <v>2.20322538461538</v>
      </c>
      <c r="EP276">
        <v>1.59458923076923</v>
      </c>
      <c r="EQ276">
        <v>18.9857846153846</v>
      </c>
      <c r="ER276">
        <v>13.9065461538462</v>
      </c>
      <c r="ES276">
        <v>1999.98</v>
      </c>
      <c r="ET276">
        <v>0.979993153846154</v>
      </c>
      <c r="EU276">
        <v>0.0200068846153846</v>
      </c>
      <c r="EV276">
        <v>0</v>
      </c>
      <c r="EW276">
        <v>966.551230769231</v>
      </c>
      <c r="EX276">
        <v>5.00059</v>
      </c>
      <c r="EY276">
        <v>19536.9769230769</v>
      </c>
      <c r="EZ276">
        <v>17360.1076923077</v>
      </c>
      <c r="FA276">
        <v>41.812</v>
      </c>
      <c r="FB276">
        <v>41.625</v>
      </c>
      <c r="FC276">
        <v>41.2209230769231</v>
      </c>
      <c r="FD276">
        <v>41</v>
      </c>
      <c r="FE276">
        <v>42.75</v>
      </c>
      <c r="FF276">
        <v>1955.06230769231</v>
      </c>
      <c r="FG276">
        <v>39.9176923076923</v>
      </c>
      <c r="FH276">
        <v>0</v>
      </c>
      <c r="FI276">
        <v>1759080286.5</v>
      </c>
      <c r="FJ276">
        <v>0</v>
      </c>
      <c r="FK276">
        <v>966.45008</v>
      </c>
      <c r="FL276">
        <v>-2.62907692018831</v>
      </c>
      <c r="FM276">
        <v>-40.2230768240294</v>
      </c>
      <c r="FN276">
        <v>19536.408</v>
      </c>
      <c r="FO276">
        <v>15</v>
      </c>
      <c r="FP276">
        <v>0</v>
      </c>
      <c r="FQ276" t="s">
        <v>439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-43.5043238095238</v>
      </c>
      <c r="GD276">
        <v>-1.09228051948054</v>
      </c>
      <c r="GE276">
        <v>0.763175132434515</v>
      </c>
      <c r="GF276">
        <v>0</v>
      </c>
      <c r="GG276">
        <v>966.656058823529</v>
      </c>
      <c r="GH276">
        <v>-2.58817417547435</v>
      </c>
      <c r="GI276">
        <v>0.33240318724816</v>
      </c>
      <c r="GJ276">
        <v>-1</v>
      </c>
      <c r="GK276">
        <v>6.74349333333333</v>
      </c>
      <c r="GL276">
        <v>-0.876166753246746</v>
      </c>
      <c r="GM276">
        <v>0.0887156150604591</v>
      </c>
      <c r="GN276">
        <v>0</v>
      </c>
      <c r="GO276">
        <v>0</v>
      </c>
      <c r="GP276">
        <v>2</v>
      </c>
      <c r="GQ276" t="s">
        <v>455</v>
      </c>
      <c r="GR276">
        <v>3.13127</v>
      </c>
      <c r="GS276">
        <v>2.71266</v>
      </c>
      <c r="GT276">
        <v>0.173536</v>
      </c>
      <c r="GU276">
        <v>0.178294</v>
      </c>
      <c r="GV276">
        <v>0.104019</v>
      </c>
      <c r="GW276">
        <v>0.0834641</v>
      </c>
      <c r="GX276">
        <v>31126.7</v>
      </c>
      <c r="GY276">
        <v>33150.8</v>
      </c>
      <c r="GZ276">
        <v>34076.3</v>
      </c>
      <c r="HA276">
        <v>36529.5</v>
      </c>
      <c r="HB276">
        <v>43128.8</v>
      </c>
      <c r="HC276">
        <v>48089.4</v>
      </c>
      <c r="HD276">
        <v>53161.6</v>
      </c>
      <c r="HE276">
        <v>58386.1</v>
      </c>
      <c r="HF276">
        <v>1.9574</v>
      </c>
      <c r="HG276">
        <v>1.65845</v>
      </c>
      <c r="HH276">
        <v>0.0879057</v>
      </c>
      <c r="HI276">
        <v>0</v>
      </c>
      <c r="HJ276">
        <v>28.6461</v>
      </c>
      <c r="HK276">
        <v>999.9</v>
      </c>
      <c r="HL276">
        <v>44.647</v>
      </c>
      <c r="HM276">
        <v>30.273</v>
      </c>
      <c r="HN276">
        <v>21.2796</v>
      </c>
      <c r="HO276">
        <v>55.1876</v>
      </c>
      <c r="HP276">
        <v>47.9728</v>
      </c>
      <c r="HQ276">
        <v>1</v>
      </c>
      <c r="HR276">
        <v>0.092063</v>
      </c>
      <c r="HS276">
        <v>0.40378</v>
      </c>
      <c r="HT276">
        <v>20.113</v>
      </c>
      <c r="HU276">
        <v>5.19692</v>
      </c>
      <c r="HV276">
        <v>12.004</v>
      </c>
      <c r="HW276">
        <v>4.97495</v>
      </c>
      <c r="HX276">
        <v>3.29385</v>
      </c>
      <c r="HY276">
        <v>9999</v>
      </c>
      <c r="HZ276">
        <v>33.1</v>
      </c>
      <c r="IA276">
        <v>9999</v>
      </c>
      <c r="IB276">
        <v>9999</v>
      </c>
      <c r="IC276">
        <v>1.86325</v>
      </c>
      <c r="ID276">
        <v>1.86813</v>
      </c>
      <c r="IE276">
        <v>1.86784</v>
      </c>
      <c r="IF276">
        <v>1.86905</v>
      </c>
      <c r="IG276">
        <v>1.86988</v>
      </c>
      <c r="IH276">
        <v>1.86591</v>
      </c>
      <c r="II276">
        <v>1.86697</v>
      </c>
      <c r="IJ276">
        <v>1.86843</v>
      </c>
      <c r="IK276">
        <v>5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4.49</v>
      </c>
      <c r="IY276">
        <v>0.3831</v>
      </c>
      <c r="IZ276">
        <v>0.744305887368214</v>
      </c>
      <c r="JA276">
        <v>0.00400708050939433</v>
      </c>
      <c r="JB276">
        <v>-7.0817227887937e-07</v>
      </c>
      <c r="JC276">
        <v>2.11393634800483e-10</v>
      </c>
      <c r="JD276">
        <v>-0.0902750961418796</v>
      </c>
      <c r="JE276">
        <v>-0.0199519798578536</v>
      </c>
      <c r="JF276">
        <v>0.00231849078142986</v>
      </c>
      <c r="JG276">
        <v>-2.72917625674962e-05</v>
      </c>
      <c r="JH276">
        <v>4</v>
      </c>
      <c r="JI276">
        <v>2436</v>
      </c>
      <c r="JJ276">
        <v>0</v>
      </c>
      <c r="JK276">
        <v>25</v>
      </c>
      <c r="JL276">
        <v>29318005</v>
      </c>
      <c r="JM276">
        <v>29318005</v>
      </c>
      <c r="JN276">
        <v>2.11548</v>
      </c>
      <c r="JO276">
        <v>2.62085</v>
      </c>
      <c r="JP276">
        <v>1.54785</v>
      </c>
      <c r="JQ276">
        <v>2.30957</v>
      </c>
      <c r="JR276">
        <v>1.64673</v>
      </c>
      <c r="JS276">
        <v>2.30103</v>
      </c>
      <c r="JT276">
        <v>34.0998</v>
      </c>
      <c r="JU276">
        <v>24.1926</v>
      </c>
      <c r="JV276">
        <v>18</v>
      </c>
      <c r="JW276">
        <v>509.052</v>
      </c>
      <c r="JX276">
        <v>333.414</v>
      </c>
      <c r="JY276">
        <v>27.9905</v>
      </c>
      <c r="JZ276">
        <v>28.5381</v>
      </c>
      <c r="KA276">
        <v>30.0004</v>
      </c>
      <c r="KB276">
        <v>28.4703</v>
      </c>
      <c r="KC276">
        <v>28.4281</v>
      </c>
      <c r="KD276">
        <v>42.48</v>
      </c>
      <c r="KE276">
        <v>14.351</v>
      </c>
      <c r="KF276">
        <v>47.8003</v>
      </c>
      <c r="KG276">
        <v>27.9003</v>
      </c>
      <c r="KH276">
        <v>1142.84</v>
      </c>
      <c r="KI276">
        <v>17.8213</v>
      </c>
      <c r="KJ276">
        <v>96.6346</v>
      </c>
      <c r="KK276">
        <v>94.5959</v>
      </c>
    </row>
    <row r="277" spans="1:297">
      <c r="A277">
        <v>261</v>
      </c>
      <c r="B277">
        <v>1759080305.1</v>
      </c>
      <c r="C277">
        <v>7193.09999990463</v>
      </c>
      <c r="D277" t="s">
        <v>966</v>
      </c>
      <c r="E277" t="s">
        <v>967</v>
      </c>
      <c r="F277">
        <v>5</v>
      </c>
      <c r="G277" t="s">
        <v>831</v>
      </c>
      <c r="H277" t="s">
        <v>436</v>
      </c>
      <c r="I277">
        <v>1759080296.94615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1147.33606628571</v>
      </c>
      <c r="AK277">
        <v>1117.5756969697</v>
      </c>
      <c r="AL277">
        <v>3.26589502164499</v>
      </c>
      <c r="AM277">
        <v>66.03</v>
      </c>
      <c r="AN277">
        <f>(AP277 - AO277 + DY277*1E3/(8.314*(EA277+273.15)) * AR277/DX277 * AQ277) * DX277/(100*DL277) * 1000/(1000 - AP277)</f>
        <v>0</v>
      </c>
      <c r="AO277">
        <v>17.7174555991883</v>
      </c>
      <c r="AP277">
        <v>24.2432024242424</v>
      </c>
      <c r="AQ277">
        <v>-9.10056610060869e-05</v>
      </c>
      <c r="AR277">
        <v>114.36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5.52</v>
      </c>
      <c r="DM277">
        <v>0.5</v>
      </c>
      <c r="DN277" t="s">
        <v>438</v>
      </c>
      <c r="DO277">
        <v>2</v>
      </c>
      <c r="DP277" t="b">
        <v>1</v>
      </c>
      <c r="DQ277">
        <v>1759080296.94615</v>
      </c>
      <c r="DR277">
        <v>1066.93692307692</v>
      </c>
      <c r="DS277">
        <v>1110.28769230769</v>
      </c>
      <c r="DT277">
        <v>24.2551153846154</v>
      </c>
      <c r="DU277">
        <v>17.6298384615385</v>
      </c>
      <c r="DV277">
        <v>1062.48230769231</v>
      </c>
      <c r="DW277">
        <v>23.8717153846154</v>
      </c>
      <c r="DX277">
        <v>500.020153846154</v>
      </c>
      <c r="DY277">
        <v>90.8006538461538</v>
      </c>
      <c r="DZ277">
        <v>0.0347118230769231</v>
      </c>
      <c r="EA277">
        <v>30.6663076923077</v>
      </c>
      <c r="EB277">
        <v>30.0825615384615</v>
      </c>
      <c r="EC277">
        <v>999.9</v>
      </c>
      <c r="ED277">
        <v>0</v>
      </c>
      <c r="EE277">
        <v>0</v>
      </c>
      <c r="EF277">
        <v>10005.6738461538</v>
      </c>
      <c r="EG277">
        <v>0</v>
      </c>
      <c r="EH277">
        <v>13.4558615384615</v>
      </c>
      <c r="EI277">
        <v>-43.3485846153846</v>
      </c>
      <c r="EJ277">
        <v>1093.46076923077</v>
      </c>
      <c r="EK277">
        <v>1130.21307692308</v>
      </c>
      <c r="EL277">
        <v>6.62525230769231</v>
      </c>
      <c r="EM277">
        <v>1110.28769230769</v>
      </c>
      <c r="EN277">
        <v>17.6298384615385</v>
      </c>
      <c r="EO277">
        <v>2.20237846153846</v>
      </c>
      <c r="EP277">
        <v>1.6008</v>
      </c>
      <c r="EQ277">
        <v>18.9796307692308</v>
      </c>
      <c r="ER277">
        <v>13.9664307692308</v>
      </c>
      <c r="ES277">
        <v>1999.96384615385</v>
      </c>
      <c r="ET277">
        <v>0.979995461538461</v>
      </c>
      <c r="EU277">
        <v>0.0200046384615385</v>
      </c>
      <c r="EV277">
        <v>0</v>
      </c>
      <c r="EW277">
        <v>966.390230769231</v>
      </c>
      <c r="EX277">
        <v>5.00059</v>
      </c>
      <c r="EY277">
        <v>19533.2</v>
      </c>
      <c r="EZ277">
        <v>17359.9923076923</v>
      </c>
      <c r="FA277">
        <v>41.812</v>
      </c>
      <c r="FB277">
        <v>41.625</v>
      </c>
      <c r="FC277">
        <v>41.2354615384615</v>
      </c>
      <c r="FD277">
        <v>41</v>
      </c>
      <c r="FE277">
        <v>42.75</v>
      </c>
      <c r="FF277">
        <v>1955.05076923077</v>
      </c>
      <c r="FG277">
        <v>39.9115384615385</v>
      </c>
      <c r="FH277">
        <v>0</v>
      </c>
      <c r="FI277">
        <v>1759080291.3</v>
      </c>
      <c r="FJ277">
        <v>0</v>
      </c>
      <c r="FK277">
        <v>966.2652</v>
      </c>
      <c r="FL277">
        <v>-2.38561540146987</v>
      </c>
      <c r="FM277">
        <v>-43.8000000316806</v>
      </c>
      <c r="FN277">
        <v>19532.932</v>
      </c>
      <c r="FO277">
        <v>15</v>
      </c>
      <c r="FP277">
        <v>0</v>
      </c>
      <c r="FQ277" t="s">
        <v>439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-43.29288</v>
      </c>
      <c r="GD277">
        <v>-2.35392180451131</v>
      </c>
      <c r="GE277">
        <v>0.748539324017115</v>
      </c>
      <c r="GF277">
        <v>0</v>
      </c>
      <c r="GG277">
        <v>966.438558823529</v>
      </c>
      <c r="GH277">
        <v>-2.8261726559845</v>
      </c>
      <c r="GI277">
        <v>0.35914524271292</v>
      </c>
      <c r="GJ277">
        <v>-1</v>
      </c>
      <c r="GK277">
        <v>6.6613935</v>
      </c>
      <c r="GL277">
        <v>-0.948347819548875</v>
      </c>
      <c r="GM277">
        <v>0.0913669109839553</v>
      </c>
      <c r="GN277">
        <v>0</v>
      </c>
      <c r="GO277">
        <v>0</v>
      </c>
      <c r="GP277">
        <v>2</v>
      </c>
      <c r="GQ277" t="s">
        <v>455</v>
      </c>
      <c r="GR277">
        <v>3.13127</v>
      </c>
      <c r="GS277">
        <v>2.71249</v>
      </c>
      <c r="GT277">
        <v>0.175192</v>
      </c>
      <c r="GU277">
        <v>0.179983</v>
      </c>
      <c r="GV277">
        <v>0.103994</v>
      </c>
      <c r="GW277">
        <v>0.0836128</v>
      </c>
      <c r="GX277">
        <v>31064.3</v>
      </c>
      <c r="GY277">
        <v>33082.4</v>
      </c>
      <c r="GZ277">
        <v>34076.3</v>
      </c>
      <c r="HA277">
        <v>36529.2</v>
      </c>
      <c r="HB277">
        <v>43130.4</v>
      </c>
      <c r="HC277">
        <v>48081.4</v>
      </c>
      <c r="HD277">
        <v>53161.8</v>
      </c>
      <c r="HE277">
        <v>58385.8</v>
      </c>
      <c r="HF277">
        <v>1.95745</v>
      </c>
      <c r="HG277">
        <v>1.6583</v>
      </c>
      <c r="HH277">
        <v>0.0878759</v>
      </c>
      <c r="HI277">
        <v>0</v>
      </c>
      <c r="HJ277">
        <v>28.6437</v>
      </c>
      <c r="HK277">
        <v>999.9</v>
      </c>
      <c r="HL277">
        <v>44.622</v>
      </c>
      <c r="HM277">
        <v>30.273</v>
      </c>
      <c r="HN277">
        <v>21.2689</v>
      </c>
      <c r="HO277">
        <v>55.0176</v>
      </c>
      <c r="HP277">
        <v>48.2292</v>
      </c>
      <c r="HQ277">
        <v>1</v>
      </c>
      <c r="HR277">
        <v>0.0923196</v>
      </c>
      <c r="HS277">
        <v>0.464837</v>
      </c>
      <c r="HT277">
        <v>20.1127</v>
      </c>
      <c r="HU277">
        <v>5.19707</v>
      </c>
      <c r="HV277">
        <v>12.004</v>
      </c>
      <c r="HW277">
        <v>4.975</v>
      </c>
      <c r="HX277">
        <v>3.2939</v>
      </c>
      <c r="HY277">
        <v>9999</v>
      </c>
      <c r="HZ277">
        <v>33.1</v>
      </c>
      <c r="IA277">
        <v>9999</v>
      </c>
      <c r="IB277">
        <v>9999</v>
      </c>
      <c r="IC277">
        <v>1.86325</v>
      </c>
      <c r="ID277">
        <v>1.86813</v>
      </c>
      <c r="IE277">
        <v>1.86786</v>
      </c>
      <c r="IF277">
        <v>1.86905</v>
      </c>
      <c r="IG277">
        <v>1.8699</v>
      </c>
      <c r="IH277">
        <v>1.86594</v>
      </c>
      <c r="II277">
        <v>1.86695</v>
      </c>
      <c r="IJ277">
        <v>1.86843</v>
      </c>
      <c r="IK277">
        <v>5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4.55</v>
      </c>
      <c r="IY277">
        <v>0.3828</v>
      </c>
      <c r="IZ277">
        <v>0.744305887368214</v>
      </c>
      <c r="JA277">
        <v>0.00400708050939433</v>
      </c>
      <c r="JB277">
        <v>-7.0817227887937e-07</v>
      </c>
      <c r="JC277">
        <v>2.11393634800483e-10</v>
      </c>
      <c r="JD277">
        <v>-0.0902750961418796</v>
      </c>
      <c r="JE277">
        <v>-0.0199519798578536</v>
      </c>
      <c r="JF277">
        <v>0.00231849078142986</v>
      </c>
      <c r="JG277">
        <v>-2.72917625674962e-05</v>
      </c>
      <c r="JH277">
        <v>4</v>
      </c>
      <c r="JI277">
        <v>2436</v>
      </c>
      <c r="JJ277">
        <v>0</v>
      </c>
      <c r="JK277">
        <v>25</v>
      </c>
      <c r="JL277">
        <v>29318005.1</v>
      </c>
      <c r="JM277">
        <v>29318005.1</v>
      </c>
      <c r="JN277">
        <v>2.146</v>
      </c>
      <c r="JO277">
        <v>2.62085</v>
      </c>
      <c r="JP277">
        <v>1.54785</v>
      </c>
      <c r="JQ277">
        <v>2.30957</v>
      </c>
      <c r="JR277">
        <v>1.64673</v>
      </c>
      <c r="JS277">
        <v>2.30591</v>
      </c>
      <c r="JT277">
        <v>34.0998</v>
      </c>
      <c r="JU277">
        <v>24.1926</v>
      </c>
      <c r="JV277">
        <v>18</v>
      </c>
      <c r="JW277">
        <v>509.107</v>
      </c>
      <c r="JX277">
        <v>333.355</v>
      </c>
      <c r="JY277">
        <v>27.9035</v>
      </c>
      <c r="JZ277">
        <v>28.5406</v>
      </c>
      <c r="KA277">
        <v>30.0004</v>
      </c>
      <c r="KB277">
        <v>28.4727</v>
      </c>
      <c r="KC277">
        <v>28.4305</v>
      </c>
      <c r="KD277">
        <v>43.0124</v>
      </c>
      <c r="KE277">
        <v>14.351</v>
      </c>
      <c r="KF277">
        <v>47.8003</v>
      </c>
      <c r="KG277">
        <v>27.8247</v>
      </c>
      <c r="KH277">
        <v>1156.32</v>
      </c>
      <c r="KI277">
        <v>17.7809</v>
      </c>
      <c r="KJ277">
        <v>96.6348</v>
      </c>
      <c r="KK277">
        <v>94.5953</v>
      </c>
    </row>
    <row r="278" spans="1:297">
      <c r="A278">
        <v>262</v>
      </c>
      <c r="B278">
        <v>1759080310.1</v>
      </c>
      <c r="C278">
        <v>7198.09999990463</v>
      </c>
      <c r="D278" t="s">
        <v>968</v>
      </c>
      <c r="E278" t="s">
        <v>969</v>
      </c>
      <c r="F278">
        <v>5</v>
      </c>
      <c r="G278" t="s">
        <v>831</v>
      </c>
      <c r="H278" t="s">
        <v>436</v>
      </c>
      <c r="I278">
        <v>1759080301.94615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1165.64725028571</v>
      </c>
      <c r="AK278">
        <v>1135.10321212121</v>
      </c>
      <c r="AL278">
        <v>3.55609848484831</v>
      </c>
      <c r="AM278">
        <v>66.03</v>
      </c>
      <c r="AN278">
        <f>(AP278 - AO278 + DY278*1E3/(8.314*(EA278+273.15)) * AR278/DX278 * AQ278) * DX278/(100*DL278) * 1000/(1000 - AP278)</f>
        <v>0</v>
      </c>
      <c r="AO278">
        <v>17.741735688961</v>
      </c>
      <c r="AP278">
        <v>24.2229866666667</v>
      </c>
      <c r="AQ278">
        <v>-0.0051390476190499</v>
      </c>
      <c r="AR278">
        <v>114.36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5.52</v>
      </c>
      <c r="DM278">
        <v>0.5</v>
      </c>
      <c r="DN278" t="s">
        <v>438</v>
      </c>
      <c r="DO278">
        <v>2</v>
      </c>
      <c r="DP278" t="b">
        <v>1</v>
      </c>
      <c r="DQ278">
        <v>1759080301.94615</v>
      </c>
      <c r="DR278">
        <v>1083.53</v>
      </c>
      <c r="DS278">
        <v>1127.58769230769</v>
      </c>
      <c r="DT278">
        <v>24.2439692307692</v>
      </c>
      <c r="DU278">
        <v>17.6872923076923</v>
      </c>
      <c r="DV278">
        <v>1079.02076923077</v>
      </c>
      <c r="DW278">
        <v>23.8610384615385</v>
      </c>
      <c r="DX278">
        <v>500.025230769231</v>
      </c>
      <c r="DY278">
        <v>90.8009384615385</v>
      </c>
      <c r="DZ278">
        <v>0.0346522461538462</v>
      </c>
      <c r="EA278">
        <v>30.6531153846154</v>
      </c>
      <c r="EB278">
        <v>30.0798692307692</v>
      </c>
      <c r="EC278">
        <v>999.9</v>
      </c>
      <c r="ED278">
        <v>0</v>
      </c>
      <c r="EE278">
        <v>0</v>
      </c>
      <c r="EF278">
        <v>10001.9746153846</v>
      </c>
      <c r="EG278">
        <v>0</v>
      </c>
      <c r="EH278">
        <v>13.4531076923077</v>
      </c>
      <c r="EI278">
        <v>-44.0568923076923</v>
      </c>
      <c r="EJ278">
        <v>1110.45384615385</v>
      </c>
      <c r="EK278">
        <v>1147.89153846154</v>
      </c>
      <c r="EL278">
        <v>6.55665153846154</v>
      </c>
      <c r="EM278">
        <v>1127.58769230769</v>
      </c>
      <c r="EN278">
        <v>17.6872923076923</v>
      </c>
      <c r="EO278">
        <v>2.20137307692308</v>
      </c>
      <c r="EP278">
        <v>1.60602230769231</v>
      </c>
      <c r="EQ278">
        <v>18.9723076923077</v>
      </c>
      <c r="ER278">
        <v>14.0166615384615</v>
      </c>
      <c r="ES278">
        <v>1999.95230769231</v>
      </c>
      <c r="ET278">
        <v>0.979996615384615</v>
      </c>
      <c r="EU278">
        <v>0.0200035153846154</v>
      </c>
      <c r="EV278">
        <v>0</v>
      </c>
      <c r="EW278">
        <v>966.113615384615</v>
      </c>
      <c r="EX278">
        <v>5.00059</v>
      </c>
      <c r="EY278">
        <v>19529.4076923077</v>
      </c>
      <c r="EZ278">
        <v>17359.9</v>
      </c>
      <c r="FA278">
        <v>41.812</v>
      </c>
      <c r="FB278">
        <v>41.625</v>
      </c>
      <c r="FC278">
        <v>41.2403076923077</v>
      </c>
      <c r="FD278">
        <v>41</v>
      </c>
      <c r="FE278">
        <v>42.75</v>
      </c>
      <c r="FF278">
        <v>1955.04153846154</v>
      </c>
      <c r="FG278">
        <v>39.9084615384615</v>
      </c>
      <c r="FH278">
        <v>0</v>
      </c>
      <c r="FI278">
        <v>1759080296.1</v>
      </c>
      <c r="FJ278">
        <v>0</v>
      </c>
      <c r="FK278">
        <v>966.04804</v>
      </c>
      <c r="FL278">
        <v>-2.31953848953818</v>
      </c>
      <c r="FM278">
        <v>-39.7076924168683</v>
      </c>
      <c r="FN278">
        <v>19529.392</v>
      </c>
      <c r="FO278">
        <v>15</v>
      </c>
      <c r="FP278">
        <v>0</v>
      </c>
      <c r="FQ278" t="s">
        <v>439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-43.6989238095238</v>
      </c>
      <c r="GD278">
        <v>-5.4993272727273</v>
      </c>
      <c r="GE278">
        <v>0.940148453274806</v>
      </c>
      <c r="GF278">
        <v>0</v>
      </c>
      <c r="GG278">
        <v>966.176529411765</v>
      </c>
      <c r="GH278">
        <v>-2.32039725843318</v>
      </c>
      <c r="GI278">
        <v>0.323525818161854</v>
      </c>
      <c r="GJ278">
        <v>-1</v>
      </c>
      <c r="GK278">
        <v>6.59812952380952</v>
      </c>
      <c r="GL278">
        <v>-0.849251688311677</v>
      </c>
      <c r="GM278">
        <v>0.0865710295475115</v>
      </c>
      <c r="GN278">
        <v>0</v>
      </c>
      <c r="GO278">
        <v>0</v>
      </c>
      <c r="GP278">
        <v>2</v>
      </c>
      <c r="GQ278" t="s">
        <v>455</v>
      </c>
      <c r="GR278">
        <v>3.13124</v>
      </c>
      <c r="GS278">
        <v>2.71307</v>
      </c>
      <c r="GT278">
        <v>0.176955</v>
      </c>
      <c r="GU278">
        <v>0.181693</v>
      </c>
      <c r="GV278">
        <v>0.103905</v>
      </c>
      <c r="GW278">
        <v>0.0836598</v>
      </c>
      <c r="GX278">
        <v>30997.7</v>
      </c>
      <c r="GY278">
        <v>33013.3</v>
      </c>
      <c r="GZ278">
        <v>34076.1</v>
      </c>
      <c r="HA278">
        <v>36529</v>
      </c>
      <c r="HB278">
        <v>43134.6</v>
      </c>
      <c r="HC278">
        <v>48078.9</v>
      </c>
      <c r="HD278">
        <v>53161.3</v>
      </c>
      <c r="HE278">
        <v>58385.6</v>
      </c>
      <c r="HF278">
        <v>1.95713</v>
      </c>
      <c r="HG278">
        <v>1.65873</v>
      </c>
      <c r="HH278">
        <v>0.0880025</v>
      </c>
      <c r="HI278">
        <v>0</v>
      </c>
      <c r="HJ278">
        <v>28.6406</v>
      </c>
      <c r="HK278">
        <v>999.9</v>
      </c>
      <c r="HL278">
        <v>44.622</v>
      </c>
      <c r="HM278">
        <v>30.283</v>
      </c>
      <c r="HN278">
        <v>21.2817</v>
      </c>
      <c r="HO278">
        <v>55.0276</v>
      </c>
      <c r="HP278">
        <v>47.8726</v>
      </c>
      <c r="HQ278">
        <v>1</v>
      </c>
      <c r="HR278">
        <v>0.0924695</v>
      </c>
      <c r="HS278">
        <v>0.471541</v>
      </c>
      <c r="HT278">
        <v>20.1126</v>
      </c>
      <c r="HU278">
        <v>5.19707</v>
      </c>
      <c r="HV278">
        <v>12.004</v>
      </c>
      <c r="HW278">
        <v>4.97485</v>
      </c>
      <c r="HX278">
        <v>3.29385</v>
      </c>
      <c r="HY278">
        <v>9999</v>
      </c>
      <c r="HZ278">
        <v>33.1</v>
      </c>
      <c r="IA278">
        <v>9999</v>
      </c>
      <c r="IB278">
        <v>9999</v>
      </c>
      <c r="IC278">
        <v>1.86325</v>
      </c>
      <c r="ID278">
        <v>1.86813</v>
      </c>
      <c r="IE278">
        <v>1.86788</v>
      </c>
      <c r="IF278">
        <v>1.86905</v>
      </c>
      <c r="IG278">
        <v>1.8699</v>
      </c>
      <c r="IH278">
        <v>1.86591</v>
      </c>
      <c r="II278">
        <v>1.86694</v>
      </c>
      <c r="IJ278">
        <v>1.86844</v>
      </c>
      <c r="IK278">
        <v>5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4.6</v>
      </c>
      <c r="IY278">
        <v>0.3816</v>
      </c>
      <c r="IZ278">
        <v>0.744305887368214</v>
      </c>
      <c r="JA278">
        <v>0.00400708050939433</v>
      </c>
      <c r="JB278">
        <v>-7.0817227887937e-07</v>
      </c>
      <c r="JC278">
        <v>2.11393634800483e-10</v>
      </c>
      <c r="JD278">
        <v>-0.0902750961418796</v>
      </c>
      <c r="JE278">
        <v>-0.0199519798578536</v>
      </c>
      <c r="JF278">
        <v>0.00231849078142986</v>
      </c>
      <c r="JG278">
        <v>-2.72917625674962e-05</v>
      </c>
      <c r="JH278">
        <v>4</v>
      </c>
      <c r="JI278">
        <v>2436</v>
      </c>
      <c r="JJ278">
        <v>0</v>
      </c>
      <c r="JK278">
        <v>25</v>
      </c>
      <c r="JL278">
        <v>29318005.2</v>
      </c>
      <c r="JM278">
        <v>29318005.2</v>
      </c>
      <c r="JN278">
        <v>2.16919</v>
      </c>
      <c r="JO278">
        <v>2.61719</v>
      </c>
      <c r="JP278">
        <v>1.54785</v>
      </c>
      <c r="JQ278">
        <v>2.30957</v>
      </c>
      <c r="JR278">
        <v>1.64673</v>
      </c>
      <c r="JS278">
        <v>2.35474</v>
      </c>
      <c r="JT278">
        <v>34.0998</v>
      </c>
      <c r="JU278">
        <v>24.2013</v>
      </c>
      <c r="JV278">
        <v>18</v>
      </c>
      <c r="JW278">
        <v>508.917</v>
      </c>
      <c r="JX278">
        <v>333.571</v>
      </c>
      <c r="JY278">
        <v>27.8216</v>
      </c>
      <c r="JZ278">
        <v>28.543</v>
      </c>
      <c r="KA278">
        <v>30.0003</v>
      </c>
      <c r="KB278">
        <v>28.4756</v>
      </c>
      <c r="KC278">
        <v>28.4329</v>
      </c>
      <c r="KD278">
        <v>43.5327</v>
      </c>
      <c r="KE278">
        <v>14.351</v>
      </c>
      <c r="KF278">
        <v>47.8003</v>
      </c>
      <c r="KG278">
        <v>27.751</v>
      </c>
      <c r="KH278">
        <v>1176.5</v>
      </c>
      <c r="KI278">
        <v>17.8436</v>
      </c>
      <c r="KJ278">
        <v>96.6341</v>
      </c>
      <c r="KK278">
        <v>94.5948</v>
      </c>
    </row>
    <row r="279" spans="1:297">
      <c r="A279">
        <v>263</v>
      </c>
      <c r="B279">
        <v>1759080315.1</v>
      </c>
      <c r="C279">
        <v>7203.09999990463</v>
      </c>
      <c r="D279" t="s">
        <v>970</v>
      </c>
      <c r="E279" t="s">
        <v>971</v>
      </c>
      <c r="F279">
        <v>5</v>
      </c>
      <c r="G279" t="s">
        <v>831</v>
      </c>
      <c r="H279" t="s">
        <v>436</v>
      </c>
      <c r="I279">
        <v>1759080306.94615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1182.31981485714</v>
      </c>
      <c r="AK279">
        <v>1152.14739393939</v>
      </c>
      <c r="AL279">
        <v>3.36086147186138</v>
      </c>
      <c r="AM279">
        <v>66.03</v>
      </c>
      <c r="AN279">
        <f>(AP279 - AO279 + DY279*1E3/(8.314*(EA279+273.15)) * AR279/DX279 * AQ279) * DX279/(100*DL279) * 1000/(1000 - AP279)</f>
        <v>0</v>
      </c>
      <c r="AO279">
        <v>17.7519005027922</v>
      </c>
      <c r="AP279">
        <v>24.180076969697</v>
      </c>
      <c r="AQ279">
        <v>-0.0087725844155881</v>
      </c>
      <c r="AR279">
        <v>114.36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5.52</v>
      </c>
      <c r="DM279">
        <v>0.5</v>
      </c>
      <c r="DN279" t="s">
        <v>438</v>
      </c>
      <c r="DO279">
        <v>2</v>
      </c>
      <c r="DP279" t="b">
        <v>1</v>
      </c>
      <c r="DQ279">
        <v>1759080306.94615</v>
      </c>
      <c r="DR279">
        <v>1100.32692307692</v>
      </c>
      <c r="DS279">
        <v>1144.18</v>
      </c>
      <c r="DT279">
        <v>24.2250230769231</v>
      </c>
      <c r="DU279">
        <v>17.7277769230769</v>
      </c>
      <c r="DV279">
        <v>1095.76461538462</v>
      </c>
      <c r="DW279">
        <v>23.8429230769231</v>
      </c>
      <c r="DX279">
        <v>500.004846153846</v>
      </c>
      <c r="DY279">
        <v>90.7990846153846</v>
      </c>
      <c r="DZ279">
        <v>0.0349540923076923</v>
      </c>
      <c r="EA279">
        <v>30.6387769230769</v>
      </c>
      <c r="EB279">
        <v>30.0743153846154</v>
      </c>
      <c r="EC279">
        <v>999.9</v>
      </c>
      <c r="ED279">
        <v>0</v>
      </c>
      <c r="EE279">
        <v>0</v>
      </c>
      <c r="EF279">
        <v>9989.75615384615</v>
      </c>
      <c r="EG279">
        <v>0</v>
      </c>
      <c r="EH279">
        <v>13.4401846153846</v>
      </c>
      <c r="EI279">
        <v>-43.8517923076923</v>
      </c>
      <c r="EJ279">
        <v>1127.64538461538</v>
      </c>
      <c r="EK279">
        <v>1164.82923076923</v>
      </c>
      <c r="EL279">
        <v>6.49723076923077</v>
      </c>
      <c r="EM279">
        <v>1144.18</v>
      </c>
      <c r="EN279">
        <v>17.7277769230769</v>
      </c>
      <c r="EO279">
        <v>2.19960923076923</v>
      </c>
      <c r="EP279">
        <v>1.60966769230769</v>
      </c>
      <c r="EQ279">
        <v>18.9594615384615</v>
      </c>
      <c r="ER279">
        <v>14.0516538461538</v>
      </c>
      <c r="ES279">
        <v>1999.94769230769</v>
      </c>
      <c r="ET279">
        <v>0.979995461538461</v>
      </c>
      <c r="EU279">
        <v>0.0200046153846154</v>
      </c>
      <c r="EV279">
        <v>0</v>
      </c>
      <c r="EW279">
        <v>966.032384615384</v>
      </c>
      <c r="EX279">
        <v>5.00059</v>
      </c>
      <c r="EY279">
        <v>19525.9461538462</v>
      </c>
      <c r="EZ279">
        <v>17359.8538461538</v>
      </c>
      <c r="FA279">
        <v>41.812</v>
      </c>
      <c r="FB279">
        <v>41.625</v>
      </c>
      <c r="FC279">
        <v>41.25</v>
      </c>
      <c r="FD279">
        <v>41</v>
      </c>
      <c r="FE279">
        <v>42.7547692307692</v>
      </c>
      <c r="FF279">
        <v>1955.03461538461</v>
      </c>
      <c r="FG279">
        <v>39.9076923076923</v>
      </c>
      <c r="FH279">
        <v>0</v>
      </c>
      <c r="FI279">
        <v>1759080301.5</v>
      </c>
      <c r="FJ279">
        <v>0</v>
      </c>
      <c r="FK279">
        <v>965.913769230769</v>
      </c>
      <c r="FL279">
        <v>-1.28047865413555</v>
      </c>
      <c r="FM279">
        <v>-42.7247862863721</v>
      </c>
      <c r="FN279">
        <v>19525.8807692308</v>
      </c>
      <c r="FO279">
        <v>15</v>
      </c>
      <c r="FP279">
        <v>0</v>
      </c>
      <c r="FQ279" t="s">
        <v>439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-43.99007</v>
      </c>
      <c r="GD279">
        <v>0.143756390977502</v>
      </c>
      <c r="GE279">
        <v>0.732590508469772</v>
      </c>
      <c r="GF279">
        <v>1</v>
      </c>
      <c r="GG279">
        <v>966.049794117647</v>
      </c>
      <c r="GH279">
        <v>-1.56652407557673</v>
      </c>
      <c r="GI279">
        <v>0.286225207445398</v>
      </c>
      <c r="GJ279">
        <v>-1</v>
      </c>
      <c r="GK279">
        <v>6.526823</v>
      </c>
      <c r="GL279">
        <v>-0.683097744360902</v>
      </c>
      <c r="GM279">
        <v>0.0667528906565102</v>
      </c>
      <c r="GN279">
        <v>0</v>
      </c>
      <c r="GO279">
        <v>1</v>
      </c>
      <c r="GP279">
        <v>2</v>
      </c>
      <c r="GQ279" t="s">
        <v>448</v>
      </c>
      <c r="GR279">
        <v>3.13113</v>
      </c>
      <c r="GS279">
        <v>2.71356</v>
      </c>
      <c r="GT279">
        <v>0.178627</v>
      </c>
      <c r="GU279">
        <v>0.183386</v>
      </c>
      <c r="GV279">
        <v>0.103787</v>
      </c>
      <c r="GW279">
        <v>0.0837384</v>
      </c>
      <c r="GX279">
        <v>30934.8</v>
      </c>
      <c r="GY279">
        <v>32944.7</v>
      </c>
      <c r="GZ279">
        <v>34076.1</v>
      </c>
      <c r="HA279">
        <v>36528.8</v>
      </c>
      <c r="HB279">
        <v>43140.8</v>
      </c>
      <c r="HC279">
        <v>48074.4</v>
      </c>
      <c r="HD279">
        <v>53161.5</v>
      </c>
      <c r="HE279">
        <v>58385</v>
      </c>
      <c r="HF279">
        <v>1.95667</v>
      </c>
      <c r="HG279">
        <v>1.6594</v>
      </c>
      <c r="HH279">
        <v>0.088118</v>
      </c>
      <c r="HI279">
        <v>0</v>
      </c>
      <c r="HJ279">
        <v>28.637</v>
      </c>
      <c r="HK279">
        <v>999.9</v>
      </c>
      <c r="HL279">
        <v>44.622</v>
      </c>
      <c r="HM279">
        <v>30.283</v>
      </c>
      <c r="HN279">
        <v>21.2777</v>
      </c>
      <c r="HO279">
        <v>54.9176</v>
      </c>
      <c r="HP279">
        <v>48.2812</v>
      </c>
      <c r="HQ279">
        <v>1</v>
      </c>
      <c r="HR279">
        <v>0.0925711</v>
      </c>
      <c r="HS279">
        <v>0.497998</v>
      </c>
      <c r="HT279">
        <v>20.1127</v>
      </c>
      <c r="HU279">
        <v>5.19737</v>
      </c>
      <c r="HV279">
        <v>12.004</v>
      </c>
      <c r="HW279">
        <v>4.9751</v>
      </c>
      <c r="HX279">
        <v>3.2939</v>
      </c>
      <c r="HY279">
        <v>9999</v>
      </c>
      <c r="HZ279">
        <v>33.1</v>
      </c>
      <c r="IA279">
        <v>9999</v>
      </c>
      <c r="IB279">
        <v>9999</v>
      </c>
      <c r="IC279">
        <v>1.86325</v>
      </c>
      <c r="ID279">
        <v>1.86813</v>
      </c>
      <c r="IE279">
        <v>1.86787</v>
      </c>
      <c r="IF279">
        <v>1.86905</v>
      </c>
      <c r="IG279">
        <v>1.86988</v>
      </c>
      <c r="IH279">
        <v>1.86588</v>
      </c>
      <c r="II279">
        <v>1.86697</v>
      </c>
      <c r="IJ279">
        <v>1.86843</v>
      </c>
      <c r="IK279">
        <v>5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4.65</v>
      </c>
      <c r="IY279">
        <v>0.3799</v>
      </c>
      <c r="IZ279">
        <v>0.744305887368214</v>
      </c>
      <c r="JA279">
        <v>0.00400708050939433</v>
      </c>
      <c r="JB279">
        <v>-7.0817227887937e-07</v>
      </c>
      <c r="JC279">
        <v>2.11393634800483e-10</v>
      </c>
      <c r="JD279">
        <v>-0.0902750961418796</v>
      </c>
      <c r="JE279">
        <v>-0.0199519798578536</v>
      </c>
      <c r="JF279">
        <v>0.00231849078142986</v>
      </c>
      <c r="JG279">
        <v>-2.72917625674962e-05</v>
      </c>
      <c r="JH279">
        <v>4</v>
      </c>
      <c r="JI279">
        <v>2436</v>
      </c>
      <c r="JJ279">
        <v>0</v>
      </c>
      <c r="JK279">
        <v>25</v>
      </c>
      <c r="JL279">
        <v>29318005.3</v>
      </c>
      <c r="JM279">
        <v>29318005.3</v>
      </c>
      <c r="JN279">
        <v>2.19849</v>
      </c>
      <c r="JO279">
        <v>2.62573</v>
      </c>
      <c r="JP279">
        <v>1.54785</v>
      </c>
      <c r="JQ279">
        <v>2.30957</v>
      </c>
      <c r="JR279">
        <v>1.64673</v>
      </c>
      <c r="JS279">
        <v>2.229</v>
      </c>
      <c r="JT279">
        <v>34.0998</v>
      </c>
      <c r="JU279">
        <v>24.1926</v>
      </c>
      <c r="JV279">
        <v>18</v>
      </c>
      <c r="JW279">
        <v>508.639</v>
      </c>
      <c r="JX279">
        <v>333.906</v>
      </c>
      <c r="JY279">
        <v>27.7481</v>
      </c>
      <c r="JZ279">
        <v>28.5454</v>
      </c>
      <c r="KA279">
        <v>30.0003</v>
      </c>
      <c r="KB279">
        <v>28.4781</v>
      </c>
      <c r="KC279">
        <v>28.4353</v>
      </c>
      <c r="KD279">
        <v>44.0393</v>
      </c>
      <c r="KE279">
        <v>13.7571</v>
      </c>
      <c r="KF279">
        <v>47.8003</v>
      </c>
      <c r="KG279">
        <v>27.679</v>
      </c>
      <c r="KH279">
        <v>1189.96</v>
      </c>
      <c r="KI279">
        <v>17.916</v>
      </c>
      <c r="KJ279">
        <v>96.6344</v>
      </c>
      <c r="KK279">
        <v>94.594</v>
      </c>
    </row>
    <row r="280" spans="1:297">
      <c r="A280">
        <v>264</v>
      </c>
      <c r="B280">
        <v>1759080320.1</v>
      </c>
      <c r="C280">
        <v>7208.09999990463</v>
      </c>
      <c r="D280" t="s">
        <v>972</v>
      </c>
      <c r="E280" t="s">
        <v>973</v>
      </c>
      <c r="F280">
        <v>5</v>
      </c>
      <c r="G280" t="s">
        <v>831</v>
      </c>
      <c r="H280" t="s">
        <v>436</v>
      </c>
      <c r="I280">
        <v>1759080311.94615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1200.35557409524</v>
      </c>
      <c r="AK280">
        <v>1169.73884848485</v>
      </c>
      <c r="AL280">
        <v>3.55840584415584</v>
      </c>
      <c r="AM280">
        <v>66.03</v>
      </c>
      <c r="AN280">
        <f>(AP280 - AO280 + DY280*1E3/(8.314*(EA280+273.15)) * AR280/DX280 * AQ280) * DX280/(100*DL280) * 1000/(1000 - AP280)</f>
        <v>0</v>
      </c>
      <c r="AO280">
        <v>17.8118535525866</v>
      </c>
      <c r="AP280">
        <v>24.1519018181818</v>
      </c>
      <c r="AQ280">
        <v>-0.00504514935065264</v>
      </c>
      <c r="AR280">
        <v>114.36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5.52</v>
      </c>
      <c r="DM280">
        <v>0.5</v>
      </c>
      <c r="DN280" t="s">
        <v>438</v>
      </c>
      <c r="DO280">
        <v>2</v>
      </c>
      <c r="DP280" t="b">
        <v>1</v>
      </c>
      <c r="DQ280">
        <v>1759080311.94615</v>
      </c>
      <c r="DR280">
        <v>1117.11153846154</v>
      </c>
      <c r="DS280">
        <v>1161.50923076923</v>
      </c>
      <c r="DT280">
        <v>24.1979692307692</v>
      </c>
      <c r="DU280">
        <v>17.7596076923077</v>
      </c>
      <c r="DV280">
        <v>1112.49384615385</v>
      </c>
      <c r="DW280">
        <v>23.8170153846154</v>
      </c>
      <c r="DX280">
        <v>500.040692307692</v>
      </c>
      <c r="DY280">
        <v>90.7978461538462</v>
      </c>
      <c r="DZ280">
        <v>0.0349459230769231</v>
      </c>
      <c r="EA280">
        <v>30.6230846153846</v>
      </c>
      <c r="EB280">
        <v>30.0733615384615</v>
      </c>
      <c r="EC280">
        <v>999.9</v>
      </c>
      <c r="ED280">
        <v>0</v>
      </c>
      <c r="EE280">
        <v>0</v>
      </c>
      <c r="EF280">
        <v>10005.2407692308</v>
      </c>
      <c r="EG280">
        <v>0</v>
      </c>
      <c r="EH280">
        <v>13.4400769230769</v>
      </c>
      <c r="EI280">
        <v>-44.3984076923077</v>
      </c>
      <c r="EJ280">
        <v>1144.81461538462</v>
      </c>
      <c r="EK280">
        <v>1182.51</v>
      </c>
      <c r="EL280">
        <v>6.43836230769231</v>
      </c>
      <c r="EM280">
        <v>1161.50923076923</v>
      </c>
      <c r="EN280">
        <v>17.7596076923077</v>
      </c>
      <c r="EO280">
        <v>2.19712307692308</v>
      </c>
      <c r="EP280">
        <v>1.61253461538462</v>
      </c>
      <c r="EQ280">
        <v>18.9413384615385</v>
      </c>
      <c r="ER280">
        <v>14.0791</v>
      </c>
      <c r="ES280">
        <v>1999.99692307692</v>
      </c>
      <c r="ET280">
        <v>0.979993615384615</v>
      </c>
      <c r="EU280">
        <v>0.0200063461538462</v>
      </c>
      <c r="EV280">
        <v>0</v>
      </c>
      <c r="EW280">
        <v>965.862692307692</v>
      </c>
      <c r="EX280">
        <v>5.00059</v>
      </c>
      <c r="EY280">
        <v>19522.9538461538</v>
      </c>
      <c r="EZ280">
        <v>17360.2692307692</v>
      </c>
      <c r="FA280">
        <v>41.812</v>
      </c>
      <c r="FB280">
        <v>41.625</v>
      </c>
      <c r="FC280">
        <v>41.2451538461538</v>
      </c>
      <c r="FD280">
        <v>41</v>
      </c>
      <c r="FE280">
        <v>42.7547692307692</v>
      </c>
      <c r="FF280">
        <v>1955.07923076923</v>
      </c>
      <c r="FG280">
        <v>39.91</v>
      </c>
      <c r="FH280">
        <v>0</v>
      </c>
      <c r="FI280">
        <v>1759080306.3</v>
      </c>
      <c r="FJ280">
        <v>0</v>
      </c>
      <c r="FK280">
        <v>965.785769230769</v>
      </c>
      <c r="FL280">
        <v>-1.4121025813218</v>
      </c>
      <c r="FM280">
        <v>-43.0564103463106</v>
      </c>
      <c r="FN280">
        <v>19522.5461538462</v>
      </c>
      <c r="FO280">
        <v>15</v>
      </c>
      <c r="FP280">
        <v>0</v>
      </c>
      <c r="FQ280" t="s">
        <v>439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-44.0955380952381</v>
      </c>
      <c r="GD280">
        <v>-4.24059740259733</v>
      </c>
      <c r="GE280">
        <v>0.790602623967909</v>
      </c>
      <c r="GF280">
        <v>0</v>
      </c>
      <c r="GG280">
        <v>965.891529411765</v>
      </c>
      <c r="GH280">
        <v>-1.40516426228431</v>
      </c>
      <c r="GI280">
        <v>0.293224892139538</v>
      </c>
      <c r="GJ280">
        <v>-1</v>
      </c>
      <c r="GK280">
        <v>6.4690219047619</v>
      </c>
      <c r="GL280">
        <v>-0.675334285714284</v>
      </c>
      <c r="GM280">
        <v>0.0689768599997093</v>
      </c>
      <c r="GN280">
        <v>0</v>
      </c>
      <c r="GO280">
        <v>0</v>
      </c>
      <c r="GP280">
        <v>2</v>
      </c>
      <c r="GQ280" t="s">
        <v>455</v>
      </c>
      <c r="GR280">
        <v>3.13138</v>
      </c>
      <c r="GS280">
        <v>2.71307</v>
      </c>
      <c r="GT280">
        <v>0.180373</v>
      </c>
      <c r="GU280">
        <v>0.185011</v>
      </c>
      <c r="GV280">
        <v>0.103709</v>
      </c>
      <c r="GW280">
        <v>0.0839546</v>
      </c>
      <c r="GX280">
        <v>30868.9</v>
      </c>
      <c r="GY280">
        <v>32878.8</v>
      </c>
      <c r="GZ280">
        <v>34076</v>
      </c>
      <c r="HA280">
        <v>36528.4</v>
      </c>
      <c r="HB280">
        <v>43144.6</v>
      </c>
      <c r="HC280">
        <v>48062.8</v>
      </c>
      <c r="HD280">
        <v>53161.2</v>
      </c>
      <c r="HE280">
        <v>58384.6</v>
      </c>
      <c r="HF280">
        <v>1.95718</v>
      </c>
      <c r="HG280">
        <v>1.6587</v>
      </c>
      <c r="HH280">
        <v>0.0886358</v>
      </c>
      <c r="HI280">
        <v>0</v>
      </c>
      <c r="HJ280">
        <v>28.6315</v>
      </c>
      <c r="HK280">
        <v>999.9</v>
      </c>
      <c r="HL280">
        <v>44.622</v>
      </c>
      <c r="HM280">
        <v>30.283</v>
      </c>
      <c r="HN280">
        <v>21.2811</v>
      </c>
      <c r="HO280">
        <v>54.7176</v>
      </c>
      <c r="HP280">
        <v>47.8886</v>
      </c>
      <c r="HQ280">
        <v>1</v>
      </c>
      <c r="HR280">
        <v>0.0928227</v>
      </c>
      <c r="HS280">
        <v>0.524651</v>
      </c>
      <c r="HT280">
        <v>20.1126</v>
      </c>
      <c r="HU280">
        <v>5.19707</v>
      </c>
      <c r="HV280">
        <v>12.004</v>
      </c>
      <c r="HW280">
        <v>4.97495</v>
      </c>
      <c r="HX280">
        <v>3.2939</v>
      </c>
      <c r="HY280">
        <v>9999</v>
      </c>
      <c r="HZ280">
        <v>33.1</v>
      </c>
      <c r="IA280">
        <v>9999</v>
      </c>
      <c r="IB280">
        <v>9999</v>
      </c>
      <c r="IC280">
        <v>1.86325</v>
      </c>
      <c r="ID280">
        <v>1.86813</v>
      </c>
      <c r="IE280">
        <v>1.86786</v>
      </c>
      <c r="IF280">
        <v>1.86905</v>
      </c>
      <c r="IG280">
        <v>1.86986</v>
      </c>
      <c r="IH280">
        <v>1.86589</v>
      </c>
      <c r="II280">
        <v>1.86695</v>
      </c>
      <c r="IJ280">
        <v>1.86844</v>
      </c>
      <c r="IK280">
        <v>5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4.7</v>
      </c>
      <c r="IY280">
        <v>0.3788</v>
      </c>
      <c r="IZ280">
        <v>0.744305887368214</v>
      </c>
      <c r="JA280">
        <v>0.00400708050939433</v>
      </c>
      <c r="JB280">
        <v>-7.0817227887937e-07</v>
      </c>
      <c r="JC280">
        <v>2.11393634800483e-10</v>
      </c>
      <c r="JD280">
        <v>-0.0902750961418796</v>
      </c>
      <c r="JE280">
        <v>-0.0199519798578536</v>
      </c>
      <c r="JF280">
        <v>0.00231849078142986</v>
      </c>
      <c r="JG280">
        <v>-2.72917625674962e-05</v>
      </c>
      <c r="JH280">
        <v>4</v>
      </c>
      <c r="JI280">
        <v>2436</v>
      </c>
      <c r="JJ280">
        <v>0</v>
      </c>
      <c r="JK280">
        <v>25</v>
      </c>
      <c r="JL280">
        <v>29318005.3</v>
      </c>
      <c r="JM280">
        <v>29318005.3</v>
      </c>
      <c r="JN280">
        <v>2.22046</v>
      </c>
      <c r="JO280">
        <v>2.61353</v>
      </c>
      <c r="JP280">
        <v>1.54785</v>
      </c>
      <c r="JQ280">
        <v>2.30957</v>
      </c>
      <c r="JR280">
        <v>1.64673</v>
      </c>
      <c r="JS280">
        <v>2.33643</v>
      </c>
      <c r="JT280">
        <v>34.0998</v>
      </c>
      <c r="JU280">
        <v>24.2013</v>
      </c>
      <c r="JV280">
        <v>18</v>
      </c>
      <c r="JW280">
        <v>508.993</v>
      </c>
      <c r="JX280">
        <v>333.589</v>
      </c>
      <c r="JY280">
        <v>27.6763</v>
      </c>
      <c r="JZ280">
        <v>28.5479</v>
      </c>
      <c r="KA280">
        <v>30.0001</v>
      </c>
      <c r="KB280">
        <v>28.4805</v>
      </c>
      <c r="KC280">
        <v>28.4382</v>
      </c>
      <c r="KD280">
        <v>44.4832</v>
      </c>
      <c r="KE280">
        <v>13.4684</v>
      </c>
      <c r="KF280">
        <v>47.8003</v>
      </c>
      <c r="KG280">
        <v>27.6046</v>
      </c>
      <c r="KH280">
        <v>1210.22</v>
      </c>
      <c r="KI280">
        <v>17.988</v>
      </c>
      <c r="KJ280">
        <v>96.6339</v>
      </c>
      <c r="KK280">
        <v>94.5932</v>
      </c>
    </row>
    <row r="281" spans="1:297">
      <c r="A281">
        <v>265</v>
      </c>
      <c r="B281">
        <v>1759080325.1</v>
      </c>
      <c r="C281">
        <v>7213.09999990463</v>
      </c>
      <c r="D281" t="s">
        <v>974</v>
      </c>
      <c r="E281" t="s">
        <v>975</v>
      </c>
      <c r="F281">
        <v>5</v>
      </c>
      <c r="G281" t="s">
        <v>831</v>
      </c>
      <c r="H281" t="s">
        <v>436</v>
      </c>
      <c r="I281">
        <v>1759080316.94615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1216.6963687619</v>
      </c>
      <c r="AK281">
        <v>1186.76872727273</v>
      </c>
      <c r="AL281">
        <v>3.36290909090888</v>
      </c>
      <c r="AM281">
        <v>66.03</v>
      </c>
      <c r="AN281">
        <f>(AP281 - AO281 + DY281*1E3/(8.314*(EA281+273.15)) * AR281/DX281 * AQ281) * DX281/(100*DL281) * 1000/(1000 - AP281)</f>
        <v>0</v>
      </c>
      <c r="AO281">
        <v>17.8801730099567</v>
      </c>
      <c r="AP281">
        <v>24.1226484848485</v>
      </c>
      <c r="AQ281">
        <v>-0.00600910173160603</v>
      </c>
      <c r="AR281">
        <v>114.36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5.52</v>
      </c>
      <c r="DM281">
        <v>0.5</v>
      </c>
      <c r="DN281" t="s">
        <v>438</v>
      </c>
      <c r="DO281">
        <v>2</v>
      </c>
      <c r="DP281" t="b">
        <v>1</v>
      </c>
      <c r="DQ281">
        <v>1759080316.94615</v>
      </c>
      <c r="DR281">
        <v>1134.08769230769</v>
      </c>
      <c r="DS281">
        <v>1178.15</v>
      </c>
      <c r="DT281">
        <v>24.1658923076923</v>
      </c>
      <c r="DU281">
        <v>17.8004615384615</v>
      </c>
      <c r="DV281">
        <v>1129.41538461538</v>
      </c>
      <c r="DW281">
        <v>23.7863076923077</v>
      </c>
      <c r="DX281">
        <v>500.038461538462</v>
      </c>
      <c r="DY281">
        <v>90.7967</v>
      </c>
      <c r="DZ281">
        <v>0.0350252</v>
      </c>
      <c r="EA281">
        <v>30.6067384615385</v>
      </c>
      <c r="EB281">
        <v>30.0722076923077</v>
      </c>
      <c r="EC281">
        <v>999.9</v>
      </c>
      <c r="ED281">
        <v>0</v>
      </c>
      <c r="EE281">
        <v>0</v>
      </c>
      <c r="EF281">
        <v>10016.4430769231</v>
      </c>
      <c r="EG281">
        <v>0</v>
      </c>
      <c r="EH281">
        <v>13.4428307692308</v>
      </c>
      <c r="EI281">
        <v>-44.0630307692308</v>
      </c>
      <c r="EJ281">
        <v>1162.17230769231</v>
      </c>
      <c r="EK281">
        <v>1199.50153846154</v>
      </c>
      <c r="EL281">
        <v>6.36544923076923</v>
      </c>
      <c r="EM281">
        <v>1178.15</v>
      </c>
      <c r="EN281">
        <v>17.8004615384615</v>
      </c>
      <c r="EO281">
        <v>2.19418384615385</v>
      </c>
      <c r="EP281">
        <v>1.61622307692308</v>
      </c>
      <c r="EQ281">
        <v>18.9199</v>
      </c>
      <c r="ER281">
        <v>14.1143</v>
      </c>
      <c r="ES281">
        <v>2000.02</v>
      </c>
      <c r="ET281">
        <v>0.979993846153846</v>
      </c>
      <c r="EU281">
        <v>0.0200061076923077</v>
      </c>
      <c r="EV281">
        <v>0</v>
      </c>
      <c r="EW281">
        <v>965.735615384615</v>
      </c>
      <c r="EX281">
        <v>5.00059</v>
      </c>
      <c r="EY281">
        <v>19519.8076923077</v>
      </c>
      <c r="EZ281">
        <v>17360.4461538462</v>
      </c>
      <c r="FA281">
        <v>41.812</v>
      </c>
      <c r="FB281">
        <v>41.625</v>
      </c>
      <c r="FC281">
        <v>41.2403076923077</v>
      </c>
      <c r="FD281">
        <v>41</v>
      </c>
      <c r="FE281">
        <v>42.7595384615385</v>
      </c>
      <c r="FF281">
        <v>1955.10230769231</v>
      </c>
      <c r="FG281">
        <v>39.91</v>
      </c>
      <c r="FH281">
        <v>0</v>
      </c>
      <c r="FI281">
        <v>1759080311.1</v>
      </c>
      <c r="FJ281">
        <v>0</v>
      </c>
      <c r="FK281">
        <v>965.679807692308</v>
      </c>
      <c r="FL281">
        <v>-2.19729914999787</v>
      </c>
      <c r="FM281">
        <v>-40.577777806934</v>
      </c>
      <c r="FN281">
        <v>19519.3653846154</v>
      </c>
      <c r="FO281">
        <v>15</v>
      </c>
      <c r="FP281">
        <v>0</v>
      </c>
      <c r="FQ281" t="s">
        <v>439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-44.225525</v>
      </c>
      <c r="GD281">
        <v>2.66466315789472</v>
      </c>
      <c r="GE281">
        <v>0.637564152752489</v>
      </c>
      <c r="GF281">
        <v>0</v>
      </c>
      <c r="GG281">
        <v>965.735294117647</v>
      </c>
      <c r="GH281">
        <v>-1.46624905126318</v>
      </c>
      <c r="GI281">
        <v>0.270711321110078</v>
      </c>
      <c r="GJ281">
        <v>-1</v>
      </c>
      <c r="GK281">
        <v>6.397099</v>
      </c>
      <c r="GL281">
        <v>-0.886404812030068</v>
      </c>
      <c r="GM281">
        <v>0.0863615226185828</v>
      </c>
      <c r="GN281">
        <v>0</v>
      </c>
      <c r="GO281">
        <v>0</v>
      </c>
      <c r="GP281">
        <v>2</v>
      </c>
      <c r="GQ281" t="s">
        <v>455</v>
      </c>
      <c r="GR281">
        <v>3.13125</v>
      </c>
      <c r="GS281">
        <v>2.71291</v>
      </c>
      <c r="GT281">
        <v>0.182013</v>
      </c>
      <c r="GU281">
        <v>0.186666</v>
      </c>
      <c r="GV281">
        <v>0.103625</v>
      </c>
      <c r="GW281">
        <v>0.0842061</v>
      </c>
      <c r="GX281">
        <v>30806.9</v>
      </c>
      <c r="GY281">
        <v>32812.2</v>
      </c>
      <c r="GZ281">
        <v>34075.8</v>
      </c>
      <c r="HA281">
        <v>36528.6</v>
      </c>
      <c r="HB281">
        <v>43148.8</v>
      </c>
      <c r="HC281">
        <v>48049.6</v>
      </c>
      <c r="HD281">
        <v>53161.1</v>
      </c>
      <c r="HE281">
        <v>58384.5</v>
      </c>
      <c r="HF281">
        <v>1.95665</v>
      </c>
      <c r="HG281">
        <v>1.6594</v>
      </c>
      <c r="HH281">
        <v>0.0883266</v>
      </c>
      <c r="HI281">
        <v>0</v>
      </c>
      <c r="HJ281">
        <v>28.6266</v>
      </c>
      <c r="HK281">
        <v>999.9</v>
      </c>
      <c r="HL281">
        <v>44.622</v>
      </c>
      <c r="HM281">
        <v>30.283</v>
      </c>
      <c r="HN281">
        <v>21.2804</v>
      </c>
      <c r="HO281">
        <v>54.5176</v>
      </c>
      <c r="HP281">
        <v>48.1691</v>
      </c>
      <c r="HQ281">
        <v>1</v>
      </c>
      <c r="HR281">
        <v>0.0929217</v>
      </c>
      <c r="HS281">
        <v>0.574096</v>
      </c>
      <c r="HT281">
        <v>20.1126</v>
      </c>
      <c r="HU281">
        <v>5.19782</v>
      </c>
      <c r="HV281">
        <v>12.004</v>
      </c>
      <c r="HW281">
        <v>4.9752</v>
      </c>
      <c r="HX281">
        <v>3.29395</v>
      </c>
      <c r="HY281">
        <v>9999</v>
      </c>
      <c r="HZ281">
        <v>33.1</v>
      </c>
      <c r="IA281">
        <v>9999</v>
      </c>
      <c r="IB281">
        <v>9999</v>
      </c>
      <c r="IC281">
        <v>1.86325</v>
      </c>
      <c r="ID281">
        <v>1.86813</v>
      </c>
      <c r="IE281">
        <v>1.86786</v>
      </c>
      <c r="IF281">
        <v>1.86905</v>
      </c>
      <c r="IG281">
        <v>1.86986</v>
      </c>
      <c r="IH281">
        <v>1.8659</v>
      </c>
      <c r="II281">
        <v>1.86696</v>
      </c>
      <c r="IJ281">
        <v>1.86843</v>
      </c>
      <c r="IK281">
        <v>5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4.76</v>
      </c>
      <c r="IY281">
        <v>0.3777</v>
      </c>
      <c r="IZ281">
        <v>0.744305887368214</v>
      </c>
      <c r="JA281">
        <v>0.00400708050939433</v>
      </c>
      <c r="JB281">
        <v>-7.0817227887937e-07</v>
      </c>
      <c r="JC281">
        <v>2.11393634800483e-10</v>
      </c>
      <c r="JD281">
        <v>-0.0902750961418796</v>
      </c>
      <c r="JE281">
        <v>-0.0199519798578536</v>
      </c>
      <c r="JF281">
        <v>0.00231849078142986</v>
      </c>
      <c r="JG281">
        <v>-2.72917625674962e-05</v>
      </c>
      <c r="JH281">
        <v>4</v>
      </c>
      <c r="JI281">
        <v>2436</v>
      </c>
      <c r="JJ281">
        <v>0</v>
      </c>
      <c r="JK281">
        <v>25</v>
      </c>
      <c r="JL281">
        <v>29318005.4</v>
      </c>
      <c r="JM281">
        <v>29318005.4</v>
      </c>
      <c r="JN281">
        <v>2.24731</v>
      </c>
      <c r="JO281">
        <v>2.62573</v>
      </c>
      <c r="JP281">
        <v>1.54785</v>
      </c>
      <c r="JQ281">
        <v>2.30957</v>
      </c>
      <c r="JR281">
        <v>1.64673</v>
      </c>
      <c r="JS281">
        <v>2.25342</v>
      </c>
      <c r="JT281">
        <v>34.0998</v>
      </c>
      <c r="JU281">
        <v>24.1926</v>
      </c>
      <c r="JV281">
        <v>18</v>
      </c>
      <c r="JW281">
        <v>508.666</v>
      </c>
      <c r="JX281">
        <v>333.936</v>
      </c>
      <c r="JY281">
        <v>27.605</v>
      </c>
      <c r="JZ281">
        <v>28.5503</v>
      </c>
      <c r="KA281">
        <v>30.0002</v>
      </c>
      <c r="KB281">
        <v>28.4829</v>
      </c>
      <c r="KC281">
        <v>28.4407</v>
      </c>
      <c r="KD281">
        <v>45.0266</v>
      </c>
      <c r="KE281">
        <v>12.9107</v>
      </c>
      <c r="KF281">
        <v>47.8003</v>
      </c>
      <c r="KG281">
        <v>27.535</v>
      </c>
      <c r="KH281">
        <v>1223.84</v>
      </c>
      <c r="KI281">
        <v>18.0705</v>
      </c>
      <c r="KJ281">
        <v>96.6335</v>
      </c>
      <c r="KK281">
        <v>94.5934</v>
      </c>
    </row>
    <row r="282" spans="1:297">
      <c r="A282">
        <v>266</v>
      </c>
      <c r="B282">
        <v>1759080330.1</v>
      </c>
      <c r="C282">
        <v>7218.09999990463</v>
      </c>
      <c r="D282" t="s">
        <v>976</v>
      </c>
      <c r="E282" t="s">
        <v>977</v>
      </c>
      <c r="F282">
        <v>5</v>
      </c>
      <c r="G282" t="s">
        <v>831</v>
      </c>
      <c r="H282" t="s">
        <v>436</v>
      </c>
      <c r="I282">
        <v>1759080321.94615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1234.33269104762</v>
      </c>
      <c r="AK282">
        <v>1204.08987878788</v>
      </c>
      <c r="AL282">
        <v>3.486896103896</v>
      </c>
      <c r="AM282">
        <v>66.03</v>
      </c>
      <c r="AN282">
        <f>(AP282 - AO282 + DY282*1E3/(8.314*(EA282+273.15)) * AR282/DX282 * AQ282) * DX282/(100*DL282) * 1000/(1000 - AP282)</f>
        <v>0</v>
      </c>
      <c r="AO282">
        <v>17.9499204683442</v>
      </c>
      <c r="AP282">
        <v>24.1036896969697</v>
      </c>
      <c r="AQ282">
        <v>-0.00206838636363786</v>
      </c>
      <c r="AR282">
        <v>114.36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5.52</v>
      </c>
      <c r="DM282">
        <v>0.5</v>
      </c>
      <c r="DN282" t="s">
        <v>438</v>
      </c>
      <c r="DO282">
        <v>2</v>
      </c>
      <c r="DP282" t="b">
        <v>1</v>
      </c>
      <c r="DQ282">
        <v>1759080321.94615</v>
      </c>
      <c r="DR282">
        <v>1150.92</v>
      </c>
      <c r="DS282">
        <v>1195.11461538462</v>
      </c>
      <c r="DT282">
        <v>24.1374230769231</v>
      </c>
      <c r="DU282">
        <v>17.8591</v>
      </c>
      <c r="DV282">
        <v>1146.19307692308</v>
      </c>
      <c r="DW282">
        <v>23.7590153846154</v>
      </c>
      <c r="DX282">
        <v>500.049076923077</v>
      </c>
      <c r="DY282">
        <v>90.7966615384615</v>
      </c>
      <c r="DZ282">
        <v>0.0347932307692308</v>
      </c>
      <c r="EA282">
        <v>30.5917846153846</v>
      </c>
      <c r="EB282">
        <v>30.0697769230769</v>
      </c>
      <c r="EC282">
        <v>999.9</v>
      </c>
      <c r="ED282">
        <v>0</v>
      </c>
      <c r="EE282">
        <v>0</v>
      </c>
      <c r="EF282">
        <v>10032.3092307692</v>
      </c>
      <c r="EG282">
        <v>0</v>
      </c>
      <c r="EH282">
        <v>13.4576692307692</v>
      </c>
      <c r="EI282">
        <v>-44.1949153846154</v>
      </c>
      <c r="EJ282">
        <v>1179.38769230769</v>
      </c>
      <c r="EK282">
        <v>1216.84692307692</v>
      </c>
      <c r="EL282">
        <v>6.27833230769231</v>
      </c>
      <c r="EM282">
        <v>1195.11461538462</v>
      </c>
      <c r="EN282">
        <v>17.8591</v>
      </c>
      <c r="EO282">
        <v>2.19159769230769</v>
      </c>
      <c r="EP282">
        <v>1.62154769230769</v>
      </c>
      <c r="EQ282">
        <v>18.9010153846154</v>
      </c>
      <c r="ER282">
        <v>14.1650153846154</v>
      </c>
      <c r="ES282">
        <v>2000.03692307692</v>
      </c>
      <c r="ET282">
        <v>0.979995230769231</v>
      </c>
      <c r="EU282">
        <v>0.0200047538461538</v>
      </c>
      <c r="EV282">
        <v>0</v>
      </c>
      <c r="EW282">
        <v>965.504692307692</v>
      </c>
      <c r="EX282">
        <v>5.00059</v>
      </c>
      <c r="EY282">
        <v>19516.6230769231</v>
      </c>
      <c r="EZ282">
        <v>17360.6076923077</v>
      </c>
      <c r="FA282">
        <v>41.812</v>
      </c>
      <c r="FB282">
        <v>41.625</v>
      </c>
      <c r="FC282">
        <v>41.2403076923077</v>
      </c>
      <c r="FD282">
        <v>41</v>
      </c>
      <c r="FE282">
        <v>42.7595384615385</v>
      </c>
      <c r="FF282">
        <v>1955.12230769231</v>
      </c>
      <c r="FG282">
        <v>39.9069230769231</v>
      </c>
      <c r="FH282">
        <v>0</v>
      </c>
      <c r="FI282">
        <v>1759080316.5</v>
      </c>
      <c r="FJ282">
        <v>0</v>
      </c>
      <c r="FK282">
        <v>965.46856</v>
      </c>
      <c r="FL282">
        <v>-2.46430768112429</v>
      </c>
      <c r="FM282">
        <v>-37.0846153623764</v>
      </c>
      <c r="FN282">
        <v>19515.504</v>
      </c>
      <c r="FO282">
        <v>15</v>
      </c>
      <c r="FP282">
        <v>0</v>
      </c>
      <c r="FQ282" t="s">
        <v>439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-44.1215571428571</v>
      </c>
      <c r="GD282">
        <v>0.326524675324604</v>
      </c>
      <c r="GE282">
        <v>0.553315738307255</v>
      </c>
      <c r="GF282">
        <v>1</v>
      </c>
      <c r="GG282">
        <v>965.609441176471</v>
      </c>
      <c r="GH282">
        <v>-2.18058059459073</v>
      </c>
      <c r="GI282">
        <v>0.320163578703188</v>
      </c>
      <c r="GJ282">
        <v>-1</v>
      </c>
      <c r="GK282">
        <v>6.32654380952381</v>
      </c>
      <c r="GL282">
        <v>-1.04660259740259</v>
      </c>
      <c r="GM282">
        <v>0.10597132192816</v>
      </c>
      <c r="GN282">
        <v>0</v>
      </c>
      <c r="GO282">
        <v>1</v>
      </c>
      <c r="GP282">
        <v>2</v>
      </c>
      <c r="GQ282" t="s">
        <v>448</v>
      </c>
      <c r="GR282">
        <v>3.13145</v>
      </c>
      <c r="GS282">
        <v>2.71275</v>
      </c>
      <c r="GT282">
        <v>0.183689</v>
      </c>
      <c r="GU282">
        <v>0.18821</v>
      </c>
      <c r="GV282">
        <v>0.103558</v>
      </c>
      <c r="GW282">
        <v>0.0844701</v>
      </c>
      <c r="GX282">
        <v>30743.7</v>
      </c>
      <c r="GY282">
        <v>32749.4</v>
      </c>
      <c r="GZ282">
        <v>34075.6</v>
      </c>
      <c r="HA282">
        <v>36528</v>
      </c>
      <c r="HB282">
        <v>43152.1</v>
      </c>
      <c r="HC282">
        <v>48035.1</v>
      </c>
      <c r="HD282">
        <v>53160.9</v>
      </c>
      <c r="HE282">
        <v>58383.7</v>
      </c>
      <c r="HF282">
        <v>1.95707</v>
      </c>
      <c r="HG282">
        <v>1.6595</v>
      </c>
      <c r="HH282">
        <v>0.0884309</v>
      </c>
      <c r="HI282">
        <v>0</v>
      </c>
      <c r="HJ282">
        <v>28.622</v>
      </c>
      <c r="HK282">
        <v>999.9</v>
      </c>
      <c r="HL282">
        <v>44.598</v>
      </c>
      <c r="HM282">
        <v>30.283</v>
      </c>
      <c r="HN282">
        <v>21.2692</v>
      </c>
      <c r="HO282">
        <v>53.9576</v>
      </c>
      <c r="HP282">
        <v>48.0008</v>
      </c>
      <c r="HQ282">
        <v>1</v>
      </c>
      <c r="HR282">
        <v>0.0931047</v>
      </c>
      <c r="HS282">
        <v>0.611315</v>
      </c>
      <c r="HT282">
        <v>20.1123</v>
      </c>
      <c r="HU282">
        <v>5.19737</v>
      </c>
      <c r="HV282">
        <v>12.004</v>
      </c>
      <c r="HW282">
        <v>4.97505</v>
      </c>
      <c r="HX282">
        <v>3.294</v>
      </c>
      <c r="HY282">
        <v>9999</v>
      </c>
      <c r="HZ282">
        <v>33.1</v>
      </c>
      <c r="IA282">
        <v>9999</v>
      </c>
      <c r="IB282">
        <v>9999</v>
      </c>
      <c r="IC282">
        <v>1.86325</v>
      </c>
      <c r="ID282">
        <v>1.86813</v>
      </c>
      <c r="IE282">
        <v>1.86786</v>
      </c>
      <c r="IF282">
        <v>1.86906</v>
      </c>
      <c r="IG282">
        <v>1.86986</v>
      </c>
      <c r="IH282">
        <v>1.86595</v>
      </c>
      <c r="II282">
        <v>1.86695</v>
      </c>
      <c r="IJ282">
        <v>1.86844</v>
      </c>
      <c r="IK282">
        <v>5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4.81</v>
      </c>
      <c r="IY282">
        <v>0.3768</v>
      </c>
      <c r="IZ282">
        <v>0.744305887368214</v>
      </c>
      <c r="JA282">
        <v>0.00400708050939433</v>
      </c>
      <c r="JB282">
        <v>-7.0817227887937e-07</v>
      </c>
      <c r="JC282">
        <v>2.11393634800483e-10</v>
      </c>
      <c r="JD282">
        <v>-0.0902750961418796</v>
      </c>
      <c r="JE282">
        <v>-0.0199519798578536</v>
      </c>
      <c r="JF282">
        <v>0.00231849078142986</v>
      </c>
      <c r="JG282">
        <v>-2.72917625674962e-05</v>
      </c>
      <c r="JH282">
        <v>4</v>
      </c>
      <c r="JI282">
        <v>2436</v>
      </c>
      <c r="JJ282">
        <v>0</v>
      </c>
      <c r="JK282">
        <v>25</v>
      </c>
      <c r="JL282">
        <v>29318005.5</v>
      </c>
      <c r="JM282">
        <v>29318005.5</v>
      </c>
      <c r="JN282">
        <v>2.27173</v>
      </c>
      <c r="JO282">
        <v>2.6123</v>
      </c>
      <c r="JP282">
        <v>1.54785</v>
      </c>
      <c r="JQ282">
        <v>2.30957</v>
      </c>
      <c r="JR282">
        <v>1.64673</v>
      </c>
      <c r="JS282">
        <v>2.32788</v>
      </c>
      <c r="JT282">
        <v>34.0998</v>
      </c>
      <c r="JU282">
        <v>24.2013</v>
      </c>
      <c r="JV282">
        <v>18</v>
      </c>
      <c r="JW282">
        <v>508.968</v>
      </c>
      <c r="JX282">
        <v>333.996</v>
      </c>
      <c r="JY282">
        <v>27.5365</v>
      </c>
      <c r="JZ282">
        <v>28.5526</v>
      </c>
      <c r="KA282">
        <v>30.0003</v>
      </c>
      <c r="KB282">
        <v>28.4852</v>
      </c>
      <c r="KC282">
        <v>28.4429</v>
      </c>
      <c r="KD282">
        <v>45.4874</v>
      </c>
      <c r="KE282">
        <v>12.2853</v>
      </c>
      <c r="KF282">
        <v>48.1884</v>
      </c>
      <c r="KG282">
        <v>27.4713</v>
      </c>
      <c r="KH282">
        <v>1244.2</v>
      </c>
      <c r="KI282">
        <v>18.1593</v>
      </c>
      <c r="KJ282">
        <v>96.6331</v>
      </c>
      <c r="KK282">
        <v>94.5919</v>
      </c>
    </row>
    <row r="283" spans="1:297">
      <c r="A283">
        <v>267</v>
      </c>
      <c r="B283">
        <v>1759080335.1</v>
      </c>
      <c r="C283">
        <v>7223.09999990463</v>
      </c>
      <c r="D283" t="s">
        <v>978</v>
      </c>
      <c r="E283" t="s">
        <v>979</v>
      </c>
      <c r="F283">
        <v>5</v>
      </c>
      <c r="G283" t="s">
        <v>831</v>
      </c>
      <c r="H283" t="s">
        <v>436</v>
      </c>
      <c r="I283">
        <v>1759080326.94615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1250.40074666667</v>
      </c>
      <c r="AK283">
        <v>1220.50872727273</v>
      </c>
      <c r="AL283">
        <v>3.25179004328975</v>
      </c>
      <c r="AM283">
        <v>66.03</v>
      </c>
      <c r="AN283">
        <f>(AP283 - AO283 + DY283*1E3/(8.314*(EA283+273.15)) * AR283/DX283 * AQ283) * DX283/(100*DL283) * 1000/(1000 - AP283)</f>
        <v>0</v>
      </c>
      <c r="AO283">
        <v>18.0490045076191</v>
      </c>
      <c r="AP283">
        <v>24.0891545454545</v>
      </c>
      <c r="AQ283">
        <v>-0.000590243090243508</v>
      </c>
      <c r="AR283">
        <v>114.36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5.52</v>
      </c>
      <c r="DM283">
        <v>0.5</v>
      </c>
      <c r="DN283" t="s">
        <v>438</v>
      </c>
      <c r="DO283">
        <v>2</v>
      </c>
      <c r="DP283" t="b">
        <v>1</v>
      </c>
      <c r="DQ283">
        <v>1759080326.94615</v>
      </c>
      <c r="DR283">
        <v>1167.66846153846</v>
      </c>
      <c r="DS283">
        <v>1211.42307692308</v>
      </c>
      <c r="DT283">
        <v>24.1144307692308</v>
      </c>
      <c r="DU283">
        <v>17.9343461538462</v>
      </c>
      <c r="DV283">
        <v>1162.88923076923</v>
      </c>
      <c r="DW283">
        <v>23.737</v>
      </c>
      <c r="DX283">
        <v>500.046076923077</v>
      </c>
      <c r="DY283">
        <v>90.7967230769231</v>
      </c>
      <c r="DZ283">
        <v>0.0348391076923077</v>
      </c>
      <c r="EA283">
        <v>30.5760230769231</v>
      </c>
      <c r="EB283">
        <v>30.0655923076923</v>
      </c>
      <c r="EC283">
        <v>999.9</v>
      </c>
      <c r="ED283">
        <v>0</v>
      </c>
      <c r="EE283">
        <v>0</v>
      </c>
      <c r="EF283">
        <v>10003.1246153846</v>
      </c>
      <c r="EG283">
        <v>0</v>
      </c>
      <c r="EH283">
        <v>13.46</v>
      </c>
      <c r="EI283">
        <v>-43.7546076923077</v>
      </c>
      <c r="EJ283">
        <v>1196.52230769231</v>
      </c>
      <c r="EK283">
        <v>1233.54615384615</v>
      </c>
      <c r="EL283">
        <v>6.18009</v>
      </c>
      <c r="EM283">
        <v>1211.42307692308</v>
      </c>
      <c r="EN283">
        <v>17.9343461538462</v>
      </c>
      <c r="EO283">
        <v>2.18951230769231</v>
      </c>
      <c r="EP283">
        <v>1.62838230769231</v>
      </c>
      <c r="EQ283">
        <v>18.8857846153846</v>
      </c>
      <c r="ER283">
        <v>14.2299076923077</v>
      </c>
      <c r="ES283">
        <v>2000.05615384615</v>
      </c>
      <c r="ET283">
        <v>0.979995461538461</v>
      </c>
      <c r="EU283">
        <v>0.0200045307692308</v>
      </c>
      <c r="EV283">
        <v>0</v>
      </c>
      <c r="EW283">
        <v>965.292538461538</v>
      </c>
      <c r="EX283">
        <v>5.00059</v>
      </c>
      <c r="EY283">
        <v>19513.6461538462</v>
      </c>
      <c r="EZ283">
        <v>17360.7769230769</v>
      </c>
      <c r="FA283">
        <v>41.812</v>
      </c>
      <c r="FB283">
        <v>41.625</v>
      </c>
      <c r="FC283">
        <v>41.2451538461538</v>
      </c>
      <c r="FD283">
        <v>41</v>
      </c>
      <c r="FE283">
        <v>42.7547692307692</v>
      </c>
      <c r="FF283">
        <v>1955.14153846154</v>
      </c>
      <c r="FG283">
        <v>39.9069230769231</v>
      </c>
      <c r="FH283">
        <v>0</v>
      </c>
      <c r="FI283">
        <v>1759080321.3</v>
      </c>
      <c r="FJ283">
        <v>0</v>
      </c>
      <c r="FK283">
        <v>965.29264</v>
      </c>
      <c r="FL283">
        <v>-2.5114615202427</v>
      </c>
      <c r="FM283">
        <v>-36.7538462234032</v>
      </c>
      <c r="FN283">
        <v>19512.552</v>
      </c>
      <c r="FO283">
        <v>15</v>
      </c>
      <c r="FP283">
        <v>0</v>
      </c>
      <c r="FQ283" t="s">
        <v>439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-43.989855</v>
      </c>
      <c r="GD283">
        <v>4.13632330827059</v>
      </c>
      <c r="GE283">
        <v>0.651026877690161</v>
      </c>
      <c r="GF283">
        <v>0</v>
      </c>
      <c r="GG283">
        <v>965.404058823529</v>
      </c>
      <c r="GH283">
        <v>-1.90310159928744</v>
      </c>
      <c r="GI283">
        <v>0.298355388280933</v>
      </c>
      <c r="GJ283">
        <v>-1</v>
      </c>
      <c r="GK283">
        <v>6.225337</v>
      </c>
      <c r="GL283">
        <v>-1.17512390977442</v>
      </c>
      <c r="GM283">
        <v>0.113065726597409</v>
      </c>
      <c r="GN283">
        <v>0</v>
      </c>
      <c r="GO283">
        <v>0</v>
      </c>
      <c r="GP283">
        <v>2</v>
      </c>
      <c r="GQ283" t="s">
        <v>455</v>
      </c>
      <c r="GR283">
        <v>3.13129</v>
      </c>
      <c r="GS283">
        <v>2.71284</v>
      </c>
      <c r="GT283">
        <v>0.185274</v>
      </c>
      <c r="GU283">
        <v>0.189882</v>
      </c>
      <c r="GV283">
        <v>0.10353</v>
      </c>
      <c r="GW283">
        <v>0.0848334</v>
      </c>
      <c r="GX283">
        <v>30683.9</v>
      </c>
      <c r="GY283">
        <v>32682.4</v>
      </c>
      <c r="GZ283">
        <v>34075.6</v>
      </c>
      <c r="HA283">
        <v>36528.4</v>
      </c>
      <c r="HB283">
        <v>43153.6</v>
      </c>
      <c r="HC283">
        <v>48016.3</v>
      </c>
      <c r="HD283">
        <v>53160.8</v>
      </c>
      <c r="HE283">
        <v>58384</v>
      </c>
      <c r="HF283">
        <v>1.95648</v>
      </c>
      <c r="HG283">
        <v>1.65982</v>
      </c>
      <c r="HH283">
        <v>0.088688</v>
      </c>
      <c r="HI283">
        <v>0</v>
      </c>
      <c r="HJ283">
        <v>28.6156</v>
      </c>
      <c r="HK283">
        <v>999.9</v>
      </c>
      <c r="HL283">
        <v>44.622</v>
      </c>
      <c r="HM283">
        <v>30.283</v>
      </c>
      <c r="HN283">
        <v>21.2802</v>
      </c>
      <c r="HO283">
        <v>54.5376</v>
      </c>
      <c r="HP283">
        <v>47.9287</v>
      </c>
      <c r="HQ283">
        <v>1</v>
      </c>
      <c r="HR283">
        <v>0.0932774</v>
      </c>
      <c r="HS283">
        <v>0.60625</v>
      </c>
      <c r="HT283">
        <v>20.1121</v>
      </c>
      <c r="HU283">
        <v>5.19707</v>
      </c>
      <c r="HV283">
        <v>12.004</v>
      </c>
      <c r="HW283">
        <v>4.97485</v>
      </c>
      <c r="HX283">
        <v>3.294</v>
      </c>
      <c r="HY283">
        <v>9999</v>
      </c>
      <c r="HZ283">
        <v>33.1</v>
      </c>
      <c r="IA283">
        <v>9999</v>
      </c>
      <c r="IB283">
        <v>9999</v>
      </c>
      <c r="IC283">
        <v>1.86325</v>
      </c>
      <c r="ID283">
        <v>1.86813</v>
      </c>
      <c r="IE283">
        <v>1.86784</v>
      </c>
      <c r="IF283">
        <v>1.86905</v>
      </c>
      <c r="IG283">
        <v>1.8699</v>
      </c>
      <c r="IH283">
        <v>1.86591</v>
      </c>
      <c r="II283">
        <v>1.86693</v>
      </c>
      <c r="IJ283">
        <v>1.86844</v>
      </c>
      <c r="IK283">
        <v>5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4.86</v>
      </c>
      <c r="IY283">
        <v>0.3764</v>
      </c>
      <c r="IZ283">
        <v>0.744305887368214</v>
      </c>
      <c r="JA283">
        <v>0.00400708050939433</v>
      </c>
      <c r="JB283">
        <v>-7.0817227887937e-07</v>
      </c>
      <c r="JC283">
        <v>2.11393634800483e-10</v>
      </c>
      <c r="JD283">
        <v>-0.0902750961418796</v>
      </c>
      <c r="JE283">
        <v>-0.0199519798578536</v>
      </c>
      <c r="JF283">
        <v>0.00231849078142986</v>
      </c>
      <c r="JG283">
        <v>-2.72917625674962e-05</v>
      </c>
      <c r="JH283">
        <v>4</v>
      </c>
      <c r="JI283">
        <v>2436</v>
      </c>
      <c r="JJ283">
        <v>0</v>
      </c>
      <c r="JK283">
        <v>25</v>
      </c>
      <c r="JL283">
        <v>29318005.6</v>
      </c>
      <c r="JM283">
        <v>29318005.6</v>
      </c>
      <c r="JN283">
        <v>2.29858</v>
      </c>
      <c r="JO283">
        <v>2.61963</v>
      </c>
      <c r="JP283">
        <v>1.54785</v>
      </c>
      <c r="JQ283">
        <v>2.30957</v>
      </c>
      <c r="JR283">
        <v>1.64673</v>
      </c>
      <c r="JS283">
        <v>2.33765</v>
      </c>
      <c r="JT283">
        <v>34.0998</v>
      </c>
      <c r="JU283">
        <v>24.1926</v>
      </c>
      <c r="JV283">
        <v>18</v>
      </c>
      <c r="JW283">
        <v>508.592</v>
      </c>
      <c r="JX283">
        <v>334.166</v>
      </c>
      <c r="JY283">
        <v>27.4683</v>
      </c>
      <c r="JZ283">
        <v>28.5552</v>
      </c>
      <c r="KA283">
        <v>30.0003</v>
      </c>
      <c r="KB283">
        <v>28.4877</v>
      </c>
      <c r="KC283">
        <v>28.4455</v>
      </c>
      <c r="KD283">
        <v>46.0603</v>
      </c>
      <c r="KE283">
        <v>12.2853</v>
      </c>
      <c r="KF283">
        <v>48.1884</v>
      </c>
      <c r="KG283">
        <v>27.4119</v>
      </c>
      <c r="KH283">
        <v>1257.74</v>
      </c>
      <c r="KI283">
        <v>18.1209</v>
      </c>
      <c r="KJ283">
        <v>96.6329</v>
      </c>
      <c r="KK283">
        <v>94.5927</v>
      </c>
    </row>
    <row r="284" spans="1:297">
      <c r="A284">
        <v>268</v>
      </c>
      <c r="B284">
        <v>1759080340.1</v>
      </c>
      <c r="C284">
        <v>7228.09999990463</v>
      </c>
      <c r="D284" t="s">
        <v>980</v>
      </c>
      <c r="E284" t="s">
        <v>981</v>
      </c>
      <c r="F284">
        <v>5</v>
      </c>
      <c r="G284" t="s">
        <v>831</v>
      </c>
      <c r="H284" t="s">
        <v>436</v>
      </c>
      <c r="I284">
        <v>1759080331.94615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1268.86509180952</v>
      </c>
      <c r="AK284">
        <v>1238.26103030303</v>
      </c>
      <c r="AL284">
        <v>3.587383116883</v>
      </c>
      <c r="AM284">
        <v>66.03</v>
      </c>
      <c r="AN284">
        <f>(AP284 - AO284 + DY284*1E3/(8.314*(EA284+273.15)) * AR284/DX284 * AQ284) * DX284/(100*DL284) * 1000/(1000 - AP284)</f>
        <v>0</v>
      </c>
      <c r="AO284">
        <v>18.1243754574134</v>
      </c>
      <c r="AP284">
        <v>24.0921496969697</v>
      </c>
      <c r="AQ284">
        <v>0.000234780663779713</v>
      </c>
      <c r="AR284">
        <v>114.36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5.52</v>
      </c>
      <c r="DM284">
        <v>0.5</v>
      </c>
      <c r="DN284" t="s">
        <v>438</v>
      </c>
      <c r="DO284">
        <v>2</v>
      </c>
      <c r="DP284" t="b">
        <v>1</v>
      </c>
      <c r="DQ284">
        <v>1759080331.94615</v>
      </c>
      <c r="DR284">
        <v>1184.30307692308</v>
      </c>
      <c r="DS284">
        <v>1228.43538461538</v>
      </c>
      <c r="DT284">
        <v>24.0998615384615</v>
      </c>
      <c r="DU284">
        <v>18.0166615384615</v>
      </c>
      <c r="DV284">
        <v>1179.47153846154</v>
      </c>
      <c r="DW284">
        <v>23.7230384615385</v>
      </c>
      <c r="DX284">
        <v>500.028538461538</v>
      </c>
      <c r="DY284">
        <v>90.7968846153846</v>
      </c>
      <c r="DZ284">
        <v>0.0347608076923077</v>
      </c>
      <c r="EA284">
        <v>30.5612846153846</v>
      </c>
      <c r="EB284">
        <v>30.0608230769231</v>
      </c>
      <c r="EC284">
        <v>999.9</v>
      </c>
      <c r="ED284">
        <v>0</v>
      </c>
      <c r="EE284">
        <v>0</v>
      </c>
      <c r="EF284">
        <v>9999.32692307692</v>
      </c>
      <c r="EG284">
        <v>0</v>
      </c>
      <c r="EH284">
        <v>13.4501384615385</v>
      </c>
      <c r="EI284">
        <v>-44.1323076923077</v>
      </c>
      <c r="EJ284">
        <v>1213.55</v>
      </c>
      <c r="EK284">
        <v>1250.97538461538</v>
      </c>
      <c r="EL284">
        <v>6.08320153846154</v>
      </c>
      <c r="EM284">
        <v>1228.43538461538</v>
      </c>
      <c r="EN284">
        <v>18.0166615384615</v>
      </c>
      <c r="EO284">
        <v>2.18819230769231</v>
      </c>
      <c r="EP284">
        <v>1.63586</v>
      </c>
      <c r="EQ284">
        <v>18.8761461538462</v>
      </c>
      <c r="ER284">
        <v>14.3006538461538</v>
      </c>
      <c r="ES284">
        <v>1999.99384615385</v>
      </c>
      <c r="ET284">
        <v>0.979997307692308</v>
      </c>
      <c r="EU284">
        <v>0.0200027769230769</v>
      </c>
      <c r="EV284">
        <v>0</v>
      </c>
      <c r="EW284">
        <v>965.132923076923</v>
      </c>
      <c r="EX284">
        <v>5.00059</v>
      </c>
      <c r="EY284">
        <v>19509.7307692308</v>
      </c>
      <c r="EZ284">
        <v>17360.2461538462</v>
      </c>
      <c r="FA284">
        <v>41.812</v>
      </c>
      <c r="FB284">
        <v>41.6297692307692</v>
      </c>
      <c r="FC284">
        <v>41.2451538461538</v>
      </c>
      <c r="FD284">
        <v>41</v>
      </c>
      <c r="FE284">
        <v>42.7547692307692</v>
      </c>
      <c r="FF284">
        <v>1955.08692307692</v>
      </c>
      <c r="FG284">
        <v>39.9015384615385</v>
      </c>
      <c r="FH284">
        <v>0</v>
      </c>
      <c r="FI284">
        <v>1759080326.7</v>
      </c>
      <c r="FJ284">
        <v>0</v>
      </c>
      <c r="FK284">
        <v>965.076807692308</v>
      </c>
      <c r="FL284">
        <v>-2.50382904607364</v>
      </c>
      <c r="FM284">
        <v>-36.8683761831626</v>
      </c>
      <c r="FN284">
        <v>19509.2076923077</v>
      </c>
      <c r="FO284">
        <v>15</v>
      </c>
      <c r="FP284">
        <v>0</v>
      </c>
      <c r="FQ284" t="s">
        <v>439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-44.0102428571429</v>
      </c>
      <c r="GD284">
        <v>-2.44690129870124</v>
      </c>
      <c r="GE284">
        <v>0.636984581237799</v>
      </c>
      <c r="GF284">
        <v>0</v>
      </c>
      <c r="GG284">
        <v>965.217735294118</v>
      </c>
      <c r="GH284">
        <v>-2.37043543827505</v>
      </c>
      <c r="GI284">
        <v>0.327365536727187</v>
      </c>
      <c r="GJ284">
        <v>-1</v>
      </c>
      <c r="GK284">
        <v>6.13811142857143</v>
      </c>
      <c r="GL284">
        <v>-1.18346727272727</v>
      </c>
      <c r="GM284">
        <v>0.119753152271293</v>
      </c>
      <c r="GN284">
        <v>0</v>
      </c>
      <c r="GO284">
        <v>0</v>
      </c>
      <c r="GP284">
        <v>2</v>
      </c>
      <c r="GQ284" t="s">
        <v>455</v>
      </c>
      <c r="GR284">
        <v>3.13139</v>
      </c>
      <c r="GS284">
        <v>2.71259</v>
      </c>
      <c r="GT284">
        <v>0.186971</v>
      </c>
      <c r="GU284">
        <v>0.191517</v>
      </c>
      <c r="GV284">
        <v>0.103523</v>
      </c>
      <c r="GW284">
        <v>0.0849813</v>
      </c>
      <c r="GX284">
        <v>30620</v>
      </c>
      <c r="GY284">
        <v>32616.4</v>
      </c>
      <c r="GZ284">
        <v>34075.5</v>
      </c>
      <c r="HA284">
        <v>36528.4</v>
      </c>
      <c r="HB284">
        <v>43154.1</v>
      </c>
      <c r="HC284">
        <v>48008.6</v>
      </c>
      <c r="HD284">
        <v>53160.7</v>
      </c>
      <c r="HE284">
        <v>58384</v>
      </c>
      <c r="HF284">
        <v>1.95665</v>
      </c>
      <c r="HG284">
        <v>1.6597</v>
      </c>
      <c r="HH284">
        <v>0.0888109</v>
      </c>
      <c r="HI284">
        <v>0</v>
      </c>
      <c r="HJ284">
        <v>28.6108</v>
      </c>
      <c r="HK284">
        <v>999.9</v>
      </c>
      <c r="HL284">
        <v>44.622</v>
      </c>
      <c r="HM284">
        <v>30.283</v>
      </c>
      <c r="HN284">
        <v>21.2786</v>
      </c>
      <c r="HO284">
        <v>54.5776</v>
      </c>
      <c r="HP284">
        <v>47.8125</v>
      </c>
      <c r="HQ284">
        <v>1</v>
      </c>
      <c r="HR284">
        <v>0.0934502</v>
      </c>
      <c r="HS284">
        <v>0.621296</v>
      </c>
      <c r="HT284">
        <v>20.1122</v>
      </c>
      <c r="HU284">
        <v>5.19722</v>
      </c>
      <c r="HV284">
        <v>12.004</v>
      </c>
      <c r="HW284">
        <v>4.97515</v>
      </c>
      <c r="HX284">
        <v>3.29395</v>
      </c>
      <c r="HY284">
        <v>9999</v>
      </c>
      <c r="HZ284">
        <v>33.1</v>
      </c>
      <c r="IA284">
        <v>9999</v>
      </c>
      <c r="IB284">
        <v>9999</v>
      </c>
      <c r="IC284">
        <v>1.86325</v>
      </c>
      <c r="ID284">
        <v>1.86813</v>
      </c>
      <c r="IE284">
        <v>1.86785</v>
      </c>
      <c r="IF284">
        <v>1.86905</v>
      </c>
      <c r="IG284">
        <v>1.86988</v>
      </c>
      <c r="IH284">
        <v>1.86594</v>
      </c>
      <c r="II284">
        <v>1.86694</v>
      </c>
      <c r="IJ284">
        <v>1.86844</v>
      </c>
      <c r="IK284">
        <v>5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4.92</v>
      </c>
      <c r="IY284">
        <v>0.3763</v>
      </c>
      <c r="IZ284">
        <v>0.744305887368214</v>
      </c>
      <c r="JA284">
        <v>0.00400708050939433</v>
      </c>
      <c r="JB284">
        <v>-7.0817227887937e-07</v>
      </c>
      <c r="JC284">
        <v>2.11393634800483e-10</v>
      </c>
      <c r="JD284">
        <v>-0.0902750961418796</v>
      </c>
      <c r="JE284">
        <v>-0.0199519798578536</v>
      </c>
      <c r="JF284">
        <v>0.00231849078142986</v>
      </c>
      <c r="JG284">
        <v>-2.72917625674962e-05</v>
      </c>
      <c r="JH284">
        <v>4</v>
      </c>
      <c r="JI284">
        <v>2436</v>
      </c>
      <c r="JJ284">
        <v>0</v>
      </c>
      <c r="JK284">
        <v>25</v>
      </c>
      <c r="JL284">
        <v>29318005.7</v>
      </c>
      <c r="JM284">
        <v>29318005.7</v>
      </c>
      <c r="JN284">
        <v>2.323</v>
      </c>
      <c r="JO284">
        <v>2.62451</v>
      </c>
      <c r="JP284">
        <v>1.54785</v>
      </c>
      <c r="JQ284">
        <v>2.30957</v>
      </c>
      <c r="JR284">
        <v>1.64673</v>
      </c>
      <c r="JS284">
        <v>2.22046</v>
      </c>
      <c r="JT284">
        <v>34.0998</v>
      </c>
      <c r="JU284">
        <v>24.1926</v>
      </c>
      <c r="JV284">
        <v>18</v>
      </c>
      <c r="JW284">
        <v>508.735</v>
      </c>
      <c r="JX284">
        <v>334.119</v>
      </c>
      <c r="JY284">
        <v>27.409</v>
      </c>
      <c r="JZ284">
        <v>28.5576</v>
      </c>
      <c r="KA284">
        <v>30.0001</v>
      </c>
      <c r="KB284">
        <v>28.4907</v>
      </c>
      <c r="KC284">
        <v>28.4479</v>
      </c>
      <c r="KD284">
        <v>46.4872</v>
      </c>
      <c r="KE284">
        <v>12.2853</v>
      </c>
      <c r="KF284">
        <v>48.1884</v>
      </c>
      <c r="KG284">
        <v>27.3544</v>
      </c>
      <c r="KH284">
        <v>1277.92</v>
      </c>
      <c r="KI284">
        <v>18.167</v>
      </c>
      <c r="KJ284">
        <v>96.6327</v>
      </c>
      <c r="KK284">
        <v>94.5927</v>
      </c>
    </row>
    <row r="285" spans="1:297">
      <c r="A285">
        <v>269</v>
      </c>
      <c r="B285">
        <v>1759080345.1</v>
      </c>
      <c r="C285">
        <v>7233.09999990463</v>
      </c>
      <c r="D285" t="s">
        <v>982</v>
      </c>
      <c r="E285" t="s">
        <v>983</v>
      </c>
      <c r="F285">
        <v>5</v>
      </c>
      <c r="G285" t="s">
        <v>831</v>
      </c>
      <c r="H285" t="s">
        <v>436</v>
      </c>
      <c r="I285">
        <v>1759080336.94615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1285.46969295238</v>
      </c>
      <c r="AK285">
        <v>1255.32654545455</v>
      </c>
      <c r="AL285">
        <v>3.3834437229435</v>
      </c>
      <c r="AM285">
        <v>66.03</v>
      </c>
      <c r="AN285">
        <f>(AP285 - AO285 + DY285*1E3/(8.314*(EA285+273.15)) * AR285/DX285 * AQ285) * DX285/(100*DL285) * 1000/(1000 - AP285)</f>
        <v>0</v>
      </c>
      <c r="AO285">
        <v>18.1346467125974</v>
      </c>
      <c r="AP285">
        <v>24.0583757575757</v>
      </c>
      <c r="AQ285">
        <v>-0.00828122294372434</v>
      </c>
      <c r="AR285">
        <v>114.36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5.52</v>
      </c>
      <c r="DM285">
        <v>0.5</v>
      </c>
      <c r="DN285" t="s">
        <v>438</v>
      </c>
      <c r="DO285">
        <v>2</v>
      </c>
      <c r="DP285" t="b">
        <v>1</v>
      </c>
      <c r="DQ285">
        <v>1759080336.94615</v>
      </c>
      <c r="DR285">
        <v>1201.06846153846</v>
      </c>
      <c r="DS285">
        <v>1245.02461538462</v>
      </c>
      <c r="DT285">
        <v>24.0858307692308</v>
      </c>
      <c r="DU285">
        <v>18.0825769230769</v>
      </c>
      <c r="DV285">
        <v>1196.18307692308</v>
      </c>
      <c r="DW285">
        <v>23.7096</v>
      </c>
      <c r="DX285">
        <v>500.026153846154</v>
      </c>
      <c r="DY285">
        <v>90.7978384615384</v>
      </c>
      <c r="DZ285">
        <v>0.0347480846153846</v>
      </c>
      <c r="EA285">
        <v>30.5445076923077</v>
      </c>
      <c r="EB285">
        <v>30.0585461538462</v>
      </c>
      <c r="EC285">
        <v>999.9</v>
      </c>
      <c r="ED285">
        <v>0</v>
      </c>
      <c r="EE285">
        <v>0</v>
      </c>
      <c r="EF285">
        <v>9986.43846153846</v>
      </c>
      <c r="EG285">
        <v>0</v>
      </c>
      <c r="EH285">
        <v>13.4352</v>
      </c>
      <c r="EI285">
        <v>-43.9566307692308</v>
      </c>
      <c r="EJ285">
        <v>1230.71230769231</v>
      </c>
      <c r="EK285">
        <v>1267.95384615385</v>
      </c>
      <c r="EL285">
        <v>6.00326307692308</v>
      </c>
      <c r="EM285">
        <v>1245.02461538462</v>
      </c>
      <c r="EN285">
        <v>18.0825769230769</v>
      </c>
      <c r="EO285">
        <v>2.18694153846154</v>
      </c>
      <c r="EP285">
        <v>1.64185923076923</v>
      </c>
      <c r="EQ285">
        <v>18.8669923076923</v>
      </c>
      <c r="ER285">
        <v>14.3573</v>
      </c>
      <c r="ES285">
        <v>2000.00923076923</v>
      </c>
      <c r="ET285">
        <v>0.979996384615385</v>
      </c>
      <c r="EU285">
        <v>0.0200036615384615</v>
      </c>
      <c r="EV285">
        <v>0</v>
      </c>
      <c r="EW285">
        <v>964.925076923077</v>
      </c>
      <c r="EX285">
        <v>5.00059</v>
      </c>
      <c r="EY285">
        <v>19506.7384615385</v>
      </c>
      <c r="EZ285">
        <v>17360.3692307692</v>
      </c>
      <c r="FA285">
        <v>41.812</v>
      </c>
      <c r="FB285">
        <v>41.6297692307692</v>
      </c>
      <c r="FC285">
        <v>41.2451538461538</v>
      </c>
      <c r="FD285">
        <v>41</v>
      </c>
      <c r="FE285">
        <v>42.7547692307692</v>
      </c>
      <c r="FF285">
        <v>1955.10230769231</v>
      </c>
      <c r="FG285">
        <v>39.9030769230769</v>
      </c>
      <c r="FH285">
        <v>0</v>
      </c>
      <c r="FI285">
        <v>1759080331.5</v>
      </c>
      <c r="FJ285">
        <v>0</v>
      </c>
      <c r="FK285">
        <v>964.866115384615</v>
      </c>
      <c r="FL285">
        <v>-2.69945298194591</v>
      </c>
      <c r="FM285">
        <v>-37.0598291030776</v>
      </c>
      <c r="FN285">
        <v>19506.4846153846</v>
      </c>
      <c r="FO285">
        <v>15</v>
      </c>
      <c r="FP285">
        <v>0</v>
      </c>
      <c r="FQ285" t="s">
        <v>439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-44.041685</v>
      </c>
      <c r="GD285">
        <v>-0.25953834586469</v>
      </c>
      <c r="GE285">
        <v>0.611903834989617</v>
      </c>
      <c r="GF285">
        <v>1</v>
      </c>
      <c r="GG285">
        <v>965.029</v>
      </c>
      <c r="GH285">
        <v>-2.52977844959155</v>
      </c>
      <c r="GI285">
        <v>0.351756349497442</v>
      </c>
      <c r="GJ285">
        <v>-1</v>
      </c>
      <c r="GK285">
        <v>6.044764</v>
      </c>
      <c r="GL285">
        <v>-0.977054436090216</v>
      </c>
      <c r="GM285">
        <v>0.0960168963984985</v>
      </c>
      <c r="GN285">
        <v>0</v>
      </c>
      <c r="GO285">
        <v>1</v>
      </c>
      <c r="GP285">
        <v>2</v>
      </c>
      <c r="GQ285" t="s">
        <v>448</v>
      </c>
      <c r="GR285">
        <v>3.13135</v>
      </c>
      <c r="GS285">
        <v>2.71263</v>
      </c>
      <c r="GT285">
        <v>0.188573</v>
      </c>
      <c r="GU285">
        <v>0.193089</v>
      </c>
      <c r="GV285">
        <v>0.103419</v>
      </c>
      <c r="GW285">
        <v>0.0850086</v>
      </c>
      <c r="GX285">
        <v>30559.8</v>
      </c>
      <c r="GY285">
        <v>32553</v>
      </c>
      <c r="GZ285">
        <v>34075.6</v>
      </c>
      <c r="HA285">
        <v>36528.5</v>
      </c>
      <c r="HB285">
        <v>43159.5</v>
      </c>
      <c r="HC285">
        <v>48007.3</v>
      </c>
      <c r="HD285">
        <v>53160.8</v>
      </c>
      <c r="HE285">
        <v>58384</v>
      </c>
      <c r="HF285">
        <v>1.9564</v>
      </c>
      <c r="HG285">
        <v>1.65998</v>
      </c>
      <c r="HH285">
        <v>0.0894554</v>
      </c>
      <c r="HI285">
        <v>0</v>
      </c>
      <c r="HJ285">
        <v>28.6046</v>
      </c>
      <c r="HK285">
        <v>999.9</v>
      </c>
      <c r="HL285">
        <v>44.622</v>
      </c>
      <c r="HM285">
        <v>30.283</v>
      </c>
      <c r="HN285">
        <v>21.2789</v>
      </c>
      <c r="HO285">
        <v>54.4976</v>
      </c>
      <c r="HP285">
        <v>47.8365</v>
      </c>
      <c r="HQ285">
        <v>1</v>
      </c>
      <c r="HR285">
        <v>0.0935163</v>
      </c>
      <c r="HS285">
        <v>0.638704</v>
      </c>
      <c r="HT285">
        <v>20.1121</v>
      </c>
      <c r="HU285">
        <v>5.19707</v>
      </c>
      <c r="HV285">
        <v>12.004</v>
      </c>
      <c r="HW285">
        <v>4.97505</v>
      </c>
      <c r="HX285">
        <v>3.294</v>
      </c>
      <c r="HY285">
        <v>9999</v>
      </c>
      <c r="HZ285">
        <v>33.1</v>
      </c>
      <c r="IA285">
        <v>9999</v>
      </c>
      <c r="IB285">
        <v>9999</v>
      </c>
      <c r="IC285">
        <v>1.86325</v>
      </c>
      <c r="ID285">
        <v>1.86813</v>
      </c>
      <c r="IE285">
        <v>1.86785</v>
      </c>
      <c r="IF285">
        <v>1.86905</v>
      </c>
      <c r="IG285">
        <v>1.86987</v>
      </c>
      <c r="IH285">
        <v>1.8659</v>
      </c>
      <c r="II285">
        <v>1.86695</v>
      </c>
      <c r="IJ285">
        <v>1.86844</v>
      </c>
      <c r="IK285">
        <v>5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4.98</v>
      </c>
      <c r="IY285">
        <v>0.3749</v>
      </c>
      <c r="IZ285">
        <v>0.744305887368214</v>
      </c>
      <c r="JA285">
        <v>0.00400708050939433</v>
      </c>
      <c r="JB285">
        <v>-7.0817227887937e-07</v>
      </c>
      <c r="JC285">
        <v>2.11393634800483e-10</v>
      </c>
      <c r="JD285">
        <v>-0.0902750961418796</v>
      </c>
      <c r="JE285">
        <v>-0.0199519798578536</v>
      </c>
      <c r="JF285">
        <v>0.00231849078142986</v>
      </c>
      <c r="JG285">
        <v>-2.72917625674962e-05</v>
      </c>
      <c r="JH285">
        <v>4</v>
      </c>
      <c r="JI285">
        <v>2436</v>
      </c>
      <c r="JJ285">
        <v>0</v>
      </c>
      <c r="JK285">
        <v>25</v>
      </c>
      <c r="JL285">
        <v>29318005.8</v>
      </c>
      <c r="JM285">
        <v>29318005.8</v>
      </c>
      <c r="JN285">
        <v>2.34741</v>
      </c>
      <c r="JO285">
        <v>2.61353</v>
      </c>
      <c r="JP285">
        <v>1.54785</v>
      </c>
      <c r="JQ285">
        <v>2.30957</v>
      </c>
      <c r="JR285">
        <v>1.64673</v>
      </c>
      <c r="JS285">
        <v>2.34619</v>
      </c>
      <c r="JT285">
        <v>34.0998</v>
      </c>
      <c r="JU285">
        <v>24.2013</v>
      </c>
      <c r="JV285">
        <v>18</v>
      </c>
      <c r="JW285">
        <v>508.591</v>
      </c>
      <c r="JX285">
        <v>334.264</v>
      </c>
      <c r="JY285">
        <v>27.3537</v>
      </c>
      <c r="JZ285">
        <v>28.5595</v>
      </c>
      <c r="KA285">
        <v>30.0002</v>
      </c>
      <c r="KB285">
        <v>28.4931</v>
      </c>
      <c r="KC285">
        <v>28.4503</v>
      </c>
      <c r="KD285">
        <v>47.0356</v>
      </c>
      <c r="KE285">
        <v>12.2853</v>
      </c>
      <c r="KF285">
        <v>48.1884</v>
      </c>
      <c r="KG285">
        <v>27.2956</v>
      </c>
      <c r="KH285">
        <v>1291.41</v>
      </c>
      <c r="KI285">
        <v>18.238</v>
      </c>
      <c r="KJ285">
        <v>96.633</v>
      </c>
      <c r="KK285">
        <v>94.5927</v>
      </c>
    </row>
    <row r="286" spans="1:297">
      <c r="A286">
        <v>270</v>
      </c>
      <c r="B286">
        <v>1759080350.1</v>
      </c>
      <c r="C286">
        <v>7238.09999990463</v>
      </c>
      <c r="D286" t="s">
        <v>984</v>
      </c>
      <c r="E286" t="s">
        <v>985</v>
      </c>
      <c r="F286">
        <v>5</v>
      </c>
      <c r="G286" t="s">
        <v>831</v>
      </c>
      <c r="H286" t="s">
        <v>436</v>
      </c>
      <c r="I286">
        <v>1759080341.94615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1302.72136380952</v>
      </c>
      <c r="AK286">
        <v>1272.57145454545</v>
      </c>
      <c r="AL286">
        <v>3.46150865800863</v>
      </c>
      <c r="AM286">
        <v>66.03</v>
      </c>
      <c r="AN286">
        <f>(AP286 - AO286 + DY286*1E3/(8.314*(EA286+273.15)) * AR286/DX286 * AQ286) * DX286/(100*DL286) * 1000/(1000 - AP286)</f>
        <v>0</v>
      </c>
      <c r="AO286">
        <v>18.1402034227164</v>
      </c>
      <c r="AP286">
        <v>24.01266</v>
      </c>
      <c r="AQ286">
        <v>-0.0109037619047634</v>
      </c>
      <c r="AR286">
        <v>114.36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5.52</v>
      </c>
      <c r="DM286">
        <v>0.5</v>
      </c>
      <c r="DN286" t="s">
        <v>438</v>
      </c>
      <c r="DO286">
        <v>2</v>
      </c>
      <c r="DP286" t="b">
        <v>1</v>
      </c>
      <c r="DQ286">
        <v>1759080341.94615</v>
      </c>
      <c r="DR286">
        <v>1217.86153846154</v>
      </c>
      <c r="DS286">
        <v>1262.07923076923</v>
      </c>
      <c r="DT286">
        <v>24.0654076923077</v>
      </c>
      <c r="DU286">
        <v>18.1243307692308</v>
      </c>
      <c r="DV286">
        <v>1212.92307692308</v>
      </c>
      <c r="DW286">
        <v>23.6900153846154</v>
      </c>
      <c r="DX286">
        <v>500.008153846154</v>
      </c>
      <c r="DY286">
        <v>90.7980230769231</v>
      </c>
      <c r="DZ286">
        <v>0.0346894538461538</v>
      </c>
      <c r="EA286">
        <v>30.5278461538462</v>
      </c>
      <c r="EB286">
        <v>30.0578615384615</v>
      </c>
      <c r="EC286">
        <v>999.9</v>
      </c>
      <c r="ED286">
        <v>0</v>
      </c>
      <c r="EE286">
        <v>0</v>
      </c>
      <c r="EF286">
        <v>9997.69538461538</v>
      </c>
      <c r="EG286">
        <v>0</v>
      </c>
      <c r="EH286">
        <v>13.4256538461538</v>
      </c>
      <c r="EI286">
        <v>-44.2185615384615</v>
      </c>
      <c r="EJ286">
        <v>1247.89384615385</v>
      </c>
      <c r="EK286">
        <v>1285.37692307692</v>
      </c>
      <c r="EL286">
        <v>5.94108307692308</v>
      </c>
      <c r="EM286">
        <v>1262.07923076923</v>
      </c>
      <c r="EN286">
        <v>18.1243307692308</v>
      </c>
      <c r="EO286">
        <v>2.18509076923077</v>
      </c>
      <c r="EP286">
        <v>1.64565230769231</v>
      </c>
      <c r="EQ286">
        <v>18.8534307692308</v>
      </c>
      <c r="ER286">
        <v>14.3930384615385</v>
      </c>
      <c r="ES286">
        <v>1999.99615384615</v>
      </c>
      <c r="ET286">
        <v>0.979998692307692</v>
      </c>
      <c r="EU286">
        <v>0.0200014230769231</v>
      </c>
      <c r="EV286">
        <v>0</v>
      </c>
      <c r="EW286">
        <v>964.795076923077</v>
      </c>
      <c r="EX286">
        <v>5.00059</v>
      </c>
      <c r="EY286">
        <v>19503.3923076923</v>
      </c>
      <c r="EZ286">
        <v>17360.2692307692</v>
      </c>
      <c r="FA286">
        <v>41.812</v>
      </c>
      <c r="FB286">
        <v>41.6393076923077</v>
      </c>
      <c r="FC286">
        <v>41.2451538461538</v>
      </c>
      <c r="FD286">
        <v>41.0047692307692</v>
      </c>
      <c r="FE286">
        <v>42.7595384615385</v>
      </c>
      <c r="FF286">
        <v>1955.09692307692</v>
      </c>
      <c r="FG286">
        <v>39.8984615384615</v>
      </c>
      <c r="FH286">
        <v>0</v>
      </c>
      <c r="FI286">
        <v>1759080336.3</v>
      </c>
      <c r="FJ286">
        <v>0</v>
      </c>
      <c r="FK286">
        <v>964.720153846154</v>
      </c>
      <c r="FL286">
        <v>-1.27699145134094</v>
      </c>
      <c r="FM286">
        <v>-30.7076923602148</v>
      </c>
      <c r="FN286">
        <v>19503.4076923077</v>
      </c>
      <c r="FO286">
        <v>15</v>
      </c>
      <c r="FP286">
        <v>0</v>
      </c>
      <c r="FQ286" t="s">
        <v>439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-44.0141047619048</v>
      </c>
      <c r="GD286">
        <v>-1.63860779220783</v>
      </c>
      <c r="GE286">
        <v>0.590733093767873</v>
      </c>
      <c r="GF286">
        <v>0</v>
      </c>
      <c r="GG286">
        <v>964.845705882353</v>
      </c>
      <c r="GH286">
        <v>-1.9109549250159</v>
      </c>
      <c r="GI286">
        <v>0.297068473925959</v>
      </c>
      <c r="GJ286">
        <v>-1</v>
      </c>
      <c r="GK286">
        <v>5.98103428571429</v>
      </c>
      <c r="GL286">
        <v>-0.73461350649351</v>
      </c>
      <c r="GM286">
        <v>0.0764261377983704</v>
      </c>
      <c r="GN286">
        <v>0</v>
      </c>
      <c r="GO286">
        <v>0</v>
      </c>
      <c r="GP286">
        <v>2</v>
      </c>
      <c r="GQ286" t="s">
        <v>455</v>
      </c>
      <c r="GR286">
        <v>3.1315</v>
      </c>
      <c r="GS286">
        <v>2.71268</v>
      </c>
      <c r="GT286">
        <v>0.190193</v>
      </c>
      <c r="GU286">
        <v>0.194604</v>
      </c>
      <c r="GV286">
        <v>0.103258</v>
      </c>
      <c r="GW286">
        <v>0.0850615</v>
      </c>
      <c r="GX286">
        <v>30498.7</v>
      </c>
      <c r="GY286">
        <v>32491.5</v>
      </c>
      <c r="GZ286">
        <v>34075.6</v>
      </c>
      <c r="HA286">
        <v>36527.9</v>
      </c>
      <c r="HB286">
        <v>43167.3</v>
      </c>
      <c r="HC286">
        <v>48003.9</v>
      </c>
      <c r="HD286">
        <v>53160.4</v>
      </c>
      <c r="HE286">
        <v>58383.1</v>
      </c>
      <c r="HF286">
        <v>1.95685</v>
      </c>
      <c r="HG286">
        <v>1.6599</v>
      </c>
      <c r="HH286">
        <v>0.0896677</v>
      </c>
      <c r="HI286">
        <v>0</v>
      </c>
      <c r="HJ286">
        <v>28.5973</v>
      </c>
      <c r="HK286">
        <v>999.9</v>
      </c>
      <c r="HL286">
        <v>44.622</v>
      </c>
      <c r="HM286">
        <v>30.283</v>
      </c>
      <c r="HN286">
        <v>21.2823</v>
      </c>
      <c r="HO286">
        <v>54.7776</v>
      </c>
      <c r="HP286">
        <v>48.1691</v>
      </c>
      <c r="HQ286">
        <v>1</v>
      </c>
      <c r="HR286">
        <v>0.0936992</v>
      </c>
      <c r="HS286">
        <v>0.669523</v>
      </c>
      <c r="HT286">
        <v>20.1119</v>
      </c>
      <c r="HU286">
        <v>5.19588</v>
      </c>
      <c r="HV286">
        <v>12.004</v>
      </c>
      <c r="HW286">
        <v>4.9752</v>
      </c>
      <c r="HX286">
        <v>3.294</v>
      </c>
      <c r="HY286">
        <v>9999</v>
      </c>
      <c r="HZ286">
        <v>33.1</v>
      </c>
      <c r="IA286">
        <v>9999</v>
      </c>
      <c r="IB286">
        <v>9999</v>
      </c>
      <c r="IC286">
        <v>1.86325</v>
      </c>
      <c r="ID286">
        <v>1.86813</v>
      </c>
      <c r="IE286">
        <v>1.86786</v>
      </c>
      <c r="IF286">
        <v>1.86905</v>
      </c>
      <c r="IG286">
        <v>1.86989</v>
      </c>
      <c r="IH286">
        <v>1.86594</v>
      </c>
      <c r="II286">
        <v>1.86697</v>
      </c>
      <c r="IJ286">
        <v>1.86844</v>
      </c>
      <c r="IK286">
        <v>5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5.03</v>
      </c>
      <c r="IY286">
        <v>0.3726</v>
      </c>
      <c r="IZ286">
        <v>0.744305887368214</v>
      </c>
      <c r="JA286">
        <v>0.00400708050939433</v>
      </c>
      <c r="JB286">
        <v>-7.0817227887937e-07</v>
      </c>
      <c r="JC286">
        <v>2.11393634800483e-10</v>
      </c>
      <c r="JD286">
        <v>-0.0902750961418796</v>
      </c>
      <c r="JE286">
        <v>-0.0199519798578536</v>
      </c>
      <c r="JF286">
        <v>0.00231849078142986</v>
      </c>
      <c r="JG286">
        <v>-2.72917625674962e-05</v>
      </c>
      <c r="JH286">
        <v>4</v>
      </c>
      <c r="JI286">
        <v>2436</v>
      </c>
      <c r="JJ286">
        <v>0</v>
      </c>
      <c r="JK286">
        <v>25</v>
      </c>
      <c r="JL286">
        <v>29318005.8</v>
      </c>
      <c r="JM286">
        <v>29318005.8</v>
      </c>
      <c r="JN286">
        <v>2.37183</v>
      </c>
      <c r="JO286">
        <v>2.61963</v>
      </c>
      <c r="JP286">
        <v>1.54785</v>
      </c>
      <c r="JQ286">
        <v>2.30957</v>
      </c>
      <c r="JR286">
        <v>1.64673</v>
      </c>
      <c r="JS286">
        <v>2.21924</v>
      </c>
      <c r="JT286">
        <v>34.0998</v>
      </c>
      <c r="JU286">
        <v>24.1926</v>
      </c>
      <c r="JV286">
        <v>18</v>
      </c>
      <c r="JW286">
        <v>508.905</v>
      </c>
      <c r="JX286">
        <v>334.241</v>
      </c>
      <c r="JY286">
        <v>27.2955</v>
      </c>
      <c r="JZ286">
        <v>28.5619</v>
      </c>
      <c r="KA286">
        <v>30.0004</v>
      </c>
      <c r="KB286">
        <v>28.495</v>
      </c>
      <c r="KC286">
        <v>28.4527</v>
      </c>
      <c r="KD286">
        <v>47.5098</v>
      </c>
      <c r="KE286">
        <v>11.6323</v>
      </c>
      <c r="KF286">
        <v>48.576</v>
      </c>
      <c r="KG286">
        <v>27.2376</v>
      </c>
      <c r="KH286">
        <v>1304.98</v>
      </c>
      <c r="KI286">
        <v>18.3361</v>
      </c>
      <c r="KJ286">
        <v>96.6326</v>
      </c>
      <c r="KK286">
        <v>94.5913</v>
      </c>
    </row>
    <row r="287" spans="1:297">
      <c r="A287">
        <v>271</v>
      </c>
      <c r="B287">
        <v>1759080355.1</v>
      </c>
      <c r="C287">
        <v>7243.09999990463</v>
      </c>
      <c r="D287" t="s">
        <v>986</v>
      </c>
      <c r="E287" t="s">
        <v>987</v>
      </c>
      <c r="F287">
        <v>5</v>
      </c>
      <c r="G287" t="s">
        <v>831</v>
      </c>
      <c r="H287" t="s">
        <v>436</v>
      </c>
      <c r="I287">
        <v>1759080346.94615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1319.08857980952</v>
      </c>
      <c r="AK287">
        <v>1289.16957575758</v>
      </c>
      <c r="AL287">
        <v>3.30016017316016</v>
      </c>
      <c r="AM287">
        <v>66.03</v>
      </c>
      <c r="AN287">
        <f>(AP287 - AO287 + DY287*1E3/(8.314*(EA287+273.15)) * AR287/DX287 * AQ287) * DX287/(100*DL287) * 1000/(1000 - AP287)</f>
        <v>0</v>
      </c>
      <c r="AO287">
        <v>18.240698575184</v>
      </c>
      <c r="AP287">
        <v>23.9732321212121</v>
      </c>
      <c r="AQ287">
        <v>-0.00588659090909565</v>
      </c>
      <c r="AR287">
        <v>114.36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5.52</v>
      </c>
      <c r="DM287">
        <v>0.5</v>
      </c>
      <c r="DN287" t="s">
        <v>438</v>
      </c>
      <c r="DO287">
        <v>2</v>
      </c>
      <c r="DP287" t="b">
        <v>1</v>
      </c>
      <c r="DQ287">
        <v>1759080346.94615</v>
      </c>
      <c r="DR287">
        <v>1234.66307692308</v>
      </c>
      <c r="DS287">
        <v>1278.52307692308</v>
      </c>
      <c r="DT287">
        <v>24.0320076923077</v>
      </c>
      <c r="DU287">
        <v>18.1596538461538</v>
      </c>
      <c r="DV287">
        <v>1229.67</v>
      </c>
      <c r="DW287">
        <v>23.6580153846154</v>
      </c>
      <c r="DX287">
        <v>500.022153846154</v>
      </c>
      <c r="DY287">
        <v>90.7979230769231</v>
      </c>
      <c r="DZ287">
        <v>0.0347328307692308</v>
      </c>
      <c r="EA287">
        <v>30.5088846153846</v>
      </c>
      <c r="EB287">
        <v>30.0554692307692</v>
      </c>
      <c r="EC287">
        <v>999.9</v>
      </c>
      <c r="ED287">
        <v>0</v>
      </c>
      <c r="EE287">
        <v>0</v>
      </c>
      <c r="EF287">
        <v>9993.46923076923</v>
      </c>
      <c r="EG287">
        <v>0</v>
      </c>
      <c r="EH287">
        <v>13.4312692307692</v>
      </c>
      <c r="EI287">
        <v>-43.8611384615385</v>
      </c>
      <c r="EJ287">
        <v>1265.06538461538</v>
      </c>
      <c r="EK287">
        <v>1302.17076923077</v>
      </c>
      <c r="EL287">
        <v>5.87234692307692</v>
      </c>
      <c r="EM287">
        <v>1278.52307692308</v>
      </c>
      <c r="EN287">
        <v>18.1596538461538</v>
      </c>
      <c r="EO287">
        <v>2.18205615384615</v>
      </c>
      <c r="EP287">
        <v>1.64885769230769</v>
      </c>
      <c r="EQ287">
        <v>18.8311692307692</v>
      </c>
      <c r="ER287">
        <v>14.4231076923077</v>
      </c>
      <c r="ES287">
        <v>1999.98769230769</v>
      </c>
      <c r="ET287">
        <v>0.979998692307692</v>
      </c>
      <c r="EU287">
        <v>0.0200014307692308</v>
      </c>
      <c r="EV287">
        <v>0</v>
      </c>
      <c r="EW287">
        <v>964.57</v>
      </c>
      <c r="EX287">
        <v>5.00059</v>
      </c>
      <c r="EY287">
        <v>19500.3307692308</v>
      </c>
      <c r="EZ287">
        <v>17360.1923076923</v>
      </c>
      <c r="FA287">
        <v>41.812</v>
      </c>
      <c r="FB287">
        <v>41.6345384615385</v>
      </c>
      <c r="FC287">
        <v>41.25</v>
      </c>
      <c r="FD287">
        <v>41.0143076923077</v>
      </c>
      <c r="FE287">
        <v>42.7595384615385</v>
      </c>
      <c r="FF287">
        <v>1955.08923076923</v>
      </c>
      <c r="FG287">
        <v>39.8984615384615</v>
      </c>
      <c r="FH287">
        <v>0</v>
      </c>
      <c r="FI287">
        <v>1759080341.1</v>
      </c>
      <c r="FJ287">
        <v>0</v>
      </c>
      <c r="FK287">
        <v>964.595384615385</v>
      </c>
      <c r="FL287">
        <v>-1.50810256284071</v>
      </c>
      <c r="FM287">
        <v>-39.7948717566514</v>
      </c>
      <c r="FN287">
        <v>19500.6692307692</v>
      </c>
      <c r="FO287">
        <v>15</v>
      </c>
      <c r="FP287">
        <v>0</v>
      </c>
      <c r="FQ287" t="s">
        <v>439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-44.0343904761905</v>
      </c>
      <c r="GD287">
        <v>2.92926233766225</v>
      </c>
      <c r="GE287">
        <v>0.54613442606914</v>
      </c>
      <c r="GF287">
        <v>0</v>
      </c>
      <c r="GG287">
        <v>964.726941176471</v>
      </c>
      <c r="GH287">
        <v>-1.66563788873449</v>
      </c>
      <c r="GI287">
        <v>0.287597036430014</v>
      </c>
      <c r="GJ287">
        <v>-1</v>
      </c>
      <c r="GK287">
        <v>5.92212380952381</v>
      </c>
      <c r="GL287">
        <v>-0.719126493506499</v>
      </c>
      <c r="GM287">
        <v>0.0750978833305282</v>
      </c>
      <c r="GN287">
        <v>0</v>
      </c>
      <c r="GO287">
        <v>0</v>
      </c>
      <c r="GP287">
        <v>2</v>
      </c>
      <c r="GQ287" t="s">
        <v>455</v>
      </c>
      <c r="GR287">
        <v>3.13124</v>
      </c>
      <c r="GS287">
        <v>2.71332</v>
      </c>
      <c r="GT287">
        <v>0.191749</v>
      </c>
      <c r="GU287">
        <v>0.196241</v>
      </c>
      <c r="GV287">
        <v>0.103169</v>
      </c>
      <c r="GW287">
        <v>0.0855009</v>
      </c>
      <c r="GX287">
        <v>30440</v>
      </c>
      <c r="GY287">
        <v>32425.5</v>
      </c>
      <c r="GZ287">
        <v>34075.5</v>
      </c>
      <c r="HA287">
        <v>36528</v>
      </c>
      <c r="HB287">
        <v>43172</v>
      </c>
      <c r="HC287">
        <v>47980.8</v>
      </c>
      <c r="HD287">
        <v>53160.6</v>
      </c>
      <c r="HE287">
        <v>58383.1</v>
      </c>
      <c r="HF287">
        <v>1.95632</v>
      </c>
      <c r="HG287">
        <v>1.66052</v>
      </c>
      <c r="HH287">
        <v>0.0897534</v>
      </c>
      <c r="HI287">
        <v>0</v>
      </c>
      <c r="HJ287">
        <v>28.5881</v>
      </c>
      <c r="HK287">
        <v>999.9</v>
      </c>
      <c r="HL287">
        <v>44.647</v>
      </c>
      <c r="HM287">
        <v>30.293</v>
      </c>
      <c r="HN287">
        <v>21.3033</v>
      </c>
      <c r="HO287">
        <v>53.9176</v>
      </c>
      <c r="HP287">
        <v>47.8486</v>
      </c>
      <c r="HQ287">
        <v>1</v>
      </c>
      <c r="HR287">
        <v>0.0941667</v>
      </c>
      <c r="HS287">
        <v>0.69597</v>
      </c>
      <c r="HT287">
        <v>20.1119</v>
      </c>
      <c r="HU287">
        <v>5.19528</v>
      </c>
      <c r="HV287">
        <v>12.004</v>
      </c>
      <c r="HW287">
        <v>4.9753</v>
      </c>
      <c r="HX287">
        <v>3.294</v>
      </c>
      <c r="HY287">
        <v>9999</v>
      </c>
      <c r="HZ287">
        <v>33.1</v>
      </c>
      <c r="IA287">
        <v>9999</v>
      </c>
      <c r="IB287">
        <v>9999</v>
      </c>
      <c r="IC287">
        <v>1.86325</v>
      </c>
      <c r="ID287">
        <v>1.86813</v>
      </c>
      <c r="IE287">
        <v>1.86784</v>
      </c>
      <c r="IF287">
        <v>1.86905</v>
      </c>
      <c r="IG287">
        <v>1.86988</v>
      </c>
      <c r="IH287">
        <v>1.86593</v>
      </c>
      <c r="II287">
        <v>1.86699</v>
      </c>
      <c r="IJ287">
        <v>1.86844</v>
      </c>
      <c r="IK287">
        <v>5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5.08</v>
      </c>
      <c r="IY287">
        <v>0.3714</v>
      </c>
      <c r="IZ287">
        <v>0.744305887368214</v>
      </c>
      <c r="JA287">
        <v>0.00400708050939433</v>
      </c>
      <c r="JB287">
        <v>-7.0817227887937e-07</v>
      </c>
      <c r="JC287">
        <v>2.11393634800483e-10</v>
      </c>
      <c r="JD287">
        <v>-0.0902750961418796</v>
      </c>
      <c r="JE287">
        <v>-0.0199519798578536</v>
      </c>
      <c r="JF287">
        <v>0.00231849078142986</v>
      </c>
      <c r="JG287">
        <v>-2.72917625674962e-05</v>
      </c>
      <c r="JH287">
        <v>4</v>
      </c>
      <c r="JI287">
        <v>2436</v>
      </c>
      <c r="JJ287">
        <v>0</v>
      </c>
      <c r="JK287">
        <v>25</v>
      </c>
      <c r="JL287">
        <v>29318005.9</v>
      </c>
      <c r="JM287">
        <v>29318005.9</v>
      </c>
      <c r="JN287">
        <v>2.3938</v>
      </c>
      <c r="JO287">
        <v>2.60742</v>
      </c>
      <c r="JP287">
        <v>1.54785</v>
      </c>
      <c r="JQ287">
        <v>2.30835</v>
      </c>
      <c r="JR287">
        <v>1.64673</v>
      </c>
      <c r="JS287">
        <v>2.34619</v>
      </c>
      <c r="JT287">
        <v>34.0998</v>
      </c>
      <c r="JU287">
        <v>24.2013</v>
      </c>
      <c r="JV287">
        <v>18</v>
      </c>
      <c r="JW287">
        <v>508.578</v>
      </c>
      <c r="JX287">
        <v>334.553</v>
      </c>
      <c r="JY287">
        <v>27.237</v>
      </c>
      <c r="JZ287">
        <v>28.5638</v>
      </c>
      <c r="KA287">
        <v>30.0005</v>
      </c>
      <c r="KB287">
        <v>28.4974</v>
      </c>
      <c r="KC287">
        <v>28.4551</v>
      </c>
      <c r="KD287">
        <v>48.0096</v>
      </c>
      <c r="KE287">
        <v>11.3212</v>
      </c>
      <c r="KF287">
        <v>48.576</v>
      </c>
      <c r="KG287">
        <v>27.1874</v>
      </c>
      <c r="KH287">
        <v>1325.19</v>
      </c>
      <c r="KI287">
        <v>18.4229</v>
      </c>
      <c r="KJ287">
        <v>96.6326</v>
      </c>
      <c r="KK287">
        <v>94.5914</v>
      </c>
    </row>
    <row r="288" spans="1:297">
      <c r="A288">
        <v>272</v>
      </c>
      <c r="B288">
        <v>1759080360.1</v>
      </c>
      <c r="C288">
        <v>7248.09999990463</v>
      </c>
      <c r="D288" t="s">
        <v>988</v>
      </c>
      <c r="E288" t="s">
        <v>989</v>
      </c>
      <c r="F288">
        <v>5</v>
      </c>
      <c r="G288" t="s">
        <v>831</v>
      </c>
      <c r="H288" t="s">
        <v>436</v>
      </c>
      <c r="I288">
        <v>1759080351.94615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1336.91120152381</v>
      </c>
      <c r="AK288">
        <v>1306.58345454545</v>
      </c>
      <c r="AL288">
        <v>3.49250865800859</v>
      </c>
      <c r="AM288">
        <v>66.03</v>
      </c>
      <c r="AN288">
        <f>(AP288 - AO288 + DY288*1E3/(8.314*(EA288+273.15)) * AR288/DX288 * AQ288) * DX288/(100*DL288) * 1000/(1000 - AP288)</f>
        <v>0</v>
      </c>
      <c r="AO288">
        <v>18.3178696997294</v>
      </c>
      <c r="AP288">
        <v>23.9626848484849</v>
      </c>
      <c r="AQ288">
        <v>-0.000657584415585795</v>
      </c>
      <c r="AR288">
        <v>114.36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5.52</v>
      </c>
      <c r="DM288">
        <v>0.5</v>
      </c>
      <c r="DN288" t="s">
        <v>438</v>
      </c>
      <c r="DO288">
        <v>2</v>
      </c>
      <c r="DP288" t="b">
        <v>1</v>
      </c>
      <c r="DQ288">
        <v>1759080351.94615</v>
      </c>
      <c r="DR288">
        <v>1251.32153846154</v>
      </c>
      <c r="DS288">
        <v>1295.25153846154</v>
      </c>
      <c r="DT288">
        <v>23.9974615384615</v>
      </c>
      <c r="DU288">
        <v>18.2142384615385</v>
      </c>
      <c r="DV288">
        <v>1246.27384615385</v>
      </c>
      <c r="DW288">
        <v>23.6249153846154</v>
      </c>
      <c r="DX288">
        <v>500.030692307692</v>
      </c>
      <c r="DY288">
        <v>90.7978</v>
      </c>
      <c r="DZ288">
        <v>0.0349252538461538</v>
      </c>
      <c r="EA288">
        <v>30.4908769230769</v>
      </c>
      <c r="EB288">
        <v>30.0518692307692</v>
      </c>
      <c r="EC288">
        <v>999.9</v>
      </c>
      <c r="ED288">
        <v>0</v>
      </c>
      <c r="EE288">
        <v>0</v>
      </c>
      <c r="EF288">
        <v>9994.05076923077</v>
      </c>
      <c r="EG288">
        <v>0</v>
      </c>
      <c r="EH288">
        <v>13.4400615384615</v>
      </c>
      <c r="EI288">
        <v>-43.9314153846154</v>
      </c>
      <c r="EJ288">
        <v>1282.08769230769</v>
      </c>
      <c r="EK288">
        <v>1319.28230769231</v>
      </c>
      <c r="EL288">
        <v>5.78321769230769</v>
      </c>
      <c r="EM288">
        <v>1295.25153846154</v>
      </c>
      <c r="EN288">
        <v>18.2142384615385</v>
      </c>
      <c r="EO288">
        <v>2.17891538461538</v>
      </c>
      <c r="EP288">
        <v>1.65381153846154</v>
      </c>
      <c r="EQ288">
        <v>18.8081307692308</v>
      </c>
      <c r="ER288">
        <v>14.4694461538462</v>
      </c>
      <c r="ES288">
        <v>1999.96076923077</v>
      </c>
      <c r="ET288">
        <v>0.979998461538461</v>
      </c>
      <c r="EU288">
        <v>0.0200016769230769</v>
      </c>
      <c r="EV288">
        <v>0</v>
      </c>
      <c r="EW288">
        <v>964.398230769231</v>
      </c>
      <c r="EX288">
        <v>5.00059</v>
      </c>
      <c r="EY288">
        <v>19496.9923076923</v>
      </c>
      <c r="EZ288">
        <v>17359.9615384615</v>
      </c>
      <c r="FA288">
        <v>41.812</v>
      </c>
      <c r="FB288">
        <v>41.6345384615385</v>
      </c>
      <c r="FC288">
        <v>41.25</v>
      </c>
      <c r="FD288">
        <v>41.0333846153846</v>
      </c>
      <c r="FE288">
        <v>42.7595384615385</v>
      </c>
      <c r="FF288">
        <v>1955.06230769231</v>
      </c>
      <c r="FG288">
        <v>39.8984615384615</v>
      </c>
      <c r="FH288">
        <v>0</v>
      </c>
      <c r="FI288">
        <v>1759080346.5</v>
      </c>
      <c r="FJ288">
        <v>0</v>
      </c>
      <c r="FK288">
        <v>964.427</v>
      </c>
      <c r="FL288">
        <v>-2.68676921362915</v>
      </c>
      <c r="FM288">
        <v>-41.5076921533818</v>
      </c>
      <c r="FN288">
        <v>19496.688</v>
      </c>
      <c r="FO288">
        <v>15</v>
      </c>
      <c r="FP288">
        <v>0</v>
      </c>
      <c r="FQ288" t="s">
        <v>439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-43.9661809523809</v>
      </c>
      <c r="GD288">
        <v>0.261927272727204</v>
      </c>
      <c r="GE288">
        <v>0.45565650034193</v>
      </c>
      <c r="GF288">
        <v>1</v>
      </c>
      <c r="GG288">
        <v>964.513029411765</v>
      </c>
      <c r="GH288">
        <v>-1.72780748484173</v>
      </c>
      <c r="GI288">
        <v>0.295731842493096</v>
      </c>
      <c r="GJ288">
        <v>-1</v>
      </c>
      <c r="GK288">
        <v>5.82781238095238</v>
      </c>
      <c r="GL288">
        <v>-1.08408857142857</v>
      </c>
      <c r="GM288">
        <v>0.112441839988704</v>
      </c>
      <c r="GN288">
        <v>0</v>
      </c>
      <c r="GO288">
        <v>1</v>
      </c>
      <c r="GP288">
        <v>2</v>
      </c>
      <c r="GQ288" t="s">
        <v>448</v>
      </c>
      <c r="GR288">
        <v>3.1314</v>
      </c>
      <c r="GS288">
        <v>2.7131</v>
      </c>
      <c r="GT288">
        <v>0.193345</v>
      </c>
      <c r="GU288">
        <v>0.197686</v>
      </c>
      <c r="GV288">
        <v>0.103131</v>
      </c>
      <c r="GW288">
        <v>0.0857213</v>
      </c>
      <c r="GX288">
        <v>30379.6</v>
      </c>
      <c r="GY288">
        <v>32367.4</v>
      </c>
      <c r="GZ288">
        <v>34075.1</v>
      </c>
      <c r="HA288">
        <v>36528.2</v>
      </c>
      <c r="HB288">
        <v>43173.8</v>
      </c>
      <c r="HC288">
        <v>47969.2</v>
      </c>
      <c r="HD288">
        <v>53160.3</v>
      </c>
      <c r="HE288">
        <v>58383</v>
      </c>
      <c r="HF288">
        <v>1.95618</v>
      </c>
      <c r="HG288">
        <v>1.66055</v>
      </c>
      <c r="HH288">
        <v>0.0901408</v>
      </c>
      <c r="HI288">
        <v>0</v>
      </c>
      <c r="HJ288">
        <v>28.5771</v>
      </c>
      <c r="HK288">
        <v>999.9</v>
      </c>
      <c r="HL288">
        <v>44.671</v>
      </c>
      <c r="HM288">
        <v>30.283</v>
      </c>
      <c r="HN288">
        <v>21.3028</v>
      </c>
      <c r="HO288">
        <v>54.3476</v>
      </c>
      <c r="HP288">
        <v>48.0849</v>
      </c>
      <c r="HQ288">
        <v>1</v>
      </c>
      <c r="HR288">
        <v>0.0941413</v>
      </c>
      <c r="HS288">
        <v>0.693322</v>
      </c>
      <c r="HT288">
        <v>20.1121</v>
      </c>
      <c r="HU288">
        <v>5.19423</v>
      </c>
      <c r="HV288">
        <v>12.004</v>
      </c>
      <c r="HW288">
        <v>4.9754</v>
      </c>
      <c r="HX288">
        <v>3.294</v>
      </c>
      <c r="HY288">
        <v>9999</v>
      </c>
      <c r="HZ288">
        <v>33.1</v>
      </c>
      <c r="IA288">
        <v>9999</v>
      </c>
      <c r="IB288">
        <v>9999</v>
      </c>
      <c r="IC288">
        <v>1.86325</v>
      </c>
      <c r="ID288">
        <v>1.86813</v>
      </c>
      <c r="IE288">
        <v>1.86784</v>
      </c>
      <c r="IF288">
        <v>1.86905</v>
      </c>
      <c r="IG288">
        <v>1.8699</v>
      </c>
      <c r="IH288">
        <v>1.86591</v>
      </c>
      <c r="II288">
        <v>1.86698</v>
      </c>
      <c r="IJ288">
        <v>1.86843</v>
      </c>
      <c r="IK288">
        <v>5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5.13</v>
      </c>
      <c r="IY288">
        <v>0.3709</v>
      </c>
      <c r="IZ288">
        <v>0.744305887368214</v>
      </c>
      <c r="JA288">
        <v>0.00400708050939433</v>
      </c>
      <c r="JB288">
        <v>-7.0817227887937e-07</v>
      </c>
      <c r="JC288">
        <v>2.11393634800483e-10</v>
      </c>
      <c r="JD288">
        <v>-0.0902750961418796</v>
      </c>
      <c r="JE288">
        <v>-0.0199519798578536</v>
      </c>
      <c r="JF288">
        <v>0.00231849078142986</v>
      </c>
      <c r="JG288">
        <v>-2.72917625674962e-05</v>
      </c>
      <c r="JH288">
        <v>4</v>
      </c>
      <c r="JI288">
        <v>2436</v>
      </c>
      <c r="JJ288">
        <v>0</v>
      </c>
      <c r="JK288">
        <v>25</v>
      </c>
      <c r="JL288">
        <v>29318006</v>
      </c>
      <c r="JM288">
        <v>29318006</v>
      </c>
      <c r="JN288">
        <v>2.41943</v>
      </c>
      <c r="JO288">
        <v>2.61963</v>
      </c>
      <c r="JP288">
        <v>1.54785</v>
      </c>
      <c r="JQ288">
        <v>2.30957</v>
      </c>
      <c r="JR288">
        <v>1.64673</v>
      </c>
      <c r="JS288">
        <v>2.27417</v>
      </c>
      <c r="JT288">
        <v>34.0998</v>
      </c>
      <c r="JU288">
        <v>24.1926</v>
      </c>
      <c r="JV288">
        <v>18</v>
      </c>
      <c r="JW288">
        <v>508.499</v>
      </c>
      <c r="JX288">
        <v>334.579</v>
      </c>
      <c r="JY288">
        <v>27.1834</v>
      </c>
      <c r="JZ288">
        <v>28.5656</v>
      </c>
      <c r="KA288">
        <v>30.0004</v>
      </c>
      <c r="KB288">
        <v>28.4998</v>
      </c>
      <c r="KC288">
        <v>28.4575</v>
      </c>
      <c r="KD288">
        <v>48.4627</v>
      </c>
      <c r="KE288">
        <v>11.0461</v>
      </c>
      <c r="KF288">
        <v>48.9462</v>
      </c>
      <c r="KG288">
        <v>27.1418</v>
      </c>
      <c r="KH288">
        <v>1338.78</v>
      </c>
      <c r="KI288">
        <v>18.5129</v>
      </c>
      <c r="KJ288">
        <v>96.6319</v>
      </c>
      <c r="KK288">
        <v>94.5915</v>
      </c>
    </row>
    <row r="289" spans="1:297">
      <c r="A289">
        <v>273</v>
      </c>
      <c r="B289">
        <v>1759080365.1</v>
      </c>
      <c r="C289">
        <v>7253.09999990463</v>
      </c>
      <c r="D289" t="s">
        <v>990</v>
      </c>
      <c r="E289" t="s">
        <v>991</v>
      </c>
      <c r="F289">
        <v>5</v>
      </c>
      <c r="G289" t="s">
        <v>831</v>
      </c>
      <c r="H289" t="s">
        <v>436</v>
      </c>
      <c r="I289">
        <v>1759080356.94615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1352.50523580952</v>
      </c>
      <c r="AK289">
        <v>1323.06466666667</v>
      </c>
      <c r="AL289">
        <v>3.2847619047617</v>
      </c>
      <c r="AM289">
        <v>66.03</v>
      </c>
      <c r="AN289">
        <f>(AP289 - AO289 + DY289*1E3/(8.314*(EA289+273.15)) * AR289/DX289 * AQ289) * DX289/(100*DL289) * 1000/(1000 - AP289)</f>
        <v>0</v>
      </c>
      <c r="AO289">
        <v>18.4314118757359</v>
      </c>
      <c r="AP289">
        <v>23.9497721212121</v>
      </c>
      <c r="AQ289">
        <v>-0.000494304885590971</v>
      </c>
      <c r="AR289">
        <v>114.36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5.52</v>
      </c>
      <c r="DM289">
        <v>0.5</v>
      </c>
      <c r="DN289" t="s">
        <v>438</v>
      </c>
      <c r="DO289">
        <v>2</v>
      </c>
      <c r="DP289" t="b">
        <v>1</v>
      </c>
      <c r="DQ289">
        <v>1759080356.94615</v>
      </c>
      <c r="DR289">
        <v>1267.90076923077</v>
      </c>
      <c r="DS289">
        <v>1311.40692307692</v>
      </c>
      <c r="DT289">
        <v>23.9701</v>
      </c>
      <c r="DU289">
        <v>18.2979461538462</v>
      </c>
      <c r="DV289">
        <v>1262.79846153846</v>
      </c>
      <c r="DW289">
        <v>23.5987153846154</v>
      </c>
      <c r="DX289">
        <v>500.036076923077</v>
      </c>
      <c r="DY289">
        <v>90.7983923076923</v>
      </c>
      <c r="DZ289">
        <v>0.0350027769230769</v>
      </c>
      <c r="EA289">
        <v>30.474</v>
      </c>
      <c r="EB289">
        <v>30.0504153846154</v>
      </c>
      <c r="EC289">
        <v>999.9</v>
      </c>
      <c r="ED289">
        <v>0</v>
      </c>
      <c r="EE289">
        <v>0</v>
      </c>
      <c r="EF289">
        <v>9990.87769230769</v>
      </c>
      <c r="EG289">
        <v>0</v>
      </c>
      <c r="EH289">
        <v>13.4338076923077</v>
      </c>
      <c r="EI289">
        <v>-43.5085307692308</v>
      </c>
      <c r="EJ289">
        <v>1299.03846153846</v>
      </c>
      <c r="EK289">
        <v>1335.85230769231</v>
      </c>
      <c r="EL289">
        <v>5.67216076923077</v>
      </c>
      <c r="EM289">
        <v>1311.40692307692</v>
      </c>
      <c r="EN289">
        <v>18.2979461538462</v>
      </c>
      <c r="EO289">
        <v>2.17644615384615</v>
      </c>
      <c r="EP289">
        <v>1.66142230769231</v>
      </c>
      <c r="EQ289">
        <v>18.7899846153846</v>
      </c>
      <c r="ER289">
        <v>14.5404461538462</v>
      </c>
      <c r="ES289">
        <v>1999.98384615385</v>
      </c>
      <c r="ET289">
        <v>0.979997461538462</v>
      </c>
      <c r="EU289">
        <v>0.0200025615384615</v>
      </c>
      <c r="EV289">
        <v>0</v>
      </c>
      <c r="EW289">
        <v>964.304076923077</v>
      </c>
      <c r="EX289">
        <v>5.00059</v>
      </c>
      <c r="EY289">
        <v>19493.9076923077</v>
      </c>
      <c r="EZ289">
        <v>17360.1538461538</v>
      </c>
      <c r="FA289">
        <v>41.812</v>
      </c>
      <c r="FB289">
        <v>41.625</v>
      </c>
      <c r="FC289">
        <v>41.25</v>
      </c>
      <c r="FD289">
        <v>41.0429230769231</v>
      </c>
      <c r="FE289">
        <v>42.7595384615385</v>
      </c>
      <c r="FF289">
        <v>1955.08230769231</v>
      </c>
      <c r="FG289">
        <v>39.9007692307692</v>
      </c>
      <c r="FH289">
        <v>0</v>
      </c>
      <c r="FI289">
        <v>1759080351.3</v>
      </c>
      <c r="FJ289">
        <v>0</v>
      </c>
      <c r="FK289">
        <v>964.296</v>
      </c>
      <c r="FL289">
        <v>-1.24638460977124</v>
      </c>
      <c r="FM289">
        <v>-42.3461539089744</v>
      </c>
      <c r="FN289">
        <v>19493.312</v>
      </c>
      <c r="FO289">
        <v>15</v>
      </c>
      <c r="FP289">
        <v>0</v>
      </c>
      <c r="FQ289" t="s">
        <v>439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-43.703615</v>
      </c>
      <c r="GD289">
        <v>3.91152631578945</v>
      </c>
      <c r="GE289">
        <v>0.634342523621899</v>
      </c>
      <c r="GF289">
        <v>0</v>
      </c>
      <c r="GG289">
        <v>964.3955</v>
      </c>
      <c r="GH289">
        <v>-1.46467532213008</v>
      </c>
      <c r="GI289">
        <v>0.278627544983488</v>
      </c>
      <c r="GJ289">
        <v>-1</v>
      </c>
      <c r="GK289">
        <v>5.7248645</v>
      </c>
      <c r="GL289">
        <v>-1.35678902255639</v>
      </c>
      <c r="GM289">
        <v>0.131124523086835</v>
      </c>
      <c r="GN289">
        <v>0</v>
      </c>
      <c r="GO289">
        <v>0</v>
      </c>
      <c r="GP289">
        <v>2</v>
      </c>
      <c r="GQ289" t="s">
        <v>455</v>
      </c>
      <c r="GR289">
        <v>3.13121</v>
      </c>
      <c r="GS289">
        <v>2.71301</v>
      </c>
      <c r="GT289">
        <v>0.194857</v>
      </c>
      <c r="GU289">
        <v>0.199052</v>
      </c>
      <c r="GV289">
        <v>0.103113</v>
      </c>
      <c r="GW289">
        <v>0.086101</v>
      </c>
      <c r="GX289">
        <v>30322.7</v>
      </c>
      <c r="GY289">
        <v>32312</v>
      </c>
      <c r="GZ289">
        <v>34075.2</v>
      </c>
      <c r="HA289">
        <v>36527.9</v>
      </c>
      <c r="HB289">
        <v>43175.1</v>
      </c>
      <c r="HC289">
        <v>47948.9</v>
      </c>
      <c r="HD289">
        <v>53160.5</v>
      </c>
      <c r="HE289">
        <v>58382.7</v>
      </c>
      <c r="HF289">
        <v>1.95602</v>
      </c>
      <c r="HG289">
        <v>1.66087</v>
      </c>
      <c r="HH289">
        <v>0.0910051</v>
      </c>
      <c r="HI289">
        <v>0</v>
      </c>
      <c r="HJ289">
        <v>28.5673</v>
      </c>
      <c r="HK289">
        <v>999.9</v>
      </c>
      <c r="HL289">
        <v>44.695</v>
      </c>
      <c r="HM289">
        <v>30.293</v>
      </c>
      <c r="HN289">
        <v>21.327</v>
      </c>
      <c r="HO289">
        <v>55.3776</v>
      </c>
      <c r="HP289">
        <v>47.9728</v>
      </c>
      <c r="HQ289">
        <v>1</v>
      </c>
      <c r="HR289">
        <v>0.0941845</v>
      </c>
      <c r="HS289">
        <v>0.684665</v>
      </c>
      <c r="HT289">
        <v>20.112</v>
      </c>
      <c r="HU289">
        <v>5.19348</v>
      </c>
      <c r="HV289">
        <v>12.004</v>
      </c>
      <c r="HW289">
        <v>4.9749</v>
      </c>
      <c r="HX289">
        <v>3.29393</v>
      </c>
      <c r="HY289">
        <v>9999</v>
      </c>
      <c r="HZ289">
        <v>33.1</v>
      </c>
      <c r="IA289">
        <v>9999</v>
      </c>
      <c r="IB289">
        <v>9999</v>
      </c>
      <c r="IC289">
        <v>1.86325</v>
      </c>
      <c r="ID289">
        <v>1.86813</v>
      </c>
      <c r="IE289">
        <v>1.86784</v>
      </c>
      <c r="IF289">
        <v>1.86905</v>
      </c>
      <c r="IG289">
        <v>1.8699</v>
      </c>
      <c r="IH289">
        <v>1.86592</v>
      </c>
      <c r="II289">
        <v>1.867</v>
      </c>
      <c r="IJ289">
        <v>1.86844</v>
      </c>
      <c r="IK289">
        <v>5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5.18</v>
      </c>
      <c r="IY289">
        <v>0.3706</v>
      </c>
      <c r="IZ289">
        <v>0.744305887368214</v>
      </c>
      <c r="JA289">
        <v>0.00400708050939433</v>
      </c>
      <c r="JB289">
        <v>-7.0817227887937e-07</v>
      </c>
      <c r="JC289">
        <v>2.11393634800483e-10</v>
      </c>
      <c r="JD289">
        <v>-0.0902750961418796</v>
      </c>
      <c r="JE289">
        <v>-0.0199519798578536</v>
      </c>
      <c r="JF289">
        <v>0.00231849078142986</v>
      </c>
      <c r="JG289">
        <v>-2.72917625674962e-05</v>
      </c>
      <c r="JH289">
        <v>4</v>
      </c>
      <c r="JI289">
        <v>2436</v>
      </c>
      <c r="JJ289">
        <v>0</v>
      </c>
      <c r="JK289">
        <v>25</v>
      </c>
      <c r="JL289">
        <v>29318006.1</v>
      </c>
      <c r="JM289">
        <v>29318006.1</v>
      </c>
      <c r="JN289">
        <v>2.44385</v>
      </c>
      <c r="JO289">
        <v>2.60986</v>
      </c>
      <c r="JP289">
        <v>1.54785</v>
      </c>
      <c r="JQ289">
        <v>2.30957</v>
      </c>
      <c r="JR289">
        <v>1.64673</v>
      </c>
      <c r="JS289">
        <v>2.32056</v>
      </c>
      <c r="JT289">
        <v>34.0998</v>
      </c>
      <c r="JU289">
        <v>24.2013</v>
      </c>
      <c r="JV289">
        <v>18</v>
      </c>
      <c r="JW289">
        <v>508.415</v>
      </c>
      <c r="JX289">
        <v>334.747</v>
      </c>
      <c r="JY289">
        <v>27.1359</v>
      </c>
      <c r="JZ289">
        <v>28.568</v>
      </c>
      <c r="KA289">
        <v>30.0002</v>
      </c>
      <c r="KB289">
        <v>28.5016</v>
      </c>
      <c r="KC289">
        <v>28.4599</v>
      </c>
      <c r="KD289">
        <v>49.0316</v>
      </c>
      <c r="KE289">
        <v>10.7717</v>
      </c>
      <c r="KF289">
        <v>48.9462</v>
      </c>
      <c r="KG289">
        <v>27.0891</v>
      </c>
      <c r="KH289">
        <v>1359.18</v>
      </c>
      <c r="KI289">
        <v>18.4641</v>
      </c>
      <c r="KJ289">
        <v>96.6322</v>
      </c>
      <c r="KK289">
        <v>94.5909</v>
      </c>
    </row>
    <row r="290" spans="1:297">
      <c r="A290">
        <v>274</v>
      </c>
      <c r="B290">
        <v>1759080370.1</v>
      </c>
      <c r="C290">
        <v>7258.09999990463</v>
      </c>
      <c r="D290" t="s">
        <v>992</v>
      </c>
      <c r="E290" t="s">
        <v>993</v>
      </c>
      <c r="F290">
        <v>5</v>
      </c>
      <c r="G290" t="s">
        <v>831</v>
      </c>
      <c r="H290" t="s">
        <v>436</v>
      </c>
      <c r="I290">
        <v>1759080361.94615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1368.74198323809</v>
      </c>
      <c r="AK290">
        <v>1339.23496969697</v>
      </c>
      <c r="AL290">
        <v>3.23679545454533</v>
      </c>
      <c r="AM290">
        <v>66.03</v>
      </c>
      <c r="AN290">
        <f>(AP290 - AO290 + DY290*1E3/(8.314*(EA290+273.15)) * AR290/DX290 * AQ290) * DX290/(100*DL290) * 1000/(1000 - AP290)</f>
        <v>0</v>
      </c>
      <c r="AO290">
        <v>18.4850037764177</v>
      </c>
      <c r="AP290">
        <v>23.9443484848485</v>
      </c>
      <c r="AQ290">
        <v>-0.0004335853269539</v>
      </c>
      <c r="AR290">
        <v>114.36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5.52</v>
      </c>
      <c r="DM290">
        <v>0.5</v>
      </c>
      <c r="DN290" t="s">
        <v>438</v>
      </c>
      <c r="DO290">
        <v>2</v>
      </c>
      <c r="DP290" t="b">
        <v>1</v>
      </c>
      <c r="DQ290">
        <v>1759080361.94615</v>
      </c>
      <c r="DR290">
        <v>1284.22076923077</v>
      </c>
      <c r="DS290">
        <v>1327.67615384615</v>
      </c>
      <c r="DT290">
        <v>23.9566153846154</v>
      </c>
      <c r="DU290">
        <v>18.3879153846154</v>
      </c>
      <c r="DV290">
        <v>1279.06538461538</v>
      </c>
      <c r="DW290">
        <v>23.5858153846154</v>
      </c>
      <c r="DX290">
        <v>500.000384615385</v>
      </c>
      <c r="DY290">
        <v>90.7992076923077</v>
      </c>
      <c r="DZ290">
        <v>0.0351599769230769</v>
      </c>
      <c r="EA290">
        <v>30.4570615384615</v>
      </c>
      <c r="EB290">
        <v>30.0497</v>
      </c>
      <c r="EC290">
        <v>999.9</v>
      </c>
      <c r="ED290">
        <v>0</v>
      </c>
      <c r="EE290">
        <v>0</v>
      </c>
      <c r="EF290">
        <v>9996.29923076923</v>
      </c>
      <c r="EG290">
        <v>0</v>
      </c>
      <c r="EH290">
        <v>13.4211</v>
      </c>
      <c r="EI290">
        <v>-43.4575076923077</v>
      </c>
      <c r="EJ290">
        <v>1315.74153846154</v>
      </c>
      <c r="EK290">
        <v>1352.54846153846</v>
      </c>
      <c r="EL290">
        <v>5.56871230769231</v>
      </c>
      <c r="EM290">
        <v>1327.67615384615</v>
      </c>
      <c r="EN290">
        <v>18.3879153846154</v>
      </c>
      <c r="EO290">
        <v>2.17524230769231</v>
      </c>
      <c r="EP290">
        <v>1.66960692307692</v>
      </c>
      <c r="EQ290">
        <v>18.7811307692308</v>
      </c>
      <c r="ER290">
        <v>14.6165846153846</v>
      </c>
      <c r="ES290">
        <v>2000.00307692308</v>
      </c>
      <c r="ET290">
        <v>0.979996538461538</v>
      </c>
      <c r="EU290">
        <v>0.0200034153846154</v>
      </c>
      <c r="EV290">
        <v>0</v>
      </c>
      <c r="EW290">
        <v>964.051923076923</v>
      </c>
      <c r="EX290">
        <v>5.00059</v>
      </c>
      <c r="EY290">
        <v>19490.8</v>
      </c>
      <c r="EZ290">
        <v>17360.3230769231</v>
      </c>
      <c r="FA290">
        <v>41.812</v>
      </c>
      <c r="FB290">
        <v>41.625</v>
      </c>
      <c r="FC290">
        <v>41.25</v>
      </c>
      <c r="FD290">
        <v>41.0476923076923</v>
      </c>
      <c r="FE290">
        <v>42.7595384615385</v>
      </c>
      <c r="FF290">
        <v>1955.09923076923</v>
      </c>
      <c r="FG290">
        <v>39.9030769230769</v>
      </c>
      <c r="FH290">
        <v>0</v>
      </c>
      <c r="FI290">
        <v>1759080356.1</v>
      </c>
      <c r="FJ290">
        <v>0</v>
      </c>
      <c r="FK290">
        <v>964.09876</v>
      </c>
      <c r="FL290">
        <v>-1.88907691085396</v>
      </c>
      <c r="FM290">
        <v>-38.3307692580632</v>
      </c>
      <c r="FN290">
        <v>19490.172</v>
      </c>
      <c r="FO290">
        <v>15</v>
      </c>
      <c r="FP290">
        <v>0</v>
      </c>
      <c r="FQ290" t="s">
        <v>439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-43.4497476190476</v>
      </c>
      <c r="GD290">
        <v>2.85115324675325</v>
      </c>
      <c r="GE290">
        <v>0.761926954141086</v>
      </c>
      <c r="GF290">
        <v>0</v>
      </c>
      <c r="GG290">
        <v>964.225411764706</v>
      </c>
      <c r="GH290">
        <v>-2.05952634872994</v>
      </c>
      <c r="GI290">
        <v>0.314930255364485</v>
      </c>
      <c r="GJ290">
        <v>-1</v>
      </c>
      <c r="GK290">
        <v>5.63159619047619</v>
      </c>
      <c r="GL290">
        <v>-1.26597038961039</v>
      </c>
      <c r="GM290">
        <v>0.128981303018479</v>
      </c>
      <c r="GN290">
        <v>0</v>
      </c>
      <c r="GO290">
        <v>0</v>
      </c>
      <c r="GP290">
        <v>2</v>
      </c>
      <c r="GQ290" t="s">
        <v>455</v>
      </c>
      <c r="GR290">
        <v>3.1316</v>
      </c>
      <c r="GS290">
        <v>2.71339</v>
      </c>
      <c r="GT290">
        <v>0.196366</v>
      </c>
      <c r="GU290">
        <v>0.200806</v>
      </c>
      <c r="GV290">
        <v>0.103073</v>
      </c>
      <c r="GW290">
        <v>0.0862218</v>
      </c>
      <c r="GX290">
        <v>30265.7</v>
      </c>
      <c r="GY290">
        <v>32241.1</v>
      </c>
      <c r="GZ290">
        <v>34074.9</v>
      </c>
      <c r="HA290">
        <v>36527.7</v>
      </c>
      <c r="HB290">
        <v>43176.6</v>
      </c>
      <c r="HC290">
        <v>47942.6</v>
      </c>
      <c r="HD290">
        <v>53159.7</v>
      </c>
      <c r="HE290">
        <v>58382.5</v>
      </c>
      <c r="HF290">
        <v>1.95627</v>
      </c>
      <c r="HG290">
        <v>1.66028</v>
      </c>
      <c r="HH290">
        <v>0.0916347</v>
      </c>
      <c r="HI290">
        <v>0</v>
      </c>
      <c r="HJ290">
        <v>28.5588</v>
      </c>
      <c r="HK290">
        <v>999.9</v>
      </c>
      <c r="HL290">
        <v>44.695</v>
      </c>
      <c r="HM290">
        <v>30.293</v>
      </c>
      <c r="HN290">
        <v>21.3284</v>
      </c>
      <c r="HO290">
        <v>55.1476</v>
      </c>
      <c r="HP290">
        <v>47.9647</v>
      </c>
      <c r="HQ290">
        <v>1</v>
      </c>
      <c r="HR290">
        <v>0.0944258</v>
      </c>
      <c r="HS290">
        <v>0.728627</v>
      </c>
      <c r="HT290">
        <v>20.1118</v>
      </c>
      <c r="HU290">
        <v>5.19363</v>
      </c>
      <c r="HV290">
        <v>12.004</v>
      </c>
      <c r="HW290">
        <v>4.9752</v>
      </c>
      <c r="HX290">
        <v>3.29395</v>
      </c>
      <c r="HY290">
        <v>9999</v>
      </c>
      <c r="HZ290">
        <v>33.1</v>
      </c>
      <c r="IA290">
        <v>9999</v>
      </c>
      <c r="IB290">
        <v>9999</v>
      </c>
      <c r="IC290">
        <v>1.86325</v>
      </c>
      <c r="ID290">
        <v>1.86813</v>
      </c>
      <c r="IE290">
        <v>1.86785</v>
      </c>
      <c r="IF290">
        <v>1.86905</v>
      </c>
      <c r="IG290">
        <v>1.86988</v>
      </c>
      <c r="IH290">
        <v>1.8659</v>
      </c>
      <c r="II290">
        <v>1.86701</v>
      </c>
      <c r="IJ290">
        <v>1.86843</v>
      </c>
      <c r="IK290">
        <v>5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5.24</v>
      </c>
      <c r="IY290">
        <v>0.3701</v>
      </c>
      <c r="IZ290">
        <v>0.744305887368214</v>
      </c>
      <c r="JA290">
        <v>0.00400708050939433</v>
      </c>
      <c r="JB290">
        <v>-7.0817227887937e-07</v>
      </c>
      <c r="JC290">
        <v>2.11393634800483e-10</v>
      </c>
      <c r="JD290">
        <v>-0.0902750961418796</v>
      </c>
      <c r="JE290">
        <v>-0.0199519798578536</v>
      </c>
      <c r="JF290">
        <v>0.00231849078142986</v>
      </c>
      <c r="JG290">
        <v>-2.72917625674962e-05</v>
      </c>
      <c r="JH290">
        <v>4</v>
      </c>
      <c r="JI290">
        <v>2436</v>
      </c>
      <c r="JJ290">
        <v>0</v>
      </c>
      <c r="JK290">
        <v>25</v>
      </c>
      <c r="JL290">
        <v>29318006.2</v>
      </c>
      <c r="JM290">
        <v>29318006.2</v>
      </c>
      <c r="JN290">
        <v>2.4707</v>
      </c>
      <c r="JO290">
        <v>2.61353</v>
      </c>
      <c r="JP290">
        <v>1.54785</v>
      </c>
      <c r="JQ290">
        <v>2.30957</v>
      </c>
      <c r="JR290">
        <v>1.64673</v>
      </c>
      <c r="JS290">
        <v>2.30103</v>
      </c>
      <c r="JT290">
        <v>34.0998</v>
      </c>
      <c r="JU290">
        <v>24.1926</v>
      </c>
      <c r="JV290">
        <v>18</v>
      </c>
      <c r="JW290">
        <v>508.603</v>
      </c>
      <c r="JX290">
        <v>334.474</v>
      </c>
      <c r="JY290">
        <v>27.089</v>
      </c>
      <c r="JZ290">
        <v>28.5704</v>
      </c>
      <c r="KA290">
        <v>30.0003</v>
      </c>
      <c r="KB290">
        <v>28.504</v>
      </c>
      <c r="KC290">
        <v>28.4623</v>
      </c>
      <c r="KD290">
        <v>49.4729</v>
      </c>
      <c r="KE290">
        <v>10.7717</v>
      </c>
      <c r="KF290">
        <v>49.3176</v>
      </c>
      <c r="KG290">
        <v>27.0388</v>
      </c>
      <c r="KH290">
        <v>1372.74</v>
      </c>
      <c r="KI290">
        <v>18.5164</v>
      </c>
      <c r="KJ290">
        <v>96.6311</v>
      </c>
      <c r="KK290">
        <v>94.5905</v>
      </c>
    </row>
    <row r="291" spans="1:297">
      <c r="A291">
        <v>275</v>
      </c>
      <c r="B291">
        <v>1759080375.1</v>
      </c>
      <c r="C291">
        <v>7263.09999990463</v>
      </c>
      <c r="D291" t="s">
        <v>994</v>
      </c>
      <c r="E291" t="s">
        <v>995</v>
      </c>
      <c r="F291">
        <v>5</v>
      </c>
      <c r="G291" t="s">
        <v>831</v>
      </c>
      <c r="H291" t="s">
        <v>436</v>
      </c>
      <c r="I291">
        <v>1759080366.94615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1387.92438552381</v>
      </c>
      <c r="AK291">
        <v>1357.29066666667</v>
      </c>
      <c r="AL291">
        <v>3.6239404761902</v>
      </c>
      <c r="AM291">
        <v>66.03</v>
      </c>
      <c r="AN291">
        <f>(AP291 - AO291 + DY291*1E3/(8.314*(EA291+273.15)) * AR291/DX291 * AQ291) * DX291/(100*DL291) * 1000/(1000 - AP291)</f>
        <v>0</v>
      </c>
      <c r="AO291">
        <v>18.528545373539</v>
      </c>
      <c r="AP291">
        <v>23.9106236363636</v>
      </c>
      <c r="AQ291">
        <v>-0.00764527489178067</v>
      </c>
      <c r="AR291">
        <v>114.36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5.52</v>
      </c>
      <c r="DM291">
        <v>0.5</v>
      </c>
      <c r="DN291" t="s">
        <v>438</v>
      </c>
      <c r="DO291">
        <v>2</v>
      </c>
      <c r="DP291" t="b">
        <v>1</v>
      </c>
      <c r="DQ291">
        <v>1759080366.94615</v>
      </c>
      <c r="DR291">
        <v>1300.71</v>
      </c>
      <c r="DS291">
        <v>1344.23461538462</v>
      </c>
      <c r="DT291">
        <v>23.9420538461538</v>
      </c>
      <c r="DU291">
        <v>18.4571461538462</v>
      </c>
      <c r="DV291">
        <v>1295.50076923077</v>
      </c>
      <c r="DW291">
        <v>23.5718615384615</v>
      </c>
      <c r="DX291">
        <v>500.007384615385</v>
      </c>
      <c r="DY291">
        <v>90.7993615384615</v>
      </c>
      <c r="DZ291">
        <v>0.0350256</v>
      </c>
      <c r="EA291">
        <v>30.4413</v>
      </c>
      <c r="EB291">
        <v>30.0504461538462</v>
      </c>
      <c r="EC291">
        <v>999.9</v>
      </c>
      <c r="ED291">
        <v>0</v>
      </c>
      <c r="EE291">
        <v>0</v>
      </c>
      <c r="EF291">
        <v>10010.1930769231</v>
      </c>
      <c r="EG291">
        <v>0</v>
      </c>
      <c r="EH291">
        <v>13.4102923076923</v>
      </c>
      <c r="EI291">
        <v>-43.5274615384615</v>
      </c>
      <c r="EJ291">
        <v>1332.61461538462</v>
      </c>
      <c r="EK291">
        <v>1369.51384615385</v>
      </c>
      <c r="EL291">
        <v>5.48491846153846</v>
      </c>
      <c r="EM291">
        <v>1344.23461538462</v>
      </c>
      <c r="EN291">
        <v>18.4571461538462</v>
      </c>
      <c r="EO291">
        <v>2.17392538461538</v>
      </c>
      <c r="EP291">
        <v>1.67589769230769</v>
      </c>
      <c r="EQ291">
        <v>18.7714307692308</v>
      </c>
      <c r="ER291">
        <v>14.6748846153846</v>
      </c>
      <c r="ES291">
        <v>1999.96923076923</v>
      </c>
      <c r="ET291">
        <v>0.979996307692308</v>
      </c>
      <c r="EU291">
        <v>0.0200036538461538</v>
      </c>
      <c r="EV291">
        <v>0</v>
      </c>
      <c r="EW291">
        <v>963.949769230769</v>
      </c>
      <c r="EX291">
        <v>5.00059</v>
      </c>
      <c r="EY291">
        <v>19487.0692307692</v>
      </c>
      <c r="EZ291">
        <v>17360.0307692308</v>
      </c>
      <c r="FA291">
        <v>41.812</v>
      </c>
      <c r="FB291">
        <v>41.625</v>
      </c>
      <c r="FC291">
        <v>41.25</v>
      </c>
      <c r="FD291">
        <v>41.0476923076923</v>
      </c>
      <c r="FE291">
        <v>42.7595384615385</v>
      </c>
      <c r="FF291">
        <v>1955.06538461538</v>
      </c>
      <c r="FG291">
        <v>39.9030769230769</v>
      </c>
      <c r="FH291">
        <v>0</v>
      </c>
      <c r="FI291">
        <v>1759080361.5</v>
      </c>
      <c r="FJ291">
        <v>0</v>
      </c>
      <c r="FK291">
        <v>963.917961538461</v>
      </c>
      <c r="FL291">
        <v>-2.83723075424378</v>
      </c>
      <c r="FM291">
        <v>-35.9384614994527</v>
      </c>
      <c r="FN291">
        <v>19486.8230769231</v>
      </c>
      <c r="FO291">
        <v>15</v>
      </c>
      <c r="FP291">
        <v>0</v>
      </c>
      <c r="FQ291" t="s">
        <v>439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-43.69594</v>
      </c>
      <c r="GD291">
        <v>-1.26084812030077</v>
      </c>
      <c r="GE291">
        <v>0.962475284046298</v>
      </c>
      <c r="GF291">
        <v>0</v>
      </c>
      <c r="GG291">
        <v>964.044</v>
      </c>
      <c r="GH291">
        <v>-1.87379678508176</v>
      </c>
      <c r="GI291">
        <v>0.284147538313119</v>
      </c>
      <c r="GJ291">
        <v>-1</v>
      </c>
      <c r="GK291">
        <v>5.527204</v>
      </c>
      <c r="GL291">
        <v>-1.00406616541353</v>
      </c>
      <c r="GM291">
        <v>0.0976088733876179</v>
      </c>
      <c r="GN291">
        <v>0</v>
      </c>
      <c r="GO291">
        <v>0</v>
      </c>
      <c r="GP291">
        <v>2</v>
      </c>
      <c r="GQ291" t="s">
        <v>455</v>
      </c>
      <c r="GR291">
        <v>3.13155</v>
      </c>
      <c r="GS291">
        <v>2.7127</v>
      </c>
      <c r="GT291">
        <v>0.197971</v>
      </c>
      <c r="GU291">
        <v>0.202164</v>
      </c>
      <c r="GV291">
        <v>0.102978</v>
      </c>
      <c r="GW291">
        <v>0.086432</v>
      </c>
      <c r="GX291">
        <v>30205</v>
      </c>
      <c r="GY291">
        <v>32186.1</v>
      </c>
      <c r="GZ291">
        <v>34074.7</v>
      </c>
      <c r="HA291">
        <v>36527.4</v>
      </c>
      <c r="HB291">
        <v>43181.2</v>
      </c>
      <c r="HC291">
        <v>47931.3</v>
      </c>
      <c r="HD291">
        <v>53159.5</v>
      </c>
      <c r="HE291">
        <v>58382.1</v>
      </c>
      <c r="HF291">
        <v>1.95613</v>
      </c>
      <c r="HG291">
        <v>1.66052</v>
      </c>
      <c r="HH291">
        <v>0.0923425</v>
      </c>
      <c r="HI291">
        <v>0</v>
      </c>
      <c r="HJ291">
        <v>28.5508</v>
      </c>
      <c r="HK291">
        <v>999.9</v>
      </c>
      <c r="HL291">
        <v>44.72</v>
      </c>
      <c r="HM291">
        <v>30.293</v>
      </c>
      <c r="HN291">
        <v>21.3393</v>
      </c>
      <c r="HO291">
        <v>54.6476</v>
      </c>
      <c r="HP291">
        <v>48.0689</v>
      </c>
      <c r="HQ291">
        <v>1</v>
      </c>
      <c r="HR291">
        <v>0.0947129</v>
      </c>
      <c r="HS291">
        <v>0.768693</v>
      </c>
      <c r="HT291">
        <v>20.1116</v>
      </c>
      <c r="HU291">
        <v>5.19333</v>
      </c>
      <c r="HV291">
        <v>12.004</v>
      </c>
      <c r="HW291">
        <v>4.97515</v>
      </c>
      <c r="HX291">
        <v>3.2939</v>
      </c>
      <c r="HY291">
        <v>9999</v>
      </c>
      <c r="HZ291">
        <v>33.1</v>
      </c>
      <c r="IA291">
        <v>9999</v>
      </c>
      <c r="IB291">
        <v>9999</v>
      </c>
      <c r="IC291">
        <v>1.86325</v>
      </c>
      <c r="ID291">
        <v>1.86813</v>
      </c>
      <c r="IE291">
        <v>1.86784</v>
      </c>
      <c r="IF291">
        <v>1.86905</v>
      </c>
      <c r="IG291">
        <v>1.8699</v>
      </c>
      <c r="IH291">
        <v>1.86593</v>
      </c>
      <c r="II291">
        <v>1.86697</v>
      </c>
      <c r="IJ291">
        <v>1.86843</v>
      </c>
      <c r="IK291">
        <v>5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5.29</v>
      </c>
      <c r="IY291">
        <v>0.3687</v>
      </c>
      <c r="IZ291">
        <v>0.744305887368214</v>
      </c>
      <c r="JA291">
        <v>0.00400708050939433</v>
      </c>
      <c r="JB291">
        <v>-7.0817227887937e-07</v>
      </c>
      <c r="JC291">
        <v>2.11393634800483e-10</v>
      </c>
      <c r="JD291">
        <v>-0.0902750961418796</v>
      </c>
      <c r="JE291">
        <v>-0.0199519798578536</v>
      </c>
      <c r="JF291">
        <v>0.00231849078142986</v>
      </c>
      <c r="JG291">
        <v>-2.72917625674962e-05</v>
      </c>
      <c r="JH291">
        <v>4</v>
      </c>
      <c r="JI291">
        <v>2436</v>
      </c>
      <c r="JJ291">
        <v>0</v>
      </c>
      <c r="JK291">
        <v>25</v>
      </c>
      <c r="JL291">
        <v>29318006.3</v>
      </c>
      <c r="JM291">
        <v>29318006.3</v>
      </c>
      <c r="JN291">
        <v>2.49146</v>
      </c>
      <c r="JO291">
        <v>2.61841</v>
      </c>
      <c r="JP291">
        <v>1.54785</v>
      </c>
      <c r="JQ291">
        <v>2.30957</v>
      </c>
      <c r="JR291">
        <v>1.64673</v>
      </c>
      <c r="JS291">
        <v>2.26196</v>
      </c>
      <c r="JT291">
        <v>34.0998</v>
      </c>
      <c r="JU291">
        <v>24.1926</v>
      </c>
      <c r="JV291">
        <v>18</v>
      </c>
      <c r="JW291">
        <v>508.524</v>
      </c>
      <c r="JX291">
        <v>334.606</v>
      </c>
      <c r="JY291">
        <v>27.0416</v>
      </c>
      <c r="JZ291">
        <v>28.5727</v>
      </c>
      <c r="KA291">
        <v>30.0004</v>
      </c>
      <c r="KB291">
        <v>28.5063</v>
      </c>
      <c r="KC291">
        <v>28.4647</v>
      </c>
      <c r="KD291">
        <v>49.9029</v>
      </c>
      <c r="KE291">
        <v>10.7717</v>
      </c>
      <c r="KF291">
        <v>49.3176</v>
      </c>
      <c r="KG291">
        <v>26.9878</v>
      </c>
      <c r="KH291">
        <v>1393.31</v>
      </c>
      <c r="KI291">
        <v>18.5865</v>
      </c>
      <c r="KJ291">
        <v>96.6305</v>
      </c>
      <c r="KK291">
        <v>94.5899</v>
      </c>
    </row>
    <row r="292" spans="1:297">
      <c r="A292">
        <v>276</v>
      </c>
      <c r="B292">
        <v>1759080380.1</v>
      </c>
      <c r="C292">
        <v>7268.09999990463</v>
      </c>
      <c r="D292" t="s">
        <v>996</v>
      </c>
      <c r="E292" t="s">
        <v>997</v>
      </c>
      <c r="F292">
        <v>5</v>
      </c>
      <c r="G292" t="s">
        <v>831</v>
      </c>
      <c r="H292" t="s">
        <v>436</v>
      </c>
      <c r="I292">
        <v>1759080371.94615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1402.70508647619</v>
      </c>
      <c r="AK292">
        <v>1373.28072727273</v>
      </c>
      <c r="AL292">
        <v>3.16399242424216</v>
      </c>
      <c r="AM292">
        <v>66.03</v>
      </c>
      <c r="AN292">
        <f>(AP292 - AO292 + DY292*1E3/(8.314*(EA292+273.15)) * AR292/DX292 * AQ292) * DX292/(100*DL292) * 1000/(1000 - AP292)</f>
        <v>0</v>
      </c>
      <c r="AO292">
        <v>18.5715746153896</v>
      </c>
      <c r="AP292">
        <v>23.8838333333333</v>
      </c>
      <c r="AQ292">
        <v>-0.00608597619048251</v>
      </c>
      <c r="AR292">
        <v>114.36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5.52</v>
      </c>
      <c r="DM292">
        <v>0.5</v>
      </c>
      <c r="DN292" t="s">
        <v>438</v>
      </c>
      <c r="DO292">
        <v>2</v>
      </c>
      <c r="DP292" t="b">
        <v>1</v>
      </c>
      <c r="DQ292">
        <v>1759080371.94615</v>
      </c>
      <c r="DR292">
        <v>1317.12230769231</v>
      </c>
      <c r="DS292">
        <v>1360.5</v>
      </c>
      <c r="DT292">
        <v>23.9231923076923</v>
      </c>
      <c r="DU292">
        <v>18.5149307692308</v>
      </c>
      <c r="DV292">
        <v>1311.86153846154</v>
      </c>
      <c r="DW292">
        <v>23.5537846153846</v>
      </c>
      <c r="DX292">
        <v>499.992923076923</v>
      </c>
      <c r="DY292">
        <v>90.7998153846154</v>
      </c>
      <c r="DZ292">
        <v>0.0350603</v>
      </c>
      <c r="EA292">
        <v>30.4241230769231</v>
      </c>
      <c r="EB292">
        <v>30.0514153846154</v>
      </c>
      <c r="EC292">
        <v>999.9</v>
      </c>
      <c r="ED292">
        <v>0</v>
      </c>
      <c r="EE292">
        <v>0</v>
      </c>
      <c r="EF292">
        <v>10001.2476923077</v>
      </c>
      <c r="EG292">
        <v>0</v>
      </c>
      <c r="EH292">
        <v>13.4132769230769</v>
      </c>
      <c r="EI292">
        <v>-43.3786076923077</v>
      </c>
      <c r="EJ292">
        <v>1349.40461538462</v>
      </c>
      <c r="EK292">
        <v>1386.16538461538</v>
      </c>
      <c r="EL292">
        <v>5.40826230769231</v>
      </c>
      <c r="EM292">
        <v>1360.5</v>
      </c>
      <c r="EN292">
        <v>18.5149307692308</v>
      </c>
      <c r="EO292">
        <v>2.17222307692308</v>
      </c>
      <c r="EP292">
        <v>1.68115307692308</v>
      </c>
      <c r="EQ292">
        <v>18.7588923076923</v>
      </c>
      <c r="ER292">
        <v>14.7234538461538</v>
      </c>
      <c r="ES292">
        <v>1999.93076923077</v>
      </c>
      <c r="ET292">
        <v>0.979998384615385</v>
      </c>
      <c r="EU292">
        <v>0.0200016615384615</v>
      </c>
      <c r="EV292">
        <v>0</v>
      </c>
      <c r="EW292">
        <v>963.756384615385</v>
      </c>
      <c r="EX292">
        <v>5.00059</v>
      </c>
      <c r="EY292">
        <v>19483.7461538462</v>
      </c>
      <c r="EZ292">
        <v>17359.7076923077</v>
      </c>
      <c r="FA292">
        <v>41.8168461538462</v>
      </c>
      <c r="FB292">
        <v>41.625</v>
      </c>
      <c r="FC292">
        <v>41.25</v>
      </c>
      <c r="FD292">
        <v>41.0476923076923</v>
      </c>
      <c r="FE292">
        <v>42.7690769230769</v>
      </c>
      <c r="FF292">
        <v>1955.03153846154</v>
      </c>
      <c r="FG292">
        <v>39.8984615384615</v>
      </c>
      <c r="FH292">
        <v>0</v>
      </c>
      <c r="FI292">
        <v>1759080366.3</v>
      </c>
      <c r="FJ292">
        <v>0</v>
      </c>
      <c r="FK292">
        <v>963.715461538461</v>
      </c>
      <c r="FL292">
        <v>-1.91473503898183</v>
      </c>
      <c r="FM292">
        <v>-34.3760683372328</v>
      </c>
      <c r="FN292">
        <v>19484.35</v>
      </c>
      <c r="FO292">
        <v>15</v>
      </c>
      <c r="FP292">
        <v>0</v>
      </c>
      <c r="FQ292" t="s">
        <v>439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-43.29421</v>
      </c>
      <c r="GD292">
        <v>-0.43233383458645</v>
      </c>
      <c r="GE292">
        <v>1.01083261418496</v>
      </c>
      <c r="GF292">
        <v>1</v>
      </c>
      <c r="GG292">
        <v>963.915382352941</v>
      </c>
      <c r="GH292">
        <v>-2.41031321450763</v>
      </c>
      <c r="GI292">
        <v>0.32205964141716</v>
      </c>
      <c r="GJ292">
        <v>-1</v>
      </c>
      <c r="GK292">
        <v>5.4604445</v>
      </c>
      <c r="GL292">
        <v>-0.930780000000006</v>
      </c>
      <c r="GM292">
        <v>0.0904221416178029</v>
      </c>
      <c r="GN292">
        <v>0</v>
      </c>
      <c r="GO292">
        <v>1</v>
      </c>
      <c r="GP292">
        <v>2</v>
      </c>
      <c r="GQ292" t="s">
        <v>448</v>
      </c>
      <c r="GR292">
        <v>3.13146</v>
      </c>
      <c r="GS292">
        <v>2.71297</v>
      </c>
      <c r="GT292">
        <v>0.199433</v>
      </c>
      <c r="GU292">
        <v>0.203739</v>
      </c>
      <c r="GV292">
        <v>0.10288</v>
      </c>
      <c r="GW292">
        <v>0.0865128</v>
      </c>
      <c r="GX292">
        <v>30149.9</v>
      </c>
      <c r="GY292">
        <v>32122.9</v>
      </c>
      <c r="GZ292">
        <v>34074.6</v>
      </c>
      <c r="HA292">
        <v>36527.8</v>
      </c>
      <c r="HB292">
        <v>43186.3</v>
      </c>
      <c r="HC292">
        <v>47927.5</v>
      </c>
      <c r="HD292">
        <v>53159.5</v>
      </c>
      <c r="HE292">
        <v>58382.5</v>
      </c>
      <c r="HF292">
        <v>1.95592</v>
      </c>
      <c r="HG292">
        <v>1.6609</v>
      </c>
      <c r="HH292">
        <v>0.0930205</v>
      </c>
      <c r="HI292">
        <v>0</v>
      </c>
      <c r="HJ292">
        <v>28.5417</v>
      </c>
      <c r="HK292">
        <v>999.9</v>
      </c>
      <c r="HL292">
        <v>44.744</v>
      </c>
      <c r="HM292">
        <v>30.293</v>
      </c>
      <c r="HN292">
        <v>21.349</v>
      </c>
      <c r="HO292">
        <v>54.7176</v>
      </c>
      <c r="HP292">
        <v>47.7925</v>
      </c>
      <c r="HQ292">
        <v>1</v>
      </c>
      <c r="HR292">
        <v>0.0947409</v>
      </c>
      <c r="HS292">
        <v>0.783619</v>
      </c>
      <c r="HT292">
        <v>20.1117</v>
      </c>
      <c r="HU292">
        <v>5.19333</v>
      </c>
      <c r="HV292">
        <v>12.004</v>
      </c>
      <c r="HW292">
        <v>4.9751</v>
      </c>
      <c r="HX292">
        <v>3.29395</v>
      </c>
      <c r="HY292">
        <v>9999</v>
      </c>
      <c r="HZ292">
        <v>33.1</v>
      </c>
      <c r="IA292">
        <v>9999</v>
      </c>
      <c r="IB292">
        <v>9999</v>
      </c>
      <c r="IC292">
        <v>1.86325</v>
      </c>
      <c r="ID292">
        <v>1.86813</v>
      </c>
      <c r="IE292">
        <v>1.86785</v>
      </c>
      <c r="IF292">
        <v>1.86905</v>
      </c>
      <c r="IG292">
        <v>1.86989</v>
      </c>
      <c r="IH292">
        <v>1.8659</v>
      </c>
      <c r="II292">
        <v>1.86696</v>
      </c>
      <c r="IJ292">
        <v>1.86843</v>
      </c>
      <c r="IK292">
        <v>5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5.35</v>
      </c>
      <c r="IY292">
        <v>0.3673</v>
      </c>
      <c r="IZ292">
        <v>0.744305887368214</v>
      </c>
      <c r="JA292">
        <v>0.00400708050939433</v>
      </c>
      <c r="JB292">
        <v>-7.0817227887937e-07</v>
      </c>
      <c r="JC292">
        <v>2.11393634800483e-10</v>
      </c>
      <c r="JD292">
        <v>-0.0902750961418796</v>
      </c>
      <c r="JE292">
        <v>-0.0199519798578536</v>
      </c>
      <c r="JF292">
        <v>0.00231849078142986</v>
      </c>
      <c r="JG292">
        <v>-2.72917625674962e-05</v>
      </c>
      <c r="JH292">
        <v>4</v>
      </c>
      <c r="JI292">
        <v>2436</v>
      </c>
      <c r="JJ292">
        <v>0</v>
      </c>
      <c r="JK292">
        <v>25</v>
      </c>
      <c r="JL292">
        <v>29318006.3</v>
      </c>
      <c r="JM292">
        <v>29318006.3</v>
      </c>
      <c r="JN292">
        <v>2.51831</v>
      </c>
      <c r="JO292">
        <v>2.60986</v>
      </c>
      <c r="JP292">
        <v>1.54785</v>
      </c>
      <c r="JQ292">
        <v>2.30957</v>
      </c>
      <c r="JR292">
        <v>1.64673</v>
      </c>
      <c r="JS292">
        <v>2.35107</v>
      </c>
      <c r="JT292">
        <v>34.0998</v>
      </c>
      <c r="JU292">
        <v>24.2013</v>
      </c>
      <c r="JV292">
        <v>18</v>
      </c>
      <c r="JW292">
        <v>508.408</v>
      </c>
      <c r="JX292">
        <v>334.798</v>
      </c>
      <c r="JY292">
        <v>26.988</v>
      </c>
      <c r="JZ292">
        <v>28.5747</v>
      </c>
      <c r="KA292">
        <v>30.0002</v>
      </c>
      <c r="KB292">
        <v>28.5082</v>
      </c>
      <c r="KC292">
        <v>28.467</v>
      </c>
      <c r="KD292">
        <v>50.454</v>
      </c>
      <c r="KE292">
        <v>10.7717</v>
      </c>
      <c r="KF292">
        <v>49.7043</v>
      </c>
      <c r="KG292">
        <v>26.9336</v>
      </c>
      <c r="KH292">
        <v>1406.96</v>
      </c>
      <c r="KI292">
        <v>18.6714</v>
      </c>
      <c r="KJ292">
        <v>96.6305</v>
      </c>
      <c r="KK292">
        <v>94.5907</v>
      </c>
    </row>
    <row r="293" spans="1:297">
      <c r="A293">
        <v>277</v>
      </c>
      <c r="B293">
        <v>1759080385.1</v>
      </c>
      <c r="C293">
        <v>7273.09999990463</v>
      </c>
      <c r="D293" t="s">
        <v>998</v>
      </c>
      <c r="E293" t="s">
        <v>999</v>
      </c>
      <c r="F293">
        <v>5</v>
      </c>
      <c r="G293" t="s">
        <v>831</v>
      </c>
      <c r="H293" t="s">
        <v>436</v>
      </c>
      <c r="I293">
        <v>1759080376.94615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1421.25564190476</v>
      </c>
      <c r="AK293">
        <v>1390.92527272727</v>
      </c>
      <c r="AL293">
        <v>3.57251948051941</v>
      </c>
      <c r="AM293">
        <v>66.03</v>
      </c>
      <c r="AN293">
        <f>(AP293 - AO293 + DY293*1E3/(8.314*(EA293+273.15)) * AR293/DX293 * AQ293) * DX293/(100*DL293) * 1000/(1000 - AP293)</f>
        <v>0</v>
      </c>
      <c r="AO293">
        <v>18.6243147505844</v>
      </c>
      <c r="AP293">
        <v>23.8387987878788</v>
      </c>
      <c r="AQ293">
        <v>-0.00919918614718779</v>
      </c>
      <c r="AR293">
        <v>114.36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5.52</v>
      </c>
      <c r="DM293">
        <v>0.5</v>
      </c>
      <c r="DN293" t="s">
        <v>438</v>
      </c>
      <c r="DO293">
        <v>2</v>
      </c>
      <c r="DP293" t="b">
        <v>1</v>
      </c>
      <c r="DQ293">
        <v>1759080376.94615</v>
      </c>
      <c r="DR293">
        <v>1333.74692307692</v>
      </c>
      <c r="DS293">
        <v>1377.65461538462</v>
      </c>
      <c r="DT293">
        <v>23.8932230769231</v>
      </c>
      <c r="DU293">
        <v>18.5593230769231</v>
      </c>
      <c r="DV293">
        <v>1328.43307692308</v>
      </c>
      <c r="DW293">
        <v>23.5250615384615</v>
      </c>
      <c r="DX293">
        <v>499.990153846154</v>
      </c>
      <c r="DY293">
        <v>90.8005384615385</v>
      </c>
      <c r="DZ293">
        <v>0.0350206384615385</v>
      </c>
      <c r="EA293">
        <v>30.4082230769231</v>
      </c>
      <c r="EB293">
        <v>30.0536923076923</v>
      </c>
      <c r="EC293">
        <v>999.9</v>
      </c>
      <c r="ED293">
        <v>0</v>
      </c>
      <c r="EE293">
        <v>0</v>
      </c>
      <c r="EF293">
        <v>10006.1915384615</v>
      </c>
      <c r="EG293">
        <v>0</v>
      </c>
      <c r="EH293">
        <v>13.4164538461538</v>
      </c>
      <c r="EI293">
        <v>-43.9077769230769</v>
      </c>
      <c r="EJ293">
        <v>1366.39461538462</v>
      </c>
      <c r="EK293">
        <v>1403.70692307692</v>
      </c>
      <c r="EL293">
        <v>5.33389692307692</v>
      </c>
      <c r="EM293">
        <v>1377.65461538462</v>
      </c>
      <c r="EN293">
        <v>18.5593230769231</v>
      </c>
      <c r="EO293">
        <v>2.16951769230769</v>
      </c>
      <c r="EP293">
        <v>1.68519769230769</v>
      </c>
      <c r="EQ293">
        <v>18.7389538461538</v>
      </c>
      <c r="ER293">
        <v>14.7607</v>
      </c>
      <c r="ES293">
        <v>1999.92384615385</v>
      </c>
      <c r="ET293">
        <v>0.979998461538461</v>
      </c>
      <c r="EU293">
        <v>0.0200016615384615</v>
      </c>
      <c r="EV293">
        <v>0</v>
      </c>
      <c r="EW293">
        <v>963.671846153846</v>
      </c>
      <c r="EX293">
        <v>5.00059</v>
      </c>
      <c r="EY293">
        <v>19480.8538461538</v>
      </c>
      <c r="EZ293">
        <v>17359.6461538462</v>
      </c>
      <c r="FA293">
        <v>41.8168461538462</v>
      </c>
      <c r="FB293">
        <v>41.6345384615385</v>
      </c>
      <c r="FC293">
        <v>41.25</v>
      </c>
      <c r="FD293">
        <v>41.0524615384615</v>
      </c>
      <c r="FE293">
        <v>42.7690769230769</v>
      </c>
      <c r="FF293">
        <v>1955.02538461538</v>
      </c>
      <c r="FG293">
        <v>39.8984615384615</v>
      </c>
      <c r="FH293">
        <v>0</v>
      </c>
      <c r="FI293">
        <v>1759080371.1</v>
      </c>
      <c r="FJ293">
        <v>0</v>
      </c>
      <c r="FK293">
        <v>963.572269230769</v>
      </c>
      <c r="FL293">
        <v>-1.96892307329759</v>
      </c>
      <c r="FM293">
        <v>-31.0564102281687</v>
      </c>
      <c r="FN293">
        <v>19481.3538461538</v>
      </c>
      <c r="FO293">
        <v>15</v>
      </c>
      <c r="FP293">
        <v>0</v>
      </c>
      <c r="FQ293" t="s">
        <v>439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-43.672025</v>
      </c>
      <c r="GD293">
        <v>-2.72921954887224</v>
      </c>
      <c r="GE293">
        <v>1.06052271964112</v>
      </c>
      <c r="GF293">
        <v>0</v>
      </c>
      <c r="GG293">
        <v>963.687676470588</v>
      </c>
      <c r="GH293">
        <v>-1.88065698639576</v>
      </c>
      <c r="GI293">
        <v>0.272558544233341</v>
      </c>
      <c r="GJ293">
        <v>-1</v>
      </c>
      <c r="GK293">
        <v>5.3679605</v>
      </c>
      <c r="GL293">
        <v>-0.901434135338346</v>
      </c>
      <c r="GM293">
        <v>0.087157465800412</v>
      </c>
      <c r="GN293">
        <v>0</v>
      </c>
      <c r="GO293">
        <v>0</v>
      </c>
      <c r="GP293">
        <v>2</v>
      </c>
      <c r="GQ293" t="s">
        <v>455</v>
      </c>
      <c r="GR293">
        <v>3.13153</v>
      </c>
      <c r="GS293">
        <v>2.71311</v>
      </c>
      <c r="GT293">
        <v>0.201016</v>
      </c>
      <c r="GU293">
        <v>0.205249</v>
      </c>
      <c r="GV293">
        <v>0.102751</v>
      </c>
      <c r="GW293">
        <v>0.0867331</v>
      </c>
      <c r="GX293">
        <v>30090.3</v>
      </c>
      <c r="GY293">
        <v>32061.6</v>
      </c>
      <c r="GZ293">
        <v>34074.6</v>
      </c>
      <c r="HA293">
        <v>36527.4</v>
      </c>
      <c r="HB293">
        <v>43192.7</v>
      </c>
      <c r="HC293">
        <v>47915.5</v>
      </c>
      <c r="HD293">
        <v>53159.4</v>
      </c>
      <c r="HE293">
        <v>58381.9</v>
      </c>
      <c r="HF293">
        <v>1.9561</v>
      </c>
      <c r="HG293">
        <v>1.66075</v>
      </c>
      <c r="HH293">
        <v>0.0934005</v>
      </c>
      <c r="HI293">
        <v>0</v>
      </c>
      <c r="HJ293">
        <v>28.5325</v>
      </c>
      <c r="HK293">
        <v>999.9</v>
      </c>
      <c r="HL293">
        <v>44.793</v>
      </c>
      <c r="HM293">
        <v>30.283</v>
      </c>
      <c r="HN293">
        <v>21.3593</v>
      </c>
      <c r="HO293">
        <v>54.5476</v>
      </c>
      <c r="HP293">
        <v>48.1771</v>
      </c>
      <c r="HQ293">
        <v>1</v>
      </c>
      <c r="HR293">
        <v>0.0949314</v>
      </c>
      <c r="HS293">
        <v>0.824129</v>
      </c>
      <c r="HT293">
        <v>20.1115</v>
      </c>
      <c r="HU293">
        <v>5.19363</v>
      </c>
      <c r="HV293">
        <v>12.004</v>
      </c>
      <c r="HW293">
        <v>4.9748</v>
      </c>
      <c r="HX293">
        <v>3.29393</v>
      </c>
      <c r="HY293">
        <v>9999</v>
      </c>
      <c r="HZ293">
        <v>33.1</v>
      </c>
      <c r="IA293">
        <v>9999</v>
      </c>
      <c r="IB293">
        <v>9999</v>
      </c>
      <c r="IC293">
        <v>1.86325</v>
      </c>
      <c r="ID293">
        <v>1.86813</v>
      </c>
      <c r="IE293">
        <v>1.86785</v>
      </c>
      <c r="IF293">
        <v>1.86905</v>
      </c>
      <c r="IG293">
        <v>1.86992</v>
      </c>
      <c r="IH293">
        <v>1.86589</v>
      </c>
      <c r="II293">
        <v>1.86699</v>
      </c>
      <c r="IJ293">
        <v>1.86843</v>
      </c>
      <c r="IK293">
        <v>5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5.4</v>
      </c>
      <c r="IY293">
        <v>0.3656</v>
      </c>
      <c r="IZ293">
        <v>0.744305887368214</v>
      </c>
      <c r="JA293">
        <v>0.00400708050939433</v>
      </c>
      <c r="JB293">
        <v>-7.0817227887937e-07</v>
      </c>
      <c r="JC293">
        <v>2.11393634800483e-10</v>
      </c>
      <c r="JD293">
        <v>-0.0902750961418796</v>
      </c>
      <c r="JE293">
        <v>-0.0199519798578536</v>
      </c>
      <c r="JF293">
        <v>0.00231849078142986</v>
      </c>
      <c r="JG293">
        <v>-2.72917625674962e-05</v>
      </c>
      <c r="JH293">
        <v>4</v>
      </c>
      <c r="JI293">
        <v>2436</v>
      </c>
      <c r="JJ293">
        <v>0</v>
      </c>
      <c r="JK293">
        <v>25</v>
      </c>
      <c r="JL293">
        <v>29318006.4</v>
      </c>
      <c r="JM293">
        <v>29318006.4</v>
      </c>
      <c r="JN293">
        <v>2.5415</v>
      </c>
      <c r="JO293">
        <v>2.61963</v>
      </c>
      <c r="JP293">
        <v>1.54785</v>
      </c>
      <c r="JQ293">
        <v>2.30957</v>
      </c>
      <c r="JR293">
        <v>1.64673</v>
      </c>
      <c r="JS293">
        <v>2.22168</v>
      </c>
      <c r="JT293">
        <v>34.0998</v>
      </c>
      <c r="JU293">
        <v>24.1926</v>
      </c>
      <c r="JV293">
        <v>18</v>
      </c>
      <c r="JW293">
        <v>508.546</v>
      </c>
      <c r="JX293">
        <v>334.739</v>
      </c>
      <c r="JY293">
        <v>26.9351</v>
      </c>
      <c r="JZ293">
        <v>28.5765</v>
      </c>
      <c r="KA293">
        <v>30.0003</v>
      </c>
      <c r="KB293">
        <v>28.5106</v>
      </c>
      <c r="KC293">
        <v>28.4694</v>
      </c>
      <c r="KD293">
        <v>50.9094</v>
      </c>
      <c r="KE293">
        <v>10.4962</v>
      </c>
      <c r="KF293">
        <v>50.0764</v>
      </c>
      <c r="KG293">
        <v>26.8762</v>
      </c>
      <c r="KH293">
        <v>1427.31</v>
      </c>
      <c r="KI293">
        <v>18.7697</v>
      </c>
      <c r="KJ293">
        <v>96.6304</v>
      </c>
      <c r="KK293">
        <v>94.5896</v>
      </c>
    </row>
    <row r="294" spans="1:297">
      <c r="A294">
        <v>278</v>
      </c>
      <c r="B294">
        <v>1759080390.1</v>
      </c>
      <c r="C294">
        <v>7278.09999990463</v>
      </c>
      <c r="D294" t="s">
        <v>1000</v>
      </c>
      <c r="E294" t="s">
        <v>1001</v>
      </c>
      <c r="F294">
        <v>5</v>
      </c>
      <c r="G294" t="s">
        <v>831</v>
      </c>
      <c r="H294" t="s">
        <v>436</v>
      </c>
      <c r="I294">
        <v>1759080381.94615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1438.03685866667</v>
      </c>
      <c r="AK294">
        <v>1407.92260606061</v>
      </c>
      <c r="AL294">
        <v>3.37540043290028</v>
      </c>
      <c r="AM294">
        <v>66.03</v>
      </c>
      <c r="AN294">
        <f>(AP294 - AO294 + DY294*1E3/(8.314*(EA294+273.15)) * AR294/DX294 * AQ294) * DX294/(100*DL294) * 1000/(1000 - AP294)</f>
        <v>0</v>
      </c>
      <c r="AO294">
        <v>18.6804491789394</v>
      </c>
      <c r="AP294">
        <v>23.8057781818182</v>
      </c>
      <c r="AQ294">
        <v>-0.00659616017316154</v>
      </c>
      <c r="AR294">
        <v>114.36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5.52</v>
      </c>
      <c r="DM294">
        <v>0.5</v>
      </c>
      <c r="DN294" t="s">
        <v>438</v>
      </c>
      <c r="DO294">
        <v>2</v>
      </c>
      <c r="DP294" t="b">
        <v>1</v>
      </c>
      <c r="DQ294">
        <v>1759080381.94615</v>
      </c>
      <c r="DR294">
        <v>1350.46538461538</v>
      </c>
      <c r="DS294">
        <v>1394.01153846154</v>
      </c>
      <c r="DT294">
        <v>23.8584384615385</v>
      </c>
      <c r="DU294">
        <v>18.6094461538462</v>
      </c>
      <c r="DV294">
        <v>1345.09769230769</v>
      </c>
      <c r="DW294">
        <v>23.4917384615385</v>
      </c>
      <c r="DX294">
        <v>500.011615384615</v>
      </c>
      <c r="DY294">
        <v>90.8013076923077</v>
      </c>
      <c r="DZ294">
        <v>0.0349658846153846</v>
      </c>
      <c r="EA294">
        <v>30.3909769230769</v>
      </c>
      <c r="EB294">
        <v>30.0545307692308</v>
      </c>
      <c r="EC294">
        <v>999.9</v>
      </c>
      <c r="ED294">
        <v>0</v>
      </c>
      <c r="EE294">
        <v>0</v>
      </c>
      <c r="EF294">
        <v>9997.01307692308</v>
      </c>
      <c r="EG294">
        <v>0</v>
      </c>
      <c r="EH294">
        <v>13.4236538461538</v>
      </c>
      <c r="EI294">
        <v>-43.5469538461538</v>
      </c>
      <c r="EJ294">
        <v>1383.47230769231</v>
      </c>
      <c r="EK294">
        <v>1420.44615384615</v>
      </c>
      <c r="EL294">
        <v>5.24899384615385</v>
      </c>
      <c r="EM294">
        <v>1394.01153846154</v>
      </c>
      <c r="EN294">
        <v>18.6094461538462</v>
      </c>
      <c r="EO294">
        <v>2.16637615384615</v>
      </c>
      <c r="EP294">
        <v>1.68976230769231</v>
      </c>
      <c r="EQ294">
        <v>18.7157923076923</v>
      </c>
      <c r="ER294">
        <v>14.8026615384615</v>
      </c>
      <c r="ES294">
        <v>1999.91615384615</v>
      </c>
      <c r="ET294">
        <v>0.979997307692308</v>
      </c>
      <c r="EU294">
        <v>0.0200027923076923</v>
      </c>
      <c r="EV294">
        <v>0</v>
      </c>
      <c r="EW294">
        <v>963.502923076923</v>
      </c>
      <c r="EX294">
        <v>5.00059</v>
      </c>
      <c r="EY294">
        <v>19478.0615384615</v>
      </c>
      <c r="EZ294">
        <v>17359.5769230769</v>
      </c>
      <c r="FA294">
        <v>41.8168461538462</v>
      </c>
      <c r="FB294">
        <v>41.6393076923077</v>
      </c>
      <c r="FC294">
        <v>41.25</v>
      </c>
      <c r="FD294">
        <v>41.0524615384615</v>
      </c>
      <c r="FE294">
        <v>42.7690769230769</v>
      </c>
      <c r="FF294">
        <v>1955.01538461538</v>
      </c>
      <c r="FG294">
        <v>39.9007692307692</v>
      </c>
      <c r="FH294">
        <v>0</v>
      </c>
      <c r="FI294">
        <v>1759080376.5</v>
      </c>
      <c r="FJ294">
        <v>0</v>
      </c>
      <c r="FK294">
        <v>963.45096</v>
      </c>
      <c r="FL294">
        <v>-1.61115383492731</v>
      </c>
      <c r="FM294">
        <v>-35.0769229550668</v>
      </c>
      <c r="FN294">
        <v>19478.264</v>
      </c>
      <c r="FO294">
        <v>15</v>
      </c>
      <c r="FP294">
        <v>0</v>
      </c>
      <c r="FQ294" t="s">
        <v>439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-43.8538523809524</v>
      </c>
      <c r="GD294">
        <v>1.90570129870126</v>
      </c>
      <c r="GE294">
        <v>0.899548799395748</v>
      </c>
      <c r="GF294">
        <v>0</v>
      </c>
      <c r="GG294">
        <v>963.536176470588</v>
      </c>
      <c r="GH294">
        <v>-1.67150496162128</v>
      </c>
      <c r="GI294">
        <v>0.255941683452933</v>
      </c>
      <c r="GJ294">
        <v>-1</v>
      </c>
      <c r="GK294">
        <v>5.29661476190476</v>
      </c>
      <c r="GL294">
        <v>-1.01072493506493</v>
      </c>
      <c r="GM294">
        <v>0.102381034591329</v>
      </c>
      <c r="GN294">
        <v>0</v>
      </c>
      <c r="GO294">
        <v>0</v>
      </c>
      <c r="GP294">
        <v>2</v>
      </c>
      <c r="GQ294" t="s">
        <v>455</v>
      </c>
      <c r="GR294">
        <v>3.13144</v>
      </c>
      <c r="GS294">
        <v>2.71279</v>
      </c>
      <c r="GT294">
        <v>0.202527</v>
      </c>
      <c r="GU294">
        <v>0.206811</v>
      </c>
      <c r="GV294">
        <v>0.102645</v>
      </c>
      <c r="GW294">
        <v>0.0870099</v>
      </c>
      <c r="GX294">
        <v>30033.4</v>
      </c>
      <c r="GY294">
        <v>31998.5</v>
      </c>
      <c r="GZ294">
        <v>34074.7</v>
      </c>
      <c r="HA294">
        <v>36527.3</v>
      </c>
      <c r="HB294">
        <v>43198.5</v>
      </c>
      <c r="HC294">
        <v>47901</v>
      </c>
      <c r="HD294">
        <v>53159.8</v>
      </c>
      <c r="HE294">
        <v>58381.9</v>
      </c>
      <c r="HF294">
        <v>1.95565</v>
      </c>
      <c r="HG294">
        <v>1.6614</v>
      </c>
      <c r="HH294">
        <v>0.0937134</v>
      </c>
      <c r="HI294">
        <v>0</v>
      </c>
      <c r="HJ294">
        <v>28.5227</v>
      </c>
      <c r="HK294">
        <v>999.9</v>
      </c>
      <c r="HL294">
        <v>44.817</v>
      </c>
      <c r="HM294">
        <v>30.293</v>
      </c>
      <c r="HN294">
        <v>21.3835</v>
      </c>
      <c r="HO294">
        <v>55.1876</v>
      </c>
      <c r="HP294">
        <v>47.7684</v>
      </c>
      <c r="HQ294">
        <v>1</v>
      </c>
      <c r="HR294">
        <v>0.0949721</v>
      </c>
      <c r="HS294">
        <v>0.868475</v>
      </c>
      <c r="HT294">
        <v>20.1111</v>
      </c>
      <c r="HU294">
        <v>5.19438</v>
      </c>
      <c r="HV294">
        <v>12.004</v>
      </c>
      <c r="HW294">
        <v>4.975</v>
      </c>
      <c r="HX294">
        <v>3.29395</v>
      </c>
      <c r="HY294">
        <v>9999</v>
      </c>
      <c r="HZ294">
        <v>33.1</v>
      </c>
      <c r="IA294">
        <v>9999</v>
      </c>
      <c r="IB294">
        <v>9999</v>
      </c>
      <c r="IC294">
        <v>1.86325</v>
      </c>
      <c r="ID294">
        <v>1.86813</v>
      </c>
      <c r="IE294">
        <v>1.86784</v>
      </c>
      <c r="IF294">
        <v>1.86905</v>
      </c>
      <c r="IG294">
        <v>1.8699</v>
      </c>
      <c r="IH294">
        <v>1.86588</v>
      </c>
      <c r="II294">
        <v>1.86699</v>
      </c>
      <c r="IJ294">
        <v>1.86842</v>
      </c>
      <c r="IK294">
        <v>5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5.46</v>
      </c>
      <c r="IY294">
        <v>0.3641</v>
      </c>
      <c r="IZ294">
        <v>0.744305887368214</v>
      </c>
      <c r="JA294">
        <v>0.00400708050939433</v>
      </c>
      <c r="JB294">
        <v>-7.0817227887937e-07</v>
      </c>
      <c r="JC294">
        <v>2.11393634800483e-10</v>
      </c>
      <c r="JD294">
        <v>-0.0902750961418796</v>
      </c>
      <c r="JE294">
        <v>-0.0199519798578536</v>
      </c>
      <c r="JF294">
        <v>0.00231849078142986</v>
      </c>
      <c r="JG294">
        <v>-2.72917625674962e-05</v>
      </c>
      <c r="JH294">
        <v>4</v>
      </c>
      <c r="JI294">
        <v>2436</v>
      </c>
      <c r="JJ294">
        <v>0</v>
      </c>
      <c r="JK294">
        <v>25</v>
      </c>
      <c r="JL294">
        <v>29318006.5</v>
      </c>
      <c r="JM294">
        <v>29318006.5</v>
      </c>
      <c r="JN294">
        <v>2.56958</v>
      </c>
      <c r="JO294">
        <v>2.60376</v>
      </c>
      <c r="JP294">
        <v>1.54785</v>
      </c>
      <c r="JQ294">
        <v>2.30957</v>
      </c>
      <c r="JR294">
        <v>1.64551</v>
      </c>
      <c r="JS294">
        <v>2.35596</v>
      </c>
      <c r="JT294">
        <v>34.0998</v>
      </c>
      <c r="JU294">
        <v>24.2013</v>
      </c>
      <c r="JV294">
        <v>18</v>
      </c>
      <c r="JW294">
        <v>508.262</v>
      </c>
      <c r="JX294">
        <v>335.06</v>
      </c>
      <c r="JY294">
        <v>26.8784</v>
      </c>
      <c r="JZ294">
        <v>28.5784</v>
      </c>
      <c r="KA294">
        <v>30.0003</v>
      </c>
      <c r="KB294">
        <v>28.5124</v>
      </c>
      <c r="KC294">
        <v>28.4712</v>
      </c>
      <c r="KD294">
        <v>51.4743</v>
      </c>
      <c r="KE294">
        <v>10.2259</v>
      </c>
      <c r="KF294">
        <v>50.4536</v>
      </c>
      <c r="KG294">
        <v>26.8238</v>
      </c>
      <c r="KH294">
        <v>1440.87</v>
      </c>
      <c r="KI294">
        <v>18.8768</v>
      </c>
      <c r="KJ294">
        <v>96.6309</v>
      </c>
      <c r="KK294">
        <v>94.5895</v>
      </c>
    </row>
    <row r="295" spans="1:297">
      <c r="A295">
        <v>279</v>
      </c>
      <c r="B295">
        <v>1759080395.1</v>
      </c>
      <c r="C295">
        <v>7283.09999990463</v>
      </c>
      <c r="D295" t="s">
        <v>1002</v>
      </c>
      <c r="E295" t="s">
        <v>1003</v>
      </c>
      <c r="F295">
        <v>5</v>
      </c>
      <c r="G295" t="s">
        <v>831</v>
      </c>
      <c r="H295" t="s">
        <v>436</v>
      </c>
      <c r="I295">
        <v>1759080386.94615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1456.68913523809</v>
      </c>
      <c r="AK295">
        <v>1425.91212121212</v>
      </c>
      <c r="AL295">
        <v>3.6397943722941</v>
      </c>
      <c r="AM295">
        <v>66.03</v>
      </c>
      <c r="AN295">
        <f>(AP295 - AO295 + DY295*1E3/(8.314*(EA295+273.15)) * AR295/DX295 * AQ295) * DX295/(100*DL295) * 1000/(1000 - AP295)</f>
        <v>0</v>
      </c>
      <c r="AO295">
        <v>18.7950507600325</v>
      </c>
      <c r="AP295">
        <v>23.7857684848485</v>
      </c>
      <c r="AQ295">
        <v>-0.00151202020202231</v>
      </c>
      <c r="AR295">
        <v>114.36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5.52</v>
      </c>
      <c r="DM295">
        <v>0.5</v>
      </c>
      <c r="DN295" t="s">
        <v>438</v>
      </c>
      <c r="DO295">
        <v>2</v>
      </c>
      <c r="DP295" t="b">
        <v>1</v>
      </c>
      <c r="DQ295">
        <v>1759080386.94615</v>
      </c>
      <c r="DR295">
        <v>1367.29846153846</v>
      </c>
      <c r="DS295">
        <v>1411.54692307692</v>
      </c>
      <c r="DT295">
        <v>23.8241384615385</v>
      </c>
      <c r="DU295">
        <v>18.6764461538462</v>
      </c>
      <c r="DV295">
        <v>1361.87692307692</v>
      </c>
      <c r="DW295">
        <v>23.4588692307692</v>
      </c>
      <c r="DX295">
        <v>500.010538461538</v>
      </c>
      <c r="DY295">
        <v>90.8016769230769</v>
      </c>
      <c r="DZ295">
        <v>0.0349794461538462</v>
      </c>
      <c r="EA295">
        <v>30.3747461538462</v>
      </c>
      <c r="EB295">
        <v>30.0522</v>
      </c>
      <c r="EC295">
        <v>999.9</v>
      </c>
      <c r="ED295">
        <v>0</v>
      </c>
      <c r="EE295">
        <v>0</v>
      </c>
      <c r="EF295">
        <v>10006.0038461538</v>
      </c>
      <c r="EG295">
        <v>0</v>
      </c>
      <c r="EH295">
        <v>13.4265</v>
      </c>
      <c r="EI295">
        <v>-44.2503461538462</v>
      </c>
      <c r="EJ295">
        <v>1400.66615384615</v>
      </c>
      <c r="EK295">
        <v>1438.41307692308</v>
      </c>
      <c r="EL295">
        <v>5.14768615384615</v>
      </c>
      <c r="EM295">
        <v>1411.54692307692</v>
      </c>
      <c r="EN295">
        <v>18.6764461538462</v>
      </c>
      <c r="EO295">
        <v>2.16327076923077</v>
      </c>
      <c r="EP295">
        <v>1.69585307692308</v>
      </c>
      <c r="EQ295">
        <v>18.6928615384615</v>
      </c>
      <c r="ER295">
        <v>14.8584076923077</v>
      </c>
      <c r="ES295">
        <v>1999.91538461538</v>
      </c>
      <c r="ET295">
        <v>0.979995</v>
      </c>
      <c r="EU295">
        <v>0.0200050230769231</v>
      </c>
      <c r="EV295">
        <v>0</v>
      </c>
      <c r="EW295">
        <v>963.322846153846</v>
      </c>
      <c r="EX295">
        <v>5.00059</v>
      </c>
      <c r="EY295">
        <v>19475.2846153846</v>
      </c>
      <c r="EZ295">
        <v>17359.5615384615</v>
      </c>
      <c r="FA295">
        <v>41.812</v>
      </c>
      <c r="FB295">
        <v>41.6440769230769</v>
      </c>
      <c r="FC295">
        <v>41.25</v>
      </c>
      <c r="FD295">
        <v>41.0524615384615</v>
      </c>
      <c r="FE295">
        <v>42.7690769230769</v>
      </c>
      <c r="FF295">
        <v>1955.01</v>
      </c>
      <c r="FG295">
        <v>39.9053846153846</v>
      </c>
      <c r="FH295">
        <v>0</v>
      </c>
      <c r="FI295">
        <v>1759080381.3</v>
      </c>
      <c r="FJ295">
        <v>0</v>
      </c>
      <c r="FK295">
        <v>963.31384</v>
      </c>
      <c r="FL295">
        <v>-1.76561537213815</v>
      </c>
      <c r="FM295">
        <v>-30.2923076198329</v>
      </c>
      <c r="FN295">
        <v>19475.392</v>
      </c>
      <c r="FO295">
        <v>15</v>
      </c>
      <c r="FP295">
        <v>0</v>
      </c>
      <c r="FQ295" t="s">
        <v>439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-43.8378285714286</v>
      </c>
      <c r="GD295">
        <v>-5.11441558441565</v>
      </c>
      <c r="GE295">
        <v>0.877586492897998</v>
      </c>
      <c r="GF295">
        <v>0</v>
      </c>
      <c r="GG295">
        <v>963.422617647059</v>
      </c>
      <c r="GH295">
        <v>-1.57773872713127</v>
      </c>
      <c r="GI295">
        <v>0.253583843276606</v>
      </c>
      <c r="GJ295">
        <v>-1</v>
      </c>
      <c r="GK295">
        <v>5.21981952380952</v>
      </c>
      <c r="GL295">
        <v>-1.15486051948052</v>
      </c>
      <c r="GM295">
        <v>0.117729333095885</v>
      </c>
      <c r="GN295">
        <v>0</v>
      </c>
      <c r="GO295">
        <v>0</v>
      </c>
      <c r="GP295">
        <v>2</v>
      </c>
      <c r="GQ295" t="s">
        <v>455</v>
      </c>
      <c r="GR295">
        <v>3.13155</v>
      </c>
      <c r="GS295">
        <v>2.71332</v>
      </c>
      <c r="GT295">
        <v>0.204116</v>
      </c>
      <c r="GU295">
        <v>0.208304</v>
      </c>
      <c r="GV295">
        <v>0.102597</v>
      </c>
      <c r="GW295">
        <v>0.087339</v>
      </c>
      <c r="GX295">
        <v>29973.5</v>
      </c>
      <c r="GY295">
        <v>31938.1</v>
      </c>
      <c r="GZ295">
        <v>34074.6</v>
      </c>
      <c r="HA295">
        <v>36527.1</v>
      </c>
      <c r="HB295">
        <v>43200.8</v>
      </c>
      <c r="HC295">
        <v>47883.2</v>
      </c>
      <c r="HD295">
        <v>53159.5</v>
      </c>
      <c r="HE295">
        <v>58381.4</v>
      </c>
      <c r="HF295">
        <v>1.95575</v>
      </c>
      <c r="HG295">
        <v>1.6616</v>
      </c>
      <c r="HH295">
        <v>0.093095</v>
      </c>
      <c r="HI295">
        <v>0</v>
      </c>
      <c r="HJ295">
        <v>28.512</v>
      </c>
      <c r="HK295">
        <v>999.9</v>
      </c>
      <c r="HL295">
        <v>44.866</v>
      </c>
      <c r="HM295">
        <v>30.293</v>
      </c>
      <c r="HN295">
        <v>21.4082</v>
      </c>
      <c r="HO295">
        <v>54.7476</v>
      </c>
      <c r="HP295">
        <v>48.125</v>
      </c>
      <c r="HQ295">
        <v>1</v>
      </c>
      <c r="HR295">
        <v>0.0952134</v>
      </c>
      <c r="HS295">
        <v>0.887955</v>
      </c>
      <c r="HT295">
        <v>20.1109</v>
      </c>
      <c r="HU295">
        <v>5.19438</v>
      </c>
      <c r="HV295">
        <v>12.004</v>
      </c>
      <c r="HW295">
        <v>4.975</v>
      </c>
      <c r="HX295">
        <v>3.29393</v>
      </c>
      <c r="HY295">
        <v>9999</v>
      </c>
      <c r="HZ295">
        <v>33.1</v>
      </c>
      <c r="IA295">
        <v>9999</v>
      </c>
      <c r="IB295">
        <v>9999</v>
      </c>
      <c r="IC295">
        <v>1.86325</v>
      </c>
      <c r="ID295">
        <v>1.86813</v>
      </c>
      <c r="IE295">
        <v>1.86788</v>
      </c>
      <c r="IF295">
        <v>1.86905</v>
      </c>
      <c r="IG295">
        <v>1.86991</v>
      </c>
      <c r="IH295">
        <v>1.86587</v>
      </c>
      <c r="II295">
        <v>1.867</v>
      </c>
      <c r="IJ295">
        <v>1.86843</v>
      </c>
      <c r="IK295">
        <v>5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5.52</v>
      </c>
      <c r="IY295">
        <v>0.3635</v>
      </c>
      <c r="IZ295">
        <v>0.744305887368214</v>
      </c>
      <c r="JA295">
        <v>0.00400708050939433</v>
      </c>
      <c r="JB295">
        <v>-7.0817227887937e-07</v>
      </c>
      <c r="JC295">
        <v>2.11393634800483e-10</v>
      </c>
      <c r="JD295">
        <v>-0.0902750961418796</v>
      </c>
      <c r="JE295">
        <v>-0.0199519798578536</v>
      </c>
      <c r="JF295">
        <v>0.00231849078142986</v>
      </c>
      <c r="JG295">
        <v>-2.72917625674962e-05</v>
      </c>
      <c r="JH295">
        <v>4</v>
      </c>
      <c r="JI295">
        <v>2436</v>
      </c>
      <c r="JJ295">
        <v>0</v>
      </c>
      <c r="JK295">
        <v>25</v>
      </c>
      <c r="JL295">
        <v>29318006.6</v>
      </c>
      <c r="JM295">
        <v>29318006.6</v>
      </c>
      <c r="JN295">
        <v>2.59399</v>
      </c>
      <c r="JO295">
        <v>2.61597</v>
      </c>
      <c r="JP295">
        <v>1.54785</v>
      </c>
      <c r="JQ295">
        <v>2.30957</v>
      </c>
      <c r="JR295">
        <v>1.64673</v>
      </c>
      <c r="JS295">
        <v>2.26562</v>
      </c>
      <c r="JT295">
        <v>34.0998</v>
      </c>
      <c r="JU295">
        <v>24.1926</v>
      </c>
      <c r="JV295">
        <v>18</v>
      </c>
      <c r="JW295">
        <v>508.351</v>
      </c>
      <c r="JX295">
        <v>335.169</v>
      </c>
      <c r="JY295">
        <v>26.8239</v>
      </c>
      <c r="JZ295">
        <v>28.5802</v>
      </c>
      <c r="KA295">
        <v>30.0001</v>
      </c>
      <c r="KB295">
        <v>28.5148</v>
      </c>
      <c r="KC295">
        <v>28.4735</v>
      </c>
      <c r="KD295">
        <v>51.9036</v>
      </c>
      <c r="KE295">
        <v>10.2259</v>
      </c>
      <c r="KF295">
        <v>50.4536</v>
      </c>
      <c r="KG295">
        <v>26.7822</v>
      </c>
      <c r="KH295">
        <v>1461.21</v>
      </c>
      <c r="KI295">
        <v>18.8415</v>
      </c>
      <c r="KJ295">
        <v>96.6305</v>
      </c>
      <c r="KK295">
        <v>94.5887</v>
      </c>
    </row>
    <row r="296" spans="1:297">
      <c r="A296">
        <v>280</v>
      </c>
      <c r="B296">
        <v>1759080400.1</v>
      </c>
      <c r="C296">
        <v>7288.09999990463</v>
      </c>
      <c r="D296" t="s">
        <v>1004</v>
      </c>
      <c r="E296" t="s">
        <v>1005</v>
      </c>
      <c r="F296">
        <v>5</v>
      </c>
      <c r="G296" t="s">
        <v>831</v>
      </c>
      <c r="H296" t="s">
        <v>436</v>
      </c>
      <c r="I296">
        <v>1759080391.94615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1473.2388632381</v>
      </c>
      <c r="AK296">
        <v>1443.10503030303</v>
      </c>
      <c r="AL296">
        <v>3.39329978354948</v>
      </c>
      <c r="AM296">
        <v>66.03</v>
      </c>
      <c r="AN296">
        <f>(AP296 - AO296 + DY296*1E3/(8.314*(EA296+273.15)) * AR296/DX296 * AQ296) * DX296/(100*DL296) * 1000/(1000 - AP296)</f>
        <v>0</v>
      </c>
      <c r="AO296">
        <v>18.8673196700216</v>
      </c>
      <c r="AP296">
        <v>23.769456969697</v>
      </c>
      <c r="AQ296">
        <v>-0.00126648957103676</v>
      </c>
      <c r="AR296">
        <v>114.36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5.52</v>
      </c>
      <c r="DM296">
        <v>0.5</v>
      </c>
      <c r="DN296" t="s">
        <v>438</v>
      </c>
      <c r="DO296">
        <v>2</v>
      </c>
      <c r="DP296" t="b">
        <v>1</v>
      </c>
      <c r="DQ296">
        <v>1759080391.94615</v>
      </c>
      <c r="DR296">
        <v>1384.43153846154</v>
      </c>
      <c r="DS296">
        <v>1428.37384615385</v>
      </c>
      <c r="DT296">
        <v>23.7969384615385</v>
      </c>
      <c r="DU296">
        <v>18.7568769230769</v>
      </c>
      <c r="DV296">
        <v>1378.95461538462</v>
      </c>
      <c r="DW296">
        <v>23.4328230769231</v>
      </c>
      <c r="DX296">
        <v>500.019153846154</v>
      </c>
      <c r="DY296">
        <v>90.8008</v>
      </c>
      <c r="DZ296">
        <v>0.0350114384615385</v>
      </c>
      <c r="EA296">
        <v>30.3575538461538</v>
      </c>
      <c r="EB296">
        <v>30.0429615384615</v>
      </c>
      <c r="EC296">
        <v>999.9</v>
      </c>
      <c r="ED296">
        <v>0</v>
      </c>
      <c r="EE296">
        <v>0</v>
      </c>
      <c r="EF296">
        <v>10004.4730769231</v>
      </c>
      <c r="EG296">
        <v>0</v>
      </c>
      <c r="EH296">
        <v>13.4253384615385</v>
      </c>
      <c r="EI296">
        <v>-43.9440692307692</v>
      </c>
      <c r="EJ296">
        <v>1418.17846153846</v>
      </c>
      <c r="EK296">
        <v>1455.67923076923</v>
      </c>
      <c r="EL296">
        <v>5.04005846153846</v>
      </c>
      <c r="EM296">
        <v>1428.37384615385</v>
      </c>
      <c r="EN296">
        <v>18.7568769230769</v>
      </c>
      <c r="EO296">
        <v>2.16078076923077</v>
      </c>
      <c r="EP296">
        <v>1.70314</v>
      </c>
      <c r="EQ296">
        <v>18.6744615384615</v>
      </c>
      <c r="ER296">
        <v>14.9249384615385</v>
      </c>
      <c r="ES296">
        <v>1999.96076923077</v>
      </c>
      <c r="ET296">
        <v>0.979993153846154</v>
      </c>
      <c r="EU296">
        <v>0.0200067769230769</v>
      </c>
      <c r="EV296">
        <v>0</v>
      </c>
      <c r="EW296">
        <v>963.217923076923</v>
      </c>
      <c r="EX296">
        <v>5.00059</v>
      </c>
      <c r="EY296">
        <v>19472.9846153846</v>
      </c>
      <c r="EZ296">
        <v>17359.9461538462</v>
      </c>
      <c r="FA296">
        <v>41.812</v>
      </c>
      <c r="FB296">
        <v>41.6440769230769</v>
      </c>
      <c r="FC296">
        <v>41.25</v>
      </c>
      <c r="FD296">
        <v>41.0572307692308</v>
      </c>
      <c r="FE296">
        <v>42.7690769230769</v>
      </c>
      <c r="FF296">
        <v>1955.05076923077</v>
      </c>
      <c r="FG296">
        <v>39.91</v>
      </c>
      <c r="FH296">
        <v>0</v>
      </c>
      <c r="FI296">
        <v>1759080386.1</v>
      </c>
      <c r="FJ296">
        <v>0</v>
      </c>
      <c r="FK296">
        <v>963.1736</v>
      </c>
      <c r="FL296">
        <v>-2.38284615187329</v>
      </c>
      <c r="FM296">
        <v>-31.6461537650374</v>
      </c>
      <c r="FN296">
        <v>19472.796</v>
      </c>
      <c r="FO296">
        <v>15</v>
      </c>
      <c r="FP296">
        <v>0</v>
      </c>
      <c r="FQ296" t="s">
        <v>439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-44.046480952381</v>
      </c>
      <c r="GD296">
        <v>1.2952051948052</v>
      </c>
      <c r="GE296">
        <v>0.637067671234718</v>
      </c>
      <c r="GF296">
        <v>0</v>
      </c>
      <c r="GG296">
        <v>963.261588235294</v>
      </c>
      <c r="GH296">
        <v>-1.71825820880551</v>
      </c>
      <c r="GI296">
        <v>0.259991868384949</v>
      </c>
      <c r="GJ296">
        <v>-1</v>
      </c>
      <c r="GK296">
        <v>5.10068380952381</v>
      </c>
      <c r="GL296">
        <v>-1.3178548051948</v>
      </c>
      <c r="GM296">
        <v>0.133411173033781</v>
      </c>
      <c r="GN296">
        <v>0</v>
      </c>
      <c r="GO296">
        <v>0</v>
      </c>
      <c r="GP296">
        <v>2</v>
      </c>
      <c r="GQ296" t="s">
        <v>455</v>
      </c>
      <c r="GR296">
        <v>3.13147</v>
      </c>
      <c r="GS296">
        <v>2.71306</v>
      </c>
      <c r="GT296">
        <v>0.205611</v>
      </c>
      <c r="GU296">
        <v>0.20981</v>
      </c>
      <c r="GV296">
        <v>0.102542</v>
      </c>
      <c r="GW296">
        <v>0.0875133</v>
      </c>
      <c r="GX296">
        <v>29917.1</v>
      </c>
      <c r="GY296">
        <v>31877.3</v>
      </c>
      <c r="GZ296">
        <v>34074.5</v>
      </c>
      <c r="HA296">
        <v>36527</v>
      </c>
      <c r="HB296">
        <v>43203.4</v>
      </c>
      <c r="HC296">
        <v>47874.1</v>
      </c>
      <c r="HD296">
        <v>53159.2</v>
      </c>
      <c r="HE296">
        <v>58381.3</v>
      </c>
      <c r="HF296">
        <v>1.9556</v>
      </c>
      <c r="HG296">
        <v>1.66145</v>
      </c>
      <c r="HH296">
        <v>0.094533</v>
      </c>
      <c r="HI296">
        <v>0</v>
      </c>
      <c r="HJ296">
        <v>28.5026</v>
      </c>
      <c r="HK296">
        <v>999.9</v>
      </c>
      <c r="HL296">
        <v>44.891</v>
      </c>
      <c r="HM296">
        <v>30.293</v>
      </c>
      <c r="HN296">
        <v>21.4214</v>
      </c>
      <c r="HO296">
        <v>54.8776</v>
      </c>
      <c r="HP296">
        <v>47.9647</v>
      </c>
      <c r="HQ296">
        <v>1</v>
      </c>
      <c r="HR296">
        <v>0.0953379</v>
      </c>
      <c r="HS296">
        <v>0.85829</v>
      </c>
      <c r="HT296">
        <v>20.1113</v>
      </c>
      <c r="HU296">
        <v>5.19528</v>
      </c>
      <c r="HV296">
        <v>12.004</v>
      </c>
      <c r="HW296">
        <v>4.975</v>
      </c>
      <c r="HX296">
        <v>3.294</v>
      </c>
      <c r="HY296">
        <v>9999</v>
      </c>
      <c r="HZ296">
        <v>33.1</v>
      </c>
      <c r="IA296">
        <v>9999</v>
      </c>
      <c r="IB296">
        <v>9999</v>
      </c>
      <c r="IC296">
        <v>1.86325</v>
      </c>
      <c r="ID296">
        <v>1.86813</v>
      </c>
      <c r="IE296">
        <v>1.86787</v>
      </c>
      <c r="IF296">
        <v>1.86905</v>
      </c>
      <c r="IG296">
        <v>1.86991</v>
      </c>
      <c r="IH296">
        <v>1.86594</v>
      </c>
      <c r="II296">
        <v>1.867</v>
      </c>
      <c r="IJ296">
        <v>1.86844</v>
      </c>
      <c r="IK296">
        <v>5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5.56</v>
      </c>
      <c r="IY296">
        <v>0.3627</v>
      </c>
      <c r="IZ296">
        <v>0.744305887368214</v>
      </c>
      <c r="JA296">
        <v>0.00400708050939433</v>
      </c>
      <c r="JB296">
        <v>-7.0817227887937e-07</v>
      </c>
      <c r="JC296">
        <v>2.11393634800483e-10</v>
      </c>
      <c r="JD296">
        <v>-0.0902750961418796</v>
      </c>
      <c r="JE296">
        <v>-0.0199519798578536</v>
      </c>
      <c r="JF296">
        <v>0.00231849078142986</v>
      </c>
      <c r="JG296">
        <v>-2.72917625674962e-05</v>
      </c>
      <c r="JH296">
        <v>4</v>
      </c>
      <c r="JI296">
        <v>2436</v>
      </c>
      <c r="JJ296">
        <v>0</v>
      </c>
      <c r="JK296">
        <v>25</v>
      </c>
      <c r="JL296">
        <v>29318006.7</v>
      </c>
      <c r="JM296">
        <v>29318006.7</v>
      </c>
      <c r="JN296">
        <v>2.61719</v>
      </c>
      <c r="JO296">
        <v>2.60742</v>
      </c>
      <c r="JP296">
        <v>1.54785</v>
      </c>
      <c r="JQ296">
        <v>2.30957</v>
      </c>
      <c r="JR296">
        <v>1.64551</v>
      </c>
      <c r="JS296">
        <v>2.31689</v>
      </c>
      <c r="JT296">
        <v>34.0998</v>
      </c>
      <c r="JU296">
        <v>24.2013</v>
      </c>
      <c r="JV296">
        <v>18</v>
      </c>
      <c r="JW296">
        <v>508.272</v>
      </c>
      <c r="JX296">
        <v>335.111</v>
      </c>
      <c r="JY296">
        <v>26.7769</v>
      </c>
      <c r="JZ296">
        <v>28.5826</v>
      </c>
      <c r="KA296">
        <v>30.0002</v>
      </c>
      <c r="KB296">
        <v>28.5172</v>
      </c>
      <c r="KC296">
        <v>28.476</v>
      </c>
      <c r="KD296">
        <v>52.4311</v>
      </c>
      <c r="KE296">
        <v>10.2259</v>
      </c>
      <c r="KF296">
        <v>50.8524</v>
      </c>
      <c r="KG296">
        <v>26.7511</v>
      </c>
      <c r="KH296">
        <v>1474.74</v>
      </c>
      <c r="KI296">
        <v>18.9069</v>
      </c>
      <c r="KJ296">
        <v>96.63</v>
      </c>
      <c r="KK296">
        <v>94.5886</v>
      </c>
    </row>
    <row r="297" spans="1:297">
      <c r="A297">
        <v>281</v>
      </c>
      <c r="B297">
        <v>1759080405.1</v>
      </c>
      <c r="C297">
        <v>7293.09999990463</v>
      </c>
      <c r="D297" t="s">
        <v>1006</v>
      </c>
      <c r="E297" t="s">
        <v>1007</v>
      </c>
      <c r="F297">
        <v>5</v>
      </c>
      <c r="G297" t="s">
        <v>831</v>
      </c>
      <c r="H297" t="s">
        <v>436</v>
      </c>
      <c r="I297">
        <v>1759080396.94615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1491.23223161905</v>
      </c>
      <c r="AK297">
        <v>1460.77854545454</v>
      </c>
      <c r="AL297">
        <v>3.55384848484825</v>
      </c>
      <c r="AM297">
        <v>66.03</v>
      </c>
      <c r="AN297">
        <f>(AP297 - AO297 + DY297*1E3/(8.314*(EA297+273.15)) * AR297/DX297 * AQ297) * DX297/(100*DL297) * 1000/(1000 - AP297)</f>
        <v>0</v>
      </c>
      <c r="AO297">
        <v>18.8882522792965</v>
      </c>
      <c r="AP297">
        <v>23.7349545454545</v>
      </c>
      <c r="AQ297">
        <v>-0.00844898051948353</v>
      </c>
      <c r="AR297">
        <v>114.36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5.52</v>
      </c>
      <c r="DM297">
        <v>0.5</v>
      </c>
      <c r="DN297" t="s">
        <v>438</v>
      </c>
      <c r="DO297">
        <v>2</v>
      </c>
      <c r="DP297" t="b">
        <v>1</v>
      </c>
      <c r="DQ297">
        <v>1759080396.94615</v>
      </c>
      <c r="DR297">
        <v>1401.53076923077</v>
      </c>
      <c r="DS297">
        <v>1445.67230769231</v>
      </c>
      <c r="DT297">
        <v>23.7731076923077</v>
      </c>
      <c r="DU297">
        <v>18.8281923076923</v>
      </c>
      <c r="DV297">
        <v>1395.99846153846</v>
      </c>
      <c r="DW297">
        <v>23.4099923076923</v>
      </c>
      <c r="DX297">
        <v>499.982230769231</v>
      </c>
      <c r="DY297">
        <v>90.7996</v>
      </c>
      <c r="DZ297">
        <v>0.0351628615384615</v>
      </c>
      <c r="EA297">
        <v>30.3384769230769</v>
      </c>
      <c r="EB297">
        <v>30.0389307692308</v>
      </c>
      <c r="EC297">
        <v>999.9</v>
      </c>
      <c r="ED297">
        <v>0</v>
      </c>
      <c r="EE297">
        <v>0</v>
      </c>
      <c r="EF297">
        <v>9996.77923076923</v>
      </c>
      <c r="EG297">
        <v>0</v>
      </c>
      <c r="EH297">
        <v>13.4182461538462</v>
      </c>
      <c r="EI297">
        <v>-44.1418692307692</v>
      </c>
      <c r="EJ297">
        <v>1435.65923076923</v>
      </c>
      <c r="EK297">
        <v>1473.41461538462</v>
      </c>
      <c r="EL297">
        <v>4.94490615384615</v>
      </c>
      <c r="EM297">
        <v>1445.67230769231</v>
      </c>
      <c r="EN297">
        <v>18.8281923076923</v>
      </c>
      <c r="EO297">
        <v>2.15858923076923</v>
      </c>
      <c r="EP297">
        <v>1.70959307692308</v>
      </c>
      <c r="EQ297">
        <v>18.6582307692308</v>
      </c>
      <c r="ER297">
        <v>14.9837307692308</v>
      </c>
      <c r="ES297">
        <v>2000.00384615385</v>
      </c>
      <c r="ET297">
        <v>0.979993615384615</v>
      </c>
      <c r="EU297">
        <v>0.0200062846153846</v>
      </c>
      <c r="EV297">
        <v>0</v>
      </c>
      <c r="EW297">
        <v>963.038384615385</v>
      </c>
      <c r="EX297">
        <v>5.00059</v>
      </c>
      <c r="EY297">
        <v>19470.6769230769</v>
      </c>
      <c r="EZ297">
        <v>17360.3230769231</v>
      </c>
      <c r="FA297">
        <v>41.812</v>
      </c>
      <c r="FB297">
        <v>41.6440769230769</v>
      </c>
      <c r="FC297">
        <v>41.25</v>
      </c>
      <c r="FD297">
        <v>41.0524615384615</v>
      </c>
      <c r="FE297">
        <v>42.7643076923077</v>
      </c>
      <c r="FF297">
        <v>1955.09384615385</v>
      </c>
      <c r="FG297">
        <v>39.91</v>
      </c>
      <c r="FH297">
        <v>0</v>
      </c>
      <c r="FI297">
        <v>1759080391.5</v>
      </c>
      <c r="FJ297">
        <v>0</v>
      </c>
      <c r="FK297">
        <v>963.024730769231</v>
      </c>
      <c r="FL297">
        <v>-1.48858119994648</v>
      </c>
      <c r="FM297">
        <v>-26.0888887929559</v>
      </c>
      <c r="FN297">
        <v>19470.2269230769</v>
      </c>
      <c r="FO297">
        <v>15</v>
      </c>
      <c r="FP297">
        <v>0</v>
      </c>
      <c r="FQ297" t="s">
        <v>439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-44.0607523809524</v>
      </c>
      <c r="GD297">
        <v>-0.11001038961037</v>
      </c>
      <c r="GE297">
        <v>0.621195924632515</v>
      </c>
      <c r="GF297">
        <v>1</v>
      </c>
      <c r="GG297">
        <v>963.144029411765</v>
      </c>
      <c r="GH297">
        <v>-1.76771581127088</v>
      </c>
      <c r="GI297">
        <v>0.27330724848807</v>
      </c>
      <c r="GJ297">
        <v>-1</v>
      </c>
      <c r="GK297">
        <v>5.02311761904762</v>
      </c>
      <c r="GL297">
        <v>-1.19021298701298</v>
      </c>
      <c r="GM297">
        <v>0.121612627630082</v>
      </c>
      <c r="GN297">
        <v>0</v>
      </c>
      <c r="GO297">
        <v>1</v>
      </c>
      <c r="GP297">
        <v>2</v>
      </c>
      <c r="GQ297" t="s">
        <v>448</v>
      </c>
      <c r="GR297">
        <v>3.13167</v>
      </c>
      <c r="GS297">
        <v>2.71281</v>
      </c>
      <c r="GT297">
        <v>0.207146</v>
      </c>
      <c r="GU297">
        <v>0.211242</v>
      </c>
      <c r="GV297">
        <v>0.10242</v>
      </c>
      <c r="GW297">
        <v>0.0876376</v>
      </c>
      <c r="GX297">
        <v>29859.3</v>
      </c>
      <c r="GY297">
        <v>31819.4</v>
      </c>
      <c r="GZ297">
        <v>34074.5</v>
      </c>
      <c r="HA297">
        <v>36526.9</v>
      </c>
      <c r="HB297">
        <v>43209.7</v>
      </c>
      <c r="HC297">
        <v>47867.5</v>
      </c>
      <c r="HD297">
        <v>53159.4</v>
      </c>
      <c r="HE297">
        <v>58381.1</v>
      </c>
      <c r="HF297">
        <v>1.95573</v>
      </c>
      <c r="HG297">
        <v>1.66138</v>
      </c>
      <c r="HH297">
        <v>0.0944361</v>
      </c>
      <c r="HI297">
        <v>0</v>
      </c>
      <c r="HJ297">
        <v>28.4935</v>
      </c>
      <c r="HK297">
        <v>999.9</v>
      </c>
      <c r="HL297">
        <v>44.964</v>
      </c>
      <c r="HM297">
        <v>30.313</v>
      </c>
      <c r="HN297">
        <v>21.4804</v>
      </c>
      <c r="HO297">
        <v>54.8576</v>
      </c>
      <c r="HP297">
        <v>47.9607</v>
      </c>
      <c r="HQ297">
        <v>1</v>
      </c>
      <c r="HR297">
        <v>0.0954116</v>
      </c>
      <c r="HS297">
        <v>0.8179</v>
      </c>
      <c r="HT297">
        <v>20.1114</v>
      </c>
      <c r="HU297">
        <v>5.19603</v>
      </c>
      <c r="HV297">
        <v>12.004</v>
      </c>
      <c r="HW297">
        <v>4.97455</v>
      </c>
      <c r="HX297">
        <v>3.29395</v>
      </c>
      <c r="HY297">
        <v>9999</v>
      </c>
      <c r="HZ297">
        <v>33.1</v>
      </c>
      <c r="IA297">
        <v>9999</v>
      </c>
      <c r="IB297">
        <v>9999</v>
      </c>
      <c r="IC297">
        <v>1.86325</v>
      </c>
      <c r="ID297">
        <v>1.86813</v>
      </c>
      <c r="IE297">
        <v>1.86787</v>
      </c>
      <c r="IF297">
        <v>1.86905</v>
      </c>
      <c r="IG297">
        <v>1.86992</v>
      </c>
      <c r="IH297">
        <v>1.86591</v>
      </c>
      <c r="II297">
        <v>1.86699</v>
      </c>
      <c r="IJ297">
        <v>1.86843</v>
      </c>
      <c r="IK297">
        <v>5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5.62</v>
      </c>
      <c r="IY297">
        <v>0.3611</v>
      </c>
      <c r="IZ297">
        <v>0.744305887368214</v>
      </c>
      <c r="JA297">
        <v>0.00400708050939433</v>
      </c>
      <c r="JB297">
        <v>-7.0817227887937e-07</v>
      </c>
      <c r="JC297">
        <v>2.11393634800483e-10</v>
      </c>
      <c r="JD297">
        <v>-0.0902750961418796</v>
      </c>
      <c r="JE297">
        <v>-0.0199519798578536</v>
      </c>
      <c r="JF297">
        <v>0.00231849078142986</v>
      </c>
      <c r="JG297">
        <v>-2.72917625674962e-05</v>
      </c>
      <c r="JH297">
        <v>4</v>
      </c>
      <c r="JI297">
        <v>2436</v>
      </c>
      <c r="JJ297">
        <v>0</v>
      </c>
      <c r="JK297">
        <v>25</v>
      </c>
      <c r="JL297">
        <v>29318006.8</v>
      </c>
      <c r="JM297">
        <v>29318006.8</v>
      </c>
      <c r="JN297">
        <v>2.64038</v>
      </c>
      <c r="JO297">
        <v>2.60986</v>
      </c>
      <c r="JP297">
        <v>1.54785</v>
      </c>
      <c r="JQ297">
        <v>2.30957</v>
      </c>
      <c r="JR297">
        <v>1.64551</v>
      </c>
      <c r="JS297">
        <v>2.34009</v>
      </c>
      <c r="JT297">
        <v>34.0998</v>
      </c>
      <c r="JU297">
        <v>24.2013</v>
      </c>
      <c r="JV297">
        <v>18</v>
      </c>
      <c r="JW297">
        <v>508.377</v>
      </c>
      <c r="JX297">
        <v>335.085</v>
      </c>
      <c r="JY297">
        <v>26.7422</v>
      </c>
      <c r="JZ297">
        <v>28.5845</v>
      </c>
      <c r="KA297">
        <v>30.0002</v>
      </c>
      <c r="KB297">
        <v>28.5196</v>
      </c>
      <c r="KC297">
        <v>28.4778</v>
      </c>
      <c r="KD297">
        <v>52.8746</v>
      </c>
      <c r="KE297">
        <v>10.2259</v>
      </c>
      <c r="KF297">
        <v>50.8524</v>
      </c>
      <c r="KG297">
        <v>26.7121</v>
      </c>
      <c r="KH297">
        <v>1488.24</v>
      </c>
      <c r="KI297">
        <v>18.997</v>
      </c>
      <c r="KJ297">
        <v>96.6302</v>
      </c>
      <c r="KK297">
        <v>94.5883</v>
      </c>
    </row>
    <row r="298" spans="1:297">
      <c r="A298">
        <v>282</v>
      </c>
      <c r="B298">
        <v>1759080410.1</v>
      </c>
      <c r="C298">
        <v>7298.09999990463</v>
      </c>
      <c r="D298" t="s">
        <v>1008</v>
      </c>
      <c r="E298" t="s">
        <v>1009</v>
      </c>
      <c r="F298">
        <v>5</v>
      </c>
      <c r="G298" t="s">
        <v>831</v>
      </c>
      <c r="H298" t="s">
        <v>436</v>
      </c>
      <c r="I298">
        <v>1759080401.94615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1507.5363527619</v>
      </c>
      <c r="AK298">
        <v>1477.58284848485</v>
      </c>
      <c r="AL298">
        <v>3.33454870129857</v>
      </c>
      <c r="AM298">
        <v>66.03</v>
      </c>
      <c r="AN298">
        <f>(AP298 - AO298 + DY298*1E3/(8.314*(EA298+273.15)) * AR298/DX298 * AQ298) * DX298/(100*DL298) * 1000/(1000 - AP298)</f>
        <v>0</v>
      </c>
      <c r="AO298">
        <v>18.9525325758225</v>
      </c>
      <c r="AP298">
        <v>23.6961193939394</v>
      </c>
      <c r="AQ298">
        <v>-0.00703552164502674</v>
      </c>
      <c r="AR298">
        <v>114.36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5.52</v>
      </c>
      <c r="DM298">
        <v>0.5</v>
      </c>
      <c r="DN298" t="s">
        <v>438</v>
      </c>
      <c r="DO298">
        <v>2</v>
      </c>
      <c r="DP298" t="b">
        <v>1</v>
      </c>
      <c r="DQ298">
        <v>1759080401.94615</v>
      </c>
      <c r="DR298">
        <v>1418.59615384615</v>
      </c>
      <c r="DS298">
        <v>1462.22153846154</v>
      </c>
      <c r="DT298">
        <v>23.7461076923077</v>
      </c>
      <c r="DU298">
        <v>18.8874307692308</v>
      </c>
      <c r="DV298">
        <v>1413.00769230769</v>
      </c>
      <c r="DW298">
        <v>23.3841230769231</v>
      </c>
      <c r="DX298">
        <v>500.002846153846</v>
      </c>
      <c r="DY298">
        <v>90.7992846153846</v>
      </c>
      <c r="DZ298">
        <v>0.0351404461538462</v>
      </c>
      <c r="EA298">
        <v>30.3194307692308</v>
      </c>
      <c r="EB298">
        <v>30.0341538461539</v>
      </c>
      <c r="EC298">
        <v>999.9</v>
      </c>
      <c r="ED298">
        <v>0</v>
      </c>
      <c r="EE298">
        <v>0</v>
      </c>
      <c r="EF298">
        <v>9995.48692307692</v>
      </c>
      <c r="EG298">
        <v>0</v>
      </c>
      <c r="EH298">
        <v>13.4082846153846</v>
      </c>
      <c r="EI298">
        <v>-43.6246153846154</v>
      </c>
      <c r="EJ298">
        <v>1453.10153846154</v>
      </c>
      <c r="EK298">
        <v>1490.37153846154</v>
      </c>
      <c r="EL298">
        <v>4.85867230769231</v>
      </c>
      <c r="EM298">
        <v>1462.22153846154</v>
      </c>
      <c r="EN298">
        <v>18.8874307692308</v>
      </c>
      <c r="EO298">
        <v>2.15612923076923</v>
      </c>
      <c r="EP298">
        <v>1.71496615384615</v>
      </c>
      <c r="EQ298">
        <v>18.6400076923077</v>
      </c>
      <c r="ER298">
        <v>15.0325153846154</v>
      </c>
      <c r="ES298">
        <v>2000.01923076923</v>
      </c>
      <c r="ET298">
        <v>0.979993846153846</v>
      </c>
      <c r="EU298">
        <v>0.0200060307692308</v>
      </c>
      <c r="EV298">
        <v>0</v>
      </c>
      <c r="EW298">
        <v>962.927846153846</v>
      </c>
      <c r="EX298">
        <v>5.00059</v>
      </c>
      <c r="EY298">
        <v>19468.3692307692</v>
      </c>
      <c r="EZ298">
        <v>17360.4615384615</v>
      </c>
      <c r="FA298">
        <v>41.8265384615385</v>
      </c>
      <c r="FB298">
        <v>41.6345384615385</v>
      </c>
      <c r="FC298">
        <v>41.25</v>
      </c>
      <c r="FD298">
        <v>41.0429230769231</v>
      </c>
      <c r="FE298">
        <v>42.7690769230769</v>
      </c>
      <c r="FF298">
        <v>1955.10923076923</v>
      </c>
      <c r="FG298">
        <v>39.91</v>
      </c>
      <c r="FH298">
        <v>0</v>
      </c>
      <c r="FI298">
        <v>1759080396.3</v>
      </c>
      <c r="FJ298">
        <v>0</v>
      </c>
      <c r="FK298">
        <v>962.878576923077</v>
      </c>
      <c r="FL298">
        <v>-1.46389744188635</v>
      </c>
      <c r="FM298">
        <v>-28.7213675654696</v>
      </c>
      <c r="FN298">
        <v>19467.6807692308</v>
      </c>
      <c r="FO298">
        <v>15</v>
      </c>
      <c r="FP298">
        <v>0</v>
      </c>
      <c r="FQ298" t="s">
        <v>439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-43.9255809523809</v>
      </c>
      <c r="GD298">
        <v>4.35172207792204</v>
      </c>
      <c r="GE298">
        <v>0.715578869646671</v>
      </c>
      <c r="GF298">
        <v>0</v>
      </c>
      <c r="GG298">
        <v>962.968617647059</v>
      </c>
      <c r="GH298">
        <v>-1.78495034465583</v>
      </c>
      <c r="GI298">
        <v>0.27478280350186</v>
      </c>
      <c r="GJ298">
        <v>-1</v>
      </c>
      <c r="GK298">
        <v>4.90867238095238</v>
      </c>
      <c r="GL298">
        <v>-1.00533662337662</v>
      </c>
      <c r="GM298">
        <v>0.102353392895342</v>
      </c>
      <c r="GN298">
        <v>0</v>
      </c>
      <c r="GO298">
        <v>0</v>
      </c>
      <c r="GP298">
        <v>2</v>
      </c>
      <c r="GQ298" t="s">
        <v>455</v>
      </c>
      <c r="GR298">
        <v>3.13152</v>
      </c>
      <c r="GS298">
        <v>2.71296</v>
      </c>
      <c r="GT298">
        <v>0.208602</v>
      </c>
      <c r="GU298">
        <v>0.212722</v>
      </c>
      <c r="GV298">
        <v>0.102317</v>
      </c>
      <c r="GW298">
        <v>0.0878263</v>
      </c>
      <c r="GX298">
        <v>29804.5</v>
      </c>
      <c r="GY298">
        <v>31759.5</v>
      </c>
      <c r="GZ298">
        <v>34074.5</v>
      </c>
      <c r="HA298">
        <v>36526.6</v>
      </c>
      <c r="HB298">
        <v>43215.2</v>
      </c>
      <c r="HC298">
        <v>47857.4</v>
      </c>
      <c r="HD298">
        <v>53159.6</v>
      </c>
      <c r="HE298">
        <v>58380.9</v>
      </c>
      <c r="HF298">
        <v>1.95555</v>
      </c>
      <c r="HG298">
        <v>1.6619</v>
      </c>
      <c r="HH298">
        <v>0.0954047</v>
      </c>
      <c r="HI298">
        <v>0</v>
      </c>
      <c r="HJ298">
        <v>28.4814</v>
      </c>
      <c r="HK298">
        <v>999.9</v>
      </c>
      <c r="HL298">
        <v>45.037</v>
      </c>
      <c r="HM298">
        <v>30.293</v>
      </c>
      <c r="HN298">
        <v>21.4909</v>
      </c>
      <c r="HO298">
        <v>55.0776</v>
      </c>
      <c r="HP298">
        <v>48.0529</v>
      </c>
      <c r="HQ298">
        <v>1</v>
      </c>
      <c r="HR298">
        <v>0.0955996</v>
      </c>
      <c r="HS298">
        <v>0.841953</v>
      </c>
      <c r="HT298">
        <v>20.1114</v>
      </c>
      <c r="HU298">
        <v>5.19707</v>
      </c>
      <c r="HV298">
        <v>12.004</v>
      </c>
      <c r="HW298">
        <v>4.9745</v>
      </c>
      <c r="HX298">
        <v>3.294</v>
      </c>
      <c r="HY298">
        <v>9999</v>
      </c>
      <c r="HZ298">
        <v>33.1</v>
      </c>
      <c r="IA298">
        <v>9999</v>
      </c>
      <c r="IB298">
        <v>9999</v>
      </c>
      <c r="IC298">
        <v>1.86325</v>
      </c>
      <c r="ID298">
        <v>1.86813</v>
      </c>
      <c r="IE298">
        <v>1.86788</v>
      </c>
      <c r="IF298">
        <v>1.86905</v>
      </c>
      <c r="IG298">
        <v>1.86989</v>
      </c>
      <c r="IH298">
        <v>1.8659</v>
      </c>
      <c r="II298">
        <v>1.86698</v>
      </c>
      <c r="IJ298">
        <v>1.86843</v>
      </c>
      <c r="IK298">
        <v>5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5.68</v>
      </c>
      <c r="IY298">
        <v>0.3597</v>
      </c>
      <c r="IZ298">
        <v>0.744305887368214</v>
      </c>
      <c r="JA298">
        <v>0.00400708050939433</v>
      </c>
      <c r="JB298">
        <v>-7.0817227887937e-07</v>
      </c>
      <c r="JC298">
        <v>2.11393634800483e-10</v>
      </c>
      <c r="JD298">
        <v>-0.0902750961418796</v>
      </c>
      <c r="JE298">
        <v>-0.0199519798578536</v>
      </c>
      <c r="JF298">
        <v>0.00231849078142986</v>
      </c>
      <c r="JG298">
        <v>-2.72917625674962e-05</v>
      </c>
      <c r="JH298">
        <v>4</v>
      </c>
      <c r="JI298">
        <v>2436</v>
      </c>
      <c r="JJ298">
        <v>0</v>
      </c>
      <c r="JK298">
        <v>25</v>
      </c>
      <c r="JL298">
        <v>29318006.8</v>
      </c>
      <c r="JM298">
        <v>29318006.8</v>
      </c>
      <c r="JN298">
        <v>2.66113</v>
      </c>
      <c r="JO298">
        <v>2.61719</v>
      </c>
      <c r="JP298">
        <v>1.54785</v>
      </c>
      <c r="JQ298">
        <v>2.30957</v>
      </c>
      <c r="JR298">
        <v>1.64673</v>
      </c>
      <c r="JS298">
        <v>2.22656</v>
      </c>
      <c r="JT298">
        <v>34.1225</v>
      </c>
      <c r="JU298">
        <v>24.1926</v>
      </c>
      <c r="JV298">
        <v>18</v>
      </c>
      <c r="JW298">
        <v>508.277</v>
      </c>
      <c r="JX298">
        <v>335.346</v>
      </c>
      <c r="JY298">
        <v>26.709</v>
      </c>
      <c r="JZ298">
        <v>28.5863</v>
      </c>
      <c r="KA298">
        <v>30.0003</v>
      </c>
      <c r="KB298">
        <v>28.5215</v>
      </c>
      <c r="KC298">
        <v>28.4796</v>
      </c>
      <c r="KD298">
        <v>53.3588</v>
      </c>
      <c r="KE298">
        <v>9.9432</v>
      </c>
      <c r="KF298">
        <v>51.227</v>
      </c>
      <c r="KG298">
        <v>26.6789</v>
      </c>
      <c r="KH298">
        <v>1508.51</v>
      </c>
      <c r="KI298">
        <v>19.0901</v>
      </c>
      <c r="KJ298">
        <v>96.6305</v>
      </c>
      <c r="KK298">
        <v>94.5878</v>
      </c>
    </row>
    <row r="299" spans="1:297">
      <c r="A299">
        <v>283</v>
      </c>
      <c r="B299">
        <v>1759080415.1</v>
      </c>
      <c r="C299">
        <v>7303.09999990463</v>
      </c>
      <c r="D299" t="s">
        <v>1010</v>
      </c>
      <c r="E299" t="s">
        <v>1011</v>
      </c>
      <c r="F299">
        <v>5</v>
      </c>
      <c r="G299" t="s">
        <v>831</v>
      </c>
      <c r="H299" t="s">
        <v>436</v>
      </c>
      <c r="I299">
        <v>1759080406.94615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1524.93600990476</v>
      </c>
      <c r="AK299">
        <v>1494.94890909091</v>
      </c>
      <c r="AL299">
        <v>3.47983874458867</v>
      </c>
      <c r="AM299">
        <v>66.03</v>
      </c>
      <c r="AN299">
        <f>(AP299 - AO299 + DY299*1E3/(8.314*(EA299+273.15)) * AR299/DX299 * AQ299) * DX299/(100*DL299) * 1000/(1000 - AP299)</f>
        <v>0</v>
      </c>
      <c r="AO299">
        <v>19.0430126943507</v>
      </c>
      <c r="AP299">
        <v>23.6644278787879</v>
      </c>
      <c r="AQ299">
        <v>-0.00662105194805405</v>
      </c>
      <c r="AR299">
        <v>114.36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5.52</v>
      </c>
      <c r="DM299">
        <v>0.5</v>
      </c>
      <c r="DN299" t="s">
        <v>438</v>
      </c>
      <c r="DO299">
        <v>2</v>
      </c>
      <c r="DP299" t="b">
        <v>1</v>
      </c>
      <c r="DQ299">
        <v>1759080406.94615</v>
      </c>
      <c r="DR299">
        <v>1435.45615384615</v>
      </c>
      <c r="DS299">
        <v>1479.01692307692</v>
      </c>
      <c r="DT299">
        <v>23.7140461538461</v>
      </c>
      <c r="DU299">
        <v>18.9433230769231</v>
      </c>
      <c r="DV299">
        <v>1429.81230769231</v>
      </c>
      <c r="DW299">
        <v>23.3534076923077</v>
      </c>
      <c r="DX299">
        <v>500.007307692308</v>
      </c>
      <c r="DY299">
        <v>90.7992923076923</v>
      </c>
      <c r="DZ299">
        <v>0.0351123384615385</v>
      </c>
      <c r="EA299">
        <v>30.3003846153846</v>
      </c>
      <c r="EB299">
        <v>30.0362461538462</v>
      </c>
      <c r="EC299">
        <v>999.9</v>
      </c>
      <c r="ED299">
        <v>0</v>
      </c>
      <c r="EE299">
        <v>0</v>
      </c>
      <c r="EF299">
        <v>9989.71230769231</v>
      </c>
      <c r="EG299">
        <v>0</v>
      </c>
      <c r="EH299">
        <v>13.4092461538462</v>
      </c>
      <c r="EI299">
        <v>-43.5586307692308</v>
      </c>
      <c r="EJ299">
        <v>1470.32461538462</v>
      </c>
      <c r="EK299">
        <v>1507.57615384615</v>
      </c>
      <c r="EL299">
        <v>4.77071230769231</v>
      </c>
      <c r="EM299">
        <v>1479.01692307692</v>
      </c>
      <c r="EN299">
        <v>18.9433230769231</v>
      </c>
      <c r="EO299">
        <v>2.15321769230769</v>
      </c>
      <c r="EP299">
        <v>1.72004153846154</v>
      </c>
      <c r="EQ299">
        <v>18.6184230769231</v>
      </c>
      <c r="ER299">
        <v>15.0784230769231</v>
      </c>
      <c r="ES299">
        <v>2000.03230769231</v>
      </c>
      <c r="ET299">
        <v>0.979994076923077</v>
      </c>
      <c r="EU299">
        <v>0.0200057923076923</v>
      </c>
      <c r="EV299">
        <v>0</v>
      </c>
      <c r="EW299">
        <v>962.759461538462</v>
      </c>
      <c r="EX299">
        <v>5.00059</v>
      </c>
      <c r="EY299">
        <v>19465.9923076923</v>
      </c>
      <c r="EZ299">
        <v>17360.5846153846</v>
      </c>
      <c r="FA299">
        <v>41.8410769230769</v>
      </c>
      <c r="FB299">
        <v>41.6297692307692</v>
      </c>
      <c r="FC299">
        <v>41.25</v>
      </c>
      <c r="FD299">
        <v>41.0381538461538</v>
      </c>
      <c r="FE299">
        <v>42.7643076923077</v>
      </c>
      <c r="FF299">
        <v>1955.12230769231</v>
      </c>
      <c r="FG299">
        <v>39.91</v>
      </c>
      <c r="FH299">
        <v>0</v>
      </c>
      <c r="FI299">
        <v>1759080401.1</v>
      </c>
      <c r="FJ299">
        <v>0</v>
      </c>
      <c r="FK299">
        <v>962.762653846154</v>
      </c>
      <c r="FL299">
        <v>-1.28379488014717</v>
      </c>
      <c r="FM299">
        <v>-27.1247863679948</v>
      </c>
      <c r="FN299">
        <v>19465.4769230769</v>
      </c>
      <c r="FO299">
        <v>15</v>
      </c>
      <c r="FP299">
        <v>0</v>
      </c>
      <c r="FQ299" t="s">
        <v>439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-43.558215</v>
      </c>
      <c r="GD299">
        <v>1.60062406015039</v>
      </c>
      <c r="GE299">
        <v>0.574931843156213</v>
      </c>
      <c r="GF299">
        <v>0</v>
      </c>
      <c r="GG299">
        <v>962.825705882353</v>
      </c>
      <c r="GH299">
        <v>-1.59190221916742</v>
      </c>
      <c r="GI299">
        <v>0.258788640696675</v>
      </c>
      <c r="GJ299">
        <v>-1</v>
      </c>
      <c r="GK299">
        <v>4.8091645</v>
      </c>
      <c r="GL299">
        <v>-1.05514330827068</v>
      </c>
      <c r="GM299">
        <v>0.102757231155525</v>
      </c>
      <c r="GN299">
        <v>0</v>
      </c>
      <c r="GO299">
        <v>0</v>
      </c>
      <c r="GP299">
        <v>2</v>
      </c>
      <c r="GQ299" t="s">
        <v>455</v>
      </c>
      <c r="GR299">
        <v>3.13168</v>
      </c>
      <c r="GS299">
        <v>2.71295</v>
      </c>
      <c r="GT299">
        <v>0.210078</v>
      </c>
      <c r="GU299">
        <v>0.214041</v>
      </c>
      <c r="GV299">
        <v>0.102224</v>
      </c>
      <c r="GW299">
        <v>0.0881874</v>
      </c>
      <c r="GX299">
        <v>29748.6</v>
      </c>
      <c r="GY299">
        <v>31706.5</v>
      </c>
      <c r="GZ299">
        <v>34074.2</v>
      </c>
      <c r="HA299">
        <v>36526.8</v>
      </c>
      <c r="HB299">
        <v>43219.5</v>
      </c>
      <c r="HC299">
        <v>47838.4</v>
      </c>
      <c r="HD299">
        <v>53159</v>
      </c>
      <c r="HE299">
        <v>58380.9</v>
      </c>
      <c r="HF299">
        <v>1.95543</v>
      </c>
      <c r="HG299">
        <v>1.66212</v>
      </c>
      <c r="HH299">
        <v>0.0961646</v>
      </c>
      <c r="HI299">
        <v>0</v>
      </c>
      <c r="HJ299">
        <v>28.4692</v>
      </c>
      <c r="HK299">
        <v>999.9</v>
      </c>
      <c r="HL299">
        <v>45.086</v>
      </c>
      <c r="HM299">
        <v>30.293</v>
      </c>
      <c r="HN299">
        <v>21.5137</v>
      </c>
      <c r="HO299">
        <v>54.7576</v>
      </c>
      <c r="HP299">
        <v>47.8165</v>
      </c>
      <c r="HQ299">
        <v>1</v>
      </c>
      <c r="HR299">
        <v>0.0958155</v>
      </c>
      <c r="HS299">
        <v>0.844311</v>
      </c>
      <c r="HT299">
        <v>20.1113</v>
      </c>
      <c r="HU299">
        <v>5.19752</v>
      </c>
      <c r="HV299">
        <v>12.004</v>
      </c>
      <c r="HW299">
        <v>4.97415</v>
      </c>
      <c r="HX299">
        <v>3.29395</v>
      </c>
      <c r="HY299">
        <v>9999</v>
      </c>
      <c r="HZ299">
        <v>33.1</v>
      </c>
      <c r="IA299">
        <v>9999</v>
      </c>
      <c r="IB299">
        <v>9999</v>
      </c>
      <c r="IC299">
        <v>1.86326</v>
      </c>
      <c r="ID299">
        <v>1.86813</v>
      </c>
      <c r="IE299">
        <v>1.86787</v>
      </c>
      <c r="IF299">
        <v>1.86905</v>
      </c>
      <c r="IG299">
        <v>1.86987</v>
      </c>
      <c r="IH299">
        <v>1.86587</v>
      </c>
      <c r="II299">
        <v>1.86697</v>
      </c>
      <c r="IJ299">
        <v>1.86844</v>
      </c>
      <c r="IK299">
        <v>5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5.73</v>
      </c>
      <c r="IY299">
        <v>0.3584</v>
      </c>
      <c r="IZ299">
        <v>0.744305887368214</v>
      </c>
      <c r="JA299">
        <v>0.00400708050939433</v>
      </c>
      <c r="JB299">
        <v>-7.0817227887937e-07</v>
      </c>
      <c r="JC299">
        <v>2.11393634800483e-10</v>
      </c>
      <c r="JD299">
        <v>-0.0902750961418796</v>
      </c>
      <c r="JE299">
        <v>-0.0199519798578536</v>
      </c>
      <c r="JF299">
        <v>0.00231849078142986</v>
      </c>
      <c r="JG299">
        <v>-2.72917625674962e-05</v>
      </c>
      <c r="JH299">
        <v>4</v>
      </c>
      <c r="JI299">
        <v>2436</v>
      </c>
      <c r="JJ299">
        <v>0</v>
      </c>
      <c r="JK299">
        <v>25</v>
      </c>
      <c r="JL299">
        <v>29318006.9</v>
      </c>
      <c r="JM299">
        <v>29318006.9</v>
      </c>
      <c r="JN299">
        <v>2.68799</v>
      </c>
      <c r="JO299">
        <v>2.60376</v>
      </c>
      <c r="JP299">
        <v>1.54785</v>
      </c>
      <c r="JQ299">
        <v>2.30957</v>
      </c>
      <c r="JR299">
        <v>1.64673</v>
      </c>
      <c r="JS299">
        <v>2.36084</v>
      </c>
      <c r="JT299">
        <v>34.1225</v>
      </c>
      <c r="JU299">
        <v>24.2013</v>
      </c>
      <c r="JV299">
        <v>18</v>
      </c>
      <c r="JW299">
        <v>508.21</v>
      </c>
      <c r="JX299">
        <v>335.467</v>
      </c>
      <c r="JY299">
        <v>26.6758</v>
      </c>
      <c r="JZ299">
        <v>28.5876</v>
      </c>
      <c r="KA299">
        <v>30.0002</v>
      </c>
      <c r="KB299">
        <v>28.5233</v>
      </c>
      <c r="KC299">
        <v>28.482</v>
      </c>
      <c r="KD299">
        <v>53.8347</v>
      </c>
      <c r="KE299">
        <v>9.64511</v>
      </c>
      <c r="KF299">
        <v>51.5977</v>
      </c>
      <c r="KG299">
        <v>26.6433</v>
      </c>
      <c r="KH299">
        <v>1522.1</v>
      </c>
      <c r="KI299">
        <v>19.1915</v>
      </c>
      <c r="KJ299">
        <v>96.6294</v>
      </c>
      <c r="KK299">
        <v>94.588</v>
      </c>
    </row>
    <row r="300" spans="1:297">
      <c r="A300">
        <v>284</v>
      </c>
      <c r="B300">
        <v>1759080420.1</v>
      </c>
      <c r="C300">
        <v>7308.09999990463</v>
      </c>
      <c r="D300" t="s">
        <v>1012</v>
      </c>
      <c r="E300" t="s">
        <v>1013</v>
      </c>
      <c r="F300">
        <v>5</v>
      </c>
      <c r="G300" t="s">
        <v>831</v>
      </c>
      <c r="H300" t="s">
        <v>436</v>
      </c>
      <c r="I300">
        <v>1759080411.94615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1540.90492038095</v>
      </c>
      <c r="AK300">
        <v>1511.34460606061</v>
      </c>
      <c r="AL300">
        <v>3.27550757575731</v>
      </c>
      <c r="AM300">
        <v>66.03</v>
      </c>
      <c r="AN300">
        <f>(AP300 - AO300 + DY300*1E3/(8.314*(EA300+273.15)) * AR300/DX300 * AQ300) * DX300/(100*DL300) * 1000/(1000 - AP300)</f>
        <v>0</v>
      </c>
      <c r="AO300">
        <v>19.1388632952597</v>
      </c>
      <c r="AP300">
        <v>23.6488757575758</v>
      </c>
      <c r="AQ300">
        <v>-0.00116959956710033</v>
      </c>
      <c r="AR300">
        <v>114.36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5.52</v>
      </c>
      <c r="DM300">
        <v>0.5</v>
      </c>
      <c r="DN300" t="s">
        <v>438</v>
      </c>
      <c r="DO300">
        <v>2</v>
      </c>
      <c r="DP300" t="b">
        <v>1</v>
      </c>
      <c r="DQ300">
        <v>1759080411.94615</v>
      </c>
      <c r="DR300">
        <v>1452.14846153846</v>
      </c>
      <c r="DS300">
        <v>1495.21846153846</v>
      </c>
      <c r="DT300">
        <v>23.6822538461539</v>
      </c>
      <c r="DU300">
        <v>19.0183692307692</v>
      </c>
      <c r="DV300">
        <v>1446.44923076923</v>
      </c>
      <c r="DW300">
        <v>23.3229538461539</v>
      </c>
      <c r="DX300">
        <v>500.017769230769</v>
      </c>
      <c r="DY300">
        <v>90.7997692307692</v>
      </c>
      <c r="DZ300">
        <v>0.0349072307692308</v>
      </c>
      <c r="EA300">
        <v>30.2838538461538</v>
      </c>
      <c r="EB300">
        <v>30.0342769230769</v>
      </c>
      <c r="EC300">
        <v>999.9</v>
      </c>
      <c r="ED300">
        <v>0</v>
      </c>
      <c r="EE300">
        <v>0</v>
      </c>
      <c r="EF300">
        <v>10000.2830769231</v>
      </c>
      <c r="EG300">
        <v>0</v>
      </c>
      <c r="EH300">
        <v>13.4174</v>
      </c>
      <c r="EI300">
        <v>-43.0693461538461</v>
      </c>
      <c r="EJ300">
        <v>1487.37307692308</v>
      </c>
      <c r="EK300">
        <v>1524.20769230769</v>
      </c>
      <c r="EL300">
        <v>4.66388769230769</v>
      </c>
      <c r="EM300">
        <v>1495.21846153846</v>
      </c>
      <c r="EN300">
        <v>19.0183692307692</v>
      </c>
      <c r="EO300">
        <v>2.15034307692308</v>
      </c>
      <c r="EP300">
        <v>1.72686384615385</v>
      </c>
      <c r="EQ300">
        <v>18.5971</v>
      </c>
      <c r="ER300">
        <v>15.1399307692308</v>
      </c>
      <c r="ES300">
        <v>1999.99384615385</v>
      </c>
      <c r="ET300">
        <v>0.979993846153846</v>
      </c>
      <c r="EU300">
        <v>0.0200060384615385</v>
      </c>
      <c r="EV300">
        <v>0</v>
      </c>
      <c r="EW300">
        <v>962.601461538461</v>
      </c>
      <c r="EX300">
        <v>5.00059</v>
      </c>
      <c r="EY300">
        <v>19463.0615384615</v>
      </c>
      <c r="EZ300">
        <v>17360.2538461538</v>
      </c>
      <c r="FA300">
        <v>41.8459230769231</v>
      </c>
      <c r="FB300">
        <v>41.6297692307692</v>
      </c>
      <c r="FC300">
        <v>41.25</v>
      </c>
      <c r="FD300">
        <v>41.0476923076923</v>
      </c>
      <c r="FE300">
        <v>42.7690769230769</v>
      </c>
      <c r="FF300">
        <v>1955.08384615385</v>
      </c>
      <c r="FG300">
        <v>39.91</v>
      </c>
      <c r="FH300">
        <v>0</v>
      </c>
      <c r="FI300">
        <v>1759080406.5</v>
      </c>
      <c r="FJ300">
        <v>0</v>
      </c>
      <c r="FK300">
        <v>962.64252</v>
      </c>
      <c r="FL300">
        <v>-0.43346154064391</v>
      </c>
      <c r="FM300">
        <v>-27.2692307665837</v>
      </c>
      <c r="FN300">
        <v>19462.628</v>
      </c>
      <c r="FO300">
        <v>15</v>
      </c>
      <c r="FP300">
        <v>0</v>
      </c>
      <c r="FQ300" t="s">
        <v>439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-43.3838380952381</v>
      </c>
      <c r="GD300">
        <v>5.26603636363628</v>
      </c>
      <c r="GE300">
        <v>0.681745750315</v>
      </c>
      <c r="GF300">
        <v>0</v>
      </c>
      <c r="GG300">
        <v>962.749676470588</v>
      </c>
      <c r="GH300">
        <v>-1.316317800213</v>
      </c>
      <c r="GI300">
        <v>0.250281103207647</v>
      </c>
      <c r="GJ300">
        <v>-1</v>
      </c>
      <c r="GK300">
        <v>4.72226333333334</v>
      </c>
      <c r="GL300">
        <v>-1.26973870129869</v>
      </c>
      <c r="GM300">
        <v>0.128925218166831</v>
      </c>
      <c r="GN300">
        <v>0</v>
      </c>
      <c r="GO300">
        <v>0</v>
      </c>
      <c r="GP300">
        <v>2</v>
      </c>
      <c r="GQ300" t="s">
        <v>455</v>
      </c>
      <c r="GR300">
        <v>3.13157</v>
      </c>
      <c r="GS300">
        <v>2.71277</v>
      </c>
      <c r="GT300">
        <v>0.211489</v>
      </c>
      <c r="GU300">
        <v>0.215418</v>
      </c>
      <c r="GV300">
        <v>0.102181</v>
      </c>
      <c r="GW300">
        <v>0.0884991</v>
      </c>
      <c r="GX300">
        <v>29695.5</v>
      </c>
      <c r="GY300">
        <v>31651</v>
      </c>
      <c r="GZ300">
        <v>34074.2</v>
      </c>
      <c r="HA300">
        <v>36526.8</v>
      </c>
      <c r="HB300">
        <v>43221.8</v>
      </c>
      <c r="HC300">
        <v>47822.2</v>
      </c>
      <c r="HD300">
        <v>53159.1</v>
      </c>
      <c r="HE300">
        <v>58381.1</v>
      </c>
      <c r="HF300">
        <v>1.95548</v>
      </c>
      <c r="HG300">
        <v>1.66197</v>
      </c>
      <c r="HH300">
        <v>0.0967532</v>
      </c>
      <c r="HI300">
        <v>0</v>
      </c>
      <c r="HJ300">
        <v>28.457</v>
      </c>
      <c r="HK300">
        <v>999.9</v>
      </c>
      <c r="HL300">
        <v>45.159</v>
      </c>
      <c r="HM300">
        <v>30.313</v>
      </c>
      <c r="HN300">
        <v>21.5723</v>
      </c>
      <c r="HO300">
        <v>54.1376</v>
      </c>
      <c r="HP300">
        <v>48.129</v>
      </c>
      <c r="HQ300">
        <v>1</v>
      </c>
      <c r="HR300">
        <v>0.0958435</v>
      </c>
      <c r="HS300">
        <v>0.862448</v>
      </c>
      <c r="HT300">
        <v>20.111</v>
      </c>
      <c r="HU300">
        <v>5.19603</v>
      </c>
      <c r="HV300">
        <v>12.004</v>
      </c>
      <c r="HW300">
        <v>4.9737</v>
      </c>
      <c r="HX300">
        <v>3.29388</v>
      </c>
      <c r="HY300">
        <v>9999</v>
      </c>
      <c r="HZ300">
        <v>33.1</v>
      </c>
      <c r="IA300">
        <v>9999</v>
      </c>
      <c r="IB300">
        <v>9999</v>
      </c>
      <c r="IC300">
        <v>1.86325</v>
      </c>
      <c r="ID300">
        <v>1.86813</v>
      </c>
      <c r="IE300">
        <v>1.86789</v>
      </c>
      <c r="IF300">
        <v>1.86905</v>
      </c>
      <c r="IG300">
        <v>1.8699</v>
      </c>
      <c r="IH300">
        <v>1.8659</v>
      </c>
      <c r="II300">
        <v>1.86701</v>
      </c>
      <c r="IJ300">
        <v>1.86844</v>
      </c>
      <c r="IK300">
        <v>5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5.78</v>
      </c>
      <c r="IY300">
        <v>0.3578</v>
      </c>
      <c r="IZ300">
        <v>0.744305887368214</v>
      </c>
      <c r="JA300">
        <v>0.00400708050939433</v>
      </c>
      <c r="JB300">
        <v>-7.0817227887937e-07</v>
      </c>
      <c r="JC300">
        <v>2.11393634800483e-10</v>
      </c>
      <c r="JD300">
        <v>-0.0902750961418796</v>
      </c>
      <c r="JE300">
        <v>-0.0199519798578536</v>
      </c>
      <c r="JF300">
        <v>0.00231849078142986</v>
      </c>
      <c r="JG300">
        <v>-2.72917625674962e-05</v>
      </c>
      <c r="JH300">
        <v>4</v>
      </c>
      <c r="JI300">
        <v>2436</v>
      </c>
      <c r="JJ300">
        <v>0</v>
      </c>
      <c r="JK300">
        <v>25</v>
      </c>
      <c r="JL300">
        <v>29318007</v>
      </c>
      <c r="JM300">
        <v>29318007</v>
      </c>
      <c r="JN300">
        <v>2.70874</v>
      </c>
      <c r="JO300">
        <v>2.61475</v>
      </c>
      <c r="JP300">
        <v>1.54785</v>
      </c>
      <c r="JQ300">
        <v>2.30957</v>
      </c>
      <c r="JR300">
        <v>1.64673</v>
      </c>
      <c r="JS300">
        <v>2.23755</v>
      </c>
      <c r="JT300">
        <v>34.1225</v>
      </c>
      <c r="JU300">
        <v>24.1926</v>
      </c>
      <c r="JV300">
        <v>18</v>
      </c>
      <c r="JW300">
        <v>508.259</v>
      </c>
      <c r="JX300">
        <v>335.409</v>
      </c>
      <c r="JY300">
        <v>26.642</v>
      </c>
      <c r="JZ300">
        <v>28.5899</v>
      </c>
      <c r="KA300">
        <v>30</v>
      </c>
      <c r="KB300">
        <v>28.5251</v>
      </c>
      <c r="KC300">
        <v>28.4844</v>
      </c>
      <c r="KD300">
        <v>54.2399</v>
      </c>
      <c r="KE300">
        <v>9.64511</v>
      </c>
      <c r="KF300">
        <v>51.9848</v>
      </c>
      <c r="KG300">
        <v>26.6089</v>
      </c>
      <c r="KH300">
        <v>1542.4</v>
      </c>
      <c r="KI300">
        <v>19.1723</v>
      </c>
      <c r="KJ300">
        <v>96.6296</v>
      </c>
      <c r="KK300">
        <v>94.5882</v>
      </c>
    </row>
    <row r="301" spans="1:297">
      <c r="A301">
        <v>285</v>
      </c>
      <c r="B301">
        <v>1759080425.1</v>
      </c>
      <c r="C301">
        <v>7313.09999990463</v>
      </c>
      <c r="D301" t="s">
        <v>1014</v>
      </c>
      <c r="E301" t="s">
        <v>1015</v>
      </c>
      <c r="F301">
        <v>5</v>
      </c>
      <c r="G301" t="s">
        <v>831</v>
      </c>
      <c r="H301" t="s">
        <v>436</v>
      </c>
      <c r="I301">
        <v>1759080416.94615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1557.23246019048</v>
      </c>
      <c r="AK301">
        <v>1527.71896969697</v>
      </c>
      <c r="AL301">
        <v>3.24762878787869</v>
      </c>
      <c r="AM301">
        <v>66.03</v>
      </c>
      <c r="AN301">
        <f>(AP301 - AO301 + DY301*1E3/(8.314*(EA301+273.15)) * AR301/DX301 * AQ301) * DX301/(100*DL301) * 1000/(1000 - AP301)</f>
        <v>0</v>
      </c>
      <c r="AO301">
        <v>19.2016997950433</v>
      </c>
      <c r="AP301">
        <v>23.6351733333333</v>
      </c>
      <c r="AQ301">
        <v>-0.000933208791209997</v>
      </c>
      <c r="AR301">
        <v>114.36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5.52</v>
      </c>
      <c r="DM301">
        <v>0.5</v>
      </c>
      <c r="DN301" t="s">
        <v>438</v>
      </c>
      <c r="DO301">
        <v>2</v>
      </c>
      <c r="DP301" t="b">
        <v>1</v>
      </c>
      <c r="DQ301">
        <v>1759080416.94615</v>
      </c>
      <c r="DR301">
        <v>1468.54538461538</v>
      </c>
      <c r="DS301">
        <v>1511.35153846154</v>
      </c>
      <c r="DT301">
        <v>23.6589307692308</v>
      </c>
      <c r="DU301">
        <v>19.0994461538462</v>
      </c>
      <c r="DV301">
        <v>1462.79307692308</v>
      </c>
      <c r="DW301">
        <v>23.3006153846154</v>
      </c>
      <c r="DX301">
        <v>500.044153846154</v>
      </c>
      <c r="DY301">
        <v>90.8001461538462</v>
      </c>
      <c r="DZ301">
        <v>0.0347985923076923</v>
      </c>
      <c r="EA301">
        <v>30.2671461538462</v>
      </c>
      <c r="EB301">
        <v>30.0327</v>
      </c>
      <c r="EC301">
        <v>999.9</v>
      </c>
      <c r="ED301">
        <v>0</v>
      </c>
      <c r="EE301">
        <v>0</v>
      </c>
      <c r="EF301">
        <v>10005.1446153846</v>
      </c>
      <c r="EG301">
        <v>0</v>
      </c>
      <c r="EH301">
        <v>13.4343538461538</v>
      </c>
      <c r="EI301">
        <v>-42.8058846153846</v>
      </c>
      <c r="EJ301">
        <v>1504.13153846154</v>
      </c>
      <c r="EK301">
        <v>1540.78076923077</v>
      </c>
      <c r="EL301">
        <v>4.55948384615385</v>
      </c>
      <c r="EM301">
        <v>1511.35153846154</v>
      </c>
      <c r="EN301">
        <v>19.0994461538462</v>
      </c>
      <c r="EO301">
        <v>2.14823461538462</v>
      </c>
      <c r="EP301">
        <v>1.73423384615385</v>
      </c>
      <c r="EQ301">
        <v>18.5814461538462</v>
      </c>
      <c r="ER301">
        <v>15.2061769230769</v>
      </c>
      <c r="ES301">
        <v>1999.98230769231</v>
      </c>
      <c r="ET301">
        <v>0.979993846153846</v>
      </c>
      <c r="EU301">
        <v>0.0200060461538462</v>
      </c>
      <c r="EV301">
        <v>0</v>
      </c>
      <c r="EW301">
        <v>962.452384615384</v>
      </c>
      <c r="EX301">
        <v>5.00059</v>
      </c>
      <c r="EY301">
        <v>19460.1307692308</v>
      </c>
      <c r="EZ301">
        <v>17360.1461538462</v>
      </c>
      <c r="FA301">
        <v>41.8556153846154</v>
      </c>
      <c r="FB301">
        <v>41.6297692307692</v>
      </c>
      <c r="FC301">
        <v>41.25</v>
      </c>
      <c r="FD301">
        <v>41.0476923076923</v>
      </c>
      <c r="FE301">
        <v>42.7595384615385</v>
      </c>
      <c r="FF301">
        <v>1955.07230769231</v>
      </c>
      <c r="FG301">
        <v>39.91</v>
      </c>
      <c r="FH301">
        <v>0</v>
      </c>
      <c r="FI301">
        <v>1759080411.3</v>
      </c>
      <c r="FJ301">
        <v>0</v>
      </c>
      <c r="FK301">
        <v>962.52012</v>
      </c>
      <c r="FL301">
        <v>-1.75023077161655</v>
      </c>
      <c r="FM301">
        <v>-40.615384650276</v>
      </c>
      <c r="FN301">
        <v>19459.848</v>
      </c>
      <c r="FO301">
        <v>15</v>
      </c>
      <c r="FP301">
        <v>0</v>
      </c>
      <c r="FQ301" t="s">
        <v>439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-42.870095</v>
      </c>
      <c r="GD301">
        <v>3.96447969924812</v>
      </c>
      <c r="GE301">
        <v>0.583261600377567</v>
      </c>
      <c r="GF301">
        <v>0</v>
      </c>
      <c r="GG301">
        <v>962.619764705882</v>
      </c>
      <c r="GH301">
        <v>-1.22218487415305</v>
      </c>
      <c r="GI301">
        <v>0.248057993554103</v>
      </c>
      <c r="GJ301">
        <v>-1</v>
      </c>
      <c r="GK301">
        <v>4.609758</v>
      </c>
      <c r="GL301">
        <v>-1.29534676691729</v>
      </c>
      <c r="GM301">
        <v>0.125038679559567</v>
      </c>
      <c r="GN301">
        <v>0</v>
      </c>
      <c r="GO301">
        <v>0</v>
      </c>
      <c r="GP301">
        <v>2</v>
      </c>
      <c r="GQ301" t="s">
        <v>455</v>
      </c>
      <c r="GR301">
        <v>3.13167</v>
      </c>
      <c r="GS301">
        <v>2.71261</v>
      </c>
      <c r="GT301">
        <v>0.212874</v>
      </c>
      <c r="GU301">
        <v>0.216842</v>
      </c>
      <c r="GV301">
        <v>0.10213</v>
      </c>
      <c r="GW301">
        <v>0.0887075</v>
      </c>
      <c r="GX301">
        <v>29643.1</v>
      </c>
      <c r="GY301">
        <v>31593.3</v>
      </c>
      <c r="GZ301">
        <v>34073.9</v>
      </c>
      <c r="HA301">
        <v>36526.5</v>
      </c>
      <c r="HB301">
        <v>43224.2</v>
      </c>
      <c r="HC301">
        <v>47810.9</v>
      </c>
      <c r="HD301">
        <v>53158.9</v>
      </c>
      <c r="HE301">
        <v>58380.7</v>
      </c>
      <c r="HF301">
        <v>1.95513</v>
      </c>
      <c r="HG301">
        <v>1.66232</v>
      </c>
      <c r="HH301">
        <v>0.0975728</v>
      </c>
      <c r="HI301">
        <v>0</v>
      </c>
      <c r="HJ301">
        <v>28.4449</v>
      </c>
      <c r="HK301">
        <v>999.9</v>
      </c>
      <c r="HL301">
        <v>45.233</v>
      </c>
      <c r="HM301">
        <v>30.313</v>
      </c>
      <c r="HN301">
        <v>21.6094</v>
      </c>
      <c r="HO301">
        <v>54.8076</v>
      </c>
      <c r="HP301">
        <v>47.7444</v>
      </c>
      <c r="HQ301">
        <v>1</v>
      </c>
      <c r="HR301">
        <v>0.0958842</v>
      </c>
      <c r="HS301">
        <v>0.873943</v>
      </c>
      <c r="HT301">
        <v>20.1113</v>
      </c>
      <c r="HU301">
        <v>5.19737</v>
      </c>
      <c r="HV301">
        <v>12.004</v>
      </c>
      <c r="HW301">
        <v>4.9738</v>
      </c>
      <c r="HX301">
        <v>3.294</v>
      </c>
      <c r="HY301">
        <v>9999</v>
      </c>
      <c r="HZ301">
        <v>33.1</v>
      </c>
      <c r="IA301">
        <v>9999</v>
      </c>
      <c r="IB301">
        <v>9999</v>
      </c>
      <c r="IC301">
        <v>1.86325</v>
      </c>
      <c r="ID301">
        <v>1.86813</v>
      </c>
      <c r="IE301">
        <v>1.86786</v>
      </c>
      <c r="IF301">
        <v>1.86905</v>
      </c>
      <c r="IG301">
        <v>1.86986</v>
      </c>
      <c r="IH301">
        <v>1.86588</v>
      </c>
      <c r="II301">
        <v>1.86696</v>
      </c>
      <c r="IJ301">
        <v>1.86844</v>
      </c>
      <c r="IK301">
        <v>5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5.84</v>
      </c>
      <c r="IY301">
        <v>0.3572</v>
      </c>
      <c r="IZ301">
        <v>0.744305887368214</v>
      </c>
      <c r="JA301">
        <v>0.00400708050939433</v>
      </c>
      <c r="JB301">
        <v>-7.0817227887937e-07</v>
      </c>
      <c r="JC301">
        <v>2.11393634800483e-10</v>
      </c>
      <c r="JD301">
        <v>-0.0902750961418796</v>
      </c>
      <c r="JE301">
        <v>-0.0199519798578536</v>
      </c>
      <c r="JF301">
        <v>0.00231849078142986</v>
      </c>
      <c r="JG301">
        <v>-2.72917625674962e-05</v>
      </c>
      <c r="JH301">
        <v>4</v>
      </c>
      <c r="JI301">
        <v>2436</v>
      </c>
      <c r="JJ301">
        <v>0</v>
      </c>
      <c r="JK301">
        <v>25</v>
      </c>
      <c r="JL301">
        <v>29318007.1</v>
      </c>
      <c r="JM301">
        <v>29318007.1</v>
      </c>
      <c r="JN301">
        <v>2.7356</v>
      </c>
      <c r="JO301">
        <v>2.60132</v>
      </c>
      <c r="JP301">
        <v>1.54785</v>
      </c>
      <c r="JQ301">
        <v>2.30957</v>
      </c>
      <c r="JR301">
        <v>1.64673</v>
      </c>
      <c r="JS301">
        <v>2.34985</v>
      </c>
      <c r="JT301">
        <v>34.1225</v>
      </c>
      <c r="JU301">
        <v>24.2013</v>
      </c>
      <c r="JV301">
        <v>18</v>
      </c>
      <c r="JW301">
        <v>508.042</v>
      </c>
      <c r="JX301">
        <v>335.587</v>
      </c>
      <c r="JY301">
        <v>26.6076</v>
      </c>
      <c r="JZ301">
        <v>28.5924</v>
      </c>
      <c r="KA301">
        <v>30.0001</v>
      </c>
      <c r="KB301">
        <v>28.5269</v>
      </c>
      <c r="KC301">
        <v>28.4862</v>
      </c>
      <c r="KD301">
        <v>54.7839</v>
      </c>
      <c r="KE301">
        <v>9.64511</v>
      </c>
      <c r="KF301">
        <v>51.9848</v>
      </c>
      <c r="KG301">
        <v>26.5794</v>
      </c>
      <c r="KH301">
        <v>1555.93</v>
      </c>
      <c r="KI301">
        <v>19.2431</v>
      </c>
      <c r="KJ301">
        <v>96.6289</v>
      </c>
      <c r="KK301">
        <v>94.5875</v>
      </c>
    </row>
    <row r="302" spans="1:297">
      <c r="A302">
        <v>286</v>
      </c>
      <c r="B302">
        <v>1759080430.1</v>
      </c>
      <c r="C302">
        <v>7318.09999990463</v>
      </c>
      <c r="D302" t="s">
        <v>1016</v>
      </c>
      <c r="E302" t="s">
        <v>1017</v>
      </c>
      <c r="F302">
        <v>5</v>
      </c>
      <c r="G302" t="s">
        <v>831</v>
      </c>
      <c r="H302" t="s">
        <v>436</v>
      </c>
      <c r="I302">
        <v>1759080421.94615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1574.88218209524</v>
      </c>
      <c r="AK302">
        <v>1544.83363636364</v>
      </c>
      <c r="AL302">
        <v>3.4547835497833</v>
      </c>
      <c r="AM302">
        <v>66.03</v>
      </c>
      <c r="AN302">
        <f>(AP302 - AO302 + DY302*1E3/(8.314*(EA302+273.15)) * AR302/DX302 * AQ302) * DX302/(100*DL302) * 1000/(1000 - AP302)</f>
        <v>0</v>
      </c>
      <c r="AO302">
        <v>19.2710378924892</v>
      </c>
      <c r="AP302">
        <v>23.6148193939394</v>
      </c>
      <c r="AQ302">
        <v>-0.000876100048100666</v>
      </c>
      <c r="AR302">
        <v>114.36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5.52</v>
      </c>
      <c r="DM302">
        <v>0.5</v>
      </c>
      <c r="DN302" t="s">
        <v>438</v>
      </c>
      <c r="DO302">
        <v>2</v>
      </c>
      <c r="DP302" t="b">
        <v>1</v>
      </c>
      <c r="DQ302">
        <v>1759080421.94615</v>
      </c>
      <c r="DR302">
        <v>1484.86230769231</v>
      </c>
      <c r="DS302">
        <v>1527.60076923077</v>
      </c>
      <c r="DT302">
        <v>23.6399076923077</v>
      </c>
      <c r="DU302">
        <v>19.1807846153846</v>
      </c>
      <c r="DV302">
        <v>1479.05615384615</v>
      </c>
      <c r="DW302">
        <v>23.2823846153846</v>
      </c>
      <c r="DX302">
        <v>500.019</v>
      </c>
      <c r="DY302">
        <v>90.8000538461538</v>
      </c>
      <c r="DZ302">
        <v>0.0346816076923077</v>
      </c>
      <c r="EA302">
        <v>30.2508538461538</v>
      </c>
      <c r="EB302">
        <v>30.0325538461538</v>
      </c>
      <c r="EC302">
        <v>999.9</v>
      </c>
      <c r="ED302">
        <v>0</v>
      </c>
      <c r="EE302">
        <v>0</v>
      </c>
      <c r="EF302">
        <v>10009.4715384615</v>
      </c>
      <c r="EG302">
        <v>0</v>
      </c>
      <c r="EH302">
        <v>13.4503538461538</v>
      </c>
      <c r="EI302">
        <v>-42.7392769230769</v>
      </c>
      <c r="EJ302">
        <v>1520.81384615385</v>
      </c>
      <c r="EK302">
        <v>1557.47615384615</v>
      </c>
      <c r="EL302">
        <v>4.45912461538462</v>
      </c>
      <c r="EM302">
        <v>1527.60076923077</v>
      </c>
      <c r="EN302">
        <v>19.1807846153846</v>
      </c>
      <c r="EO302">
        <v>2.14650538461538</v>
      </c>
      <c r="EP302">
        <v>1.74161692307692</v>
      </c>
      <c r="EQ302">
        <v>18.5685769230769</v>
      </c>
      <c r="ER302">
        <v>15.2723307692308</v>
      </c>
      <c r="ES302">
        <v>1999.99461538462</v>
      </c>
      <c r="ET302">
        <v>0.979994076923077</v>
      </c>
      <c r="EU302">
        <v>0.0200058</v>
      </c>
      <c r="EV302">
        <v>0</v>
      </c>
      <c r="EW302">
        <v>962.329615384615</v>
      </c>
      <c r="EX302">
        <v>5.00059</v>
      </c>
      <c r="EY302">
        <v>19457.0538461538</v>
      </c>
      <c r="EZ302">
        <v>17360.2538461538</v>
      </c>
      <c r="FA302">
        <v>41.8556153846154</v>
      </c>
      <c r="FB302">
        <v>41.6297692307692</v>
      </c>
      <c r="FC302">
        <v>41.25</v>
      </c>
      <c r="FD302">
        <v>41.0476923076923</v>
      </c>
      <c r="FE302">
        <v>42.7547692307692</v>
      </c>
      <c r="FF302">
        <v>1955.08461538462</v>
      </c>
      <c r="FG302">
        <v>39.91</v>
      </c>
      <c r="FH302">
        <v>0</v>
      </c>
      <c r="FI302">
        <v>1759080416.1</v>
      </c>
      <c r="FJ302">
        <v>0</v>
      </c>
      <c r="FK302">
        <v>962.37692</v>
      </c>
      <c r="FL302">
        <v>-2.57430768634022</v>
      </c>
      <c r="FM302">
        <v>-38.3615384155881</v>
      </c>
      <c r="FN302">
        <v>19456.916</v>
      </c>
      <c r="FO302">
        <v>15</v>
      </c>
      <c r="FP302">
        <v>0</v>
      </c>
      <c r="FQ302" t="s">
        <v>439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-42.9376952380952</v>
      </c>
      <c r="GD302">
        <v>1.39873246753236</v>
      </c>
      <c r="GE302">
        <v>0.587942143635782</v>
      </c>
      <c r="GF302">
        <v>0</v>
      </c>
      <c r="GG302">
        <v>962.473176470588</v>
      </c>
      <c r="GH302">
        <v>-2.06640183252849</v>
      </c>
      <c r="GI302">
        <v>0.289008800048005</v>
      </c>
      <c r="GJ302">
        <v>-1</v>
      </c>
      <c r="GK302">
        <v>4.51942619047619</v>
      </c>
      <c r="GL302">
        <v>-1.20471896103896</v>
      </c>
      <c r="GM302">
        <v>0.122445845035427</v>
      </c>
      <c r="GN302">
        <v>0</v>
      </c>
      <c r="GO302">
        <v>0</v>
      </c>
      <c r="GP302">
        <v>2</v>
      </c>
      <c r="GQ302" t="s">
        <v>455</v>
      </c>
      <c r="GR302">
        <v>3.13165</v>
      </c>
      <c r="GS302">
        <v>2.71269</v>
      </c>
      <c r="GT302">
        <v>0.214324</v>
      </c>
      <c r="GU302">
        <v>0.218264</v>
      </c>
      <c r="GV302">
        <v>0.10206</v>
      </c>
      <c r="GW302">
        <v>0.0889061</v>
      </c>
      <c r="GX302">
        <v>29588.7</v>
      </c>
      <c r="GY302">
        <v>31535.9</v>
      </c>
      <c r="GZ302">
        <v>34074.1</v>
      </c>
      <c r="HA302">
        <v>36526.6</v>
      </c>
      <c r="HB302">
        <v>43227.9</v>
      </c>
      <c r="HC302">
        <v>47800.6</v>
      </c>
      <c r="HD302">
        <v>53158.9</v>
      </c>
      <c r="HE302">
        <v>58380.7</v>
      </c>
      <c r="HF302">
        <v>1.95525</v>
      </c>
      <c r="HG302">
        <v>1.66225</v>
      </c>
      <c r="HH302">
        <v>0.0979193</v>
      </c>
      <c r="HI302">
        <v>0</v>
      </c>
      <c r="HJ302">
        <v>28.4327</v>
      </c>
      <c r="HK302">
        <v>999.9</v>
      </c>
      <c r="HL302">
        <v>45.33</v>
      </c>
      <c r="HM302">
        <v>30.313</v>
      </c>
      <c r="HN302">
        <v>21.655</v>
      </c>
      <c r="HO302">
        <v>54.9376</v>
      </c>
      <c r="HP302">
        <v>48.105</v>
      </c>
      <c r="HQ302">
        <v>1</v>
      </c>
      <c r="HR302">
        <v>0.0959959</v>
      </c>
      <c r="HS302">
        <v>0.865596</v>
      </c>
      <c r="HT302">
        <v>20.1111</v>
      </c>
      <c r="HU302">
        <v>5.19662</v>
      </c>
      <c r="HV302">
        <v>12.004</v>
      </c>
      <c r="HW302">
        <v>4.97345</v>
      </c>
      <c r="HX302">
        <v>3.29385</v>
      </c>
      <c r="HY302">
        <v>9999</v>
      </c>
      <c r="HZ302">
        <v>33.1</v>
      </c>
      <c r="IA302">
        <v>9999</v>
      </c>
      <c r="IB302">
        <v>9999</v>
      </c>
      <c r="IC302">
        <v>1.86325</v>
      </c>
      <c r="ID302">
        <v>1.86813</v>
      </c>
      <c r="IE302">
        <v>1.8679</v>
      </c>
      <c r="IF302">
        <v>1.86905</v>
      </c>
      <c r="IG302">
        <v>1.86988</v>
      </c>
      <c r="IH302">
        <v>1.8659</v>
      </c>
      <c r="II302">
        <v>1.867</v>
      </c>
      <c r="IJ302">
        <v>1.86844</v>
      </c>
      <c r="IK302">
        <v>5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5.9</v>
      </c>
      <c r="IY302">
        <v>0.3562</v>
      </c>
      <c r="IZ302">
        <v>0.744305887368214</v>
      </c>
      <c r="JA302">
        <v>0.00400708050939433</v>
      </c>
      <c r="JB302">
        <v>-7.0817227887937e-07</v>
      </c>
      <c r="JC302">
        <v>2.11393634800483e-10</v>
      </c>
      <c r="JD302">
        <v>-0.0902750961418796</v>
      </c>
      <c r="JE302">
        <v>-0.0199519798578536</v>
      </c>
      <c r="JF302">
        <v>0.00231849078142986</v>
      </c>
      <c r="JG302">
        <v>-2.72917625674962e-05</v>
      </c>
      <c r="JH302">
        <v>4</v>
      </c>
      <c r="JI302">
        <v>2436</v>
      </c>
      <c r="JJ302">
        <v>0</v>
      </c>
      <c r="JK302">
        <v>25</v>
      </c>
      <c r="JL302">
        <v>29318007.2</v>
      </c>
      <c r="JM302">
        <v>29318007.2</v>
      </c>
      <c r="JN302">
        <v>2.75635</v>
      </c>
      <c r="JO302">
        <v>2.62085</v>
      </c>
      <c r="JP302">
        <v>1.54785</v>
      </c>
      <c r="JQ302">
        <v>2.30957</v>
      </c>
      <c r="JR302">
        <v>1.64673</v>
      </c>
      <c r="JS302">
        <v>2.25464</v>
      </c>
      <c r="JT302">
        <v>34.1225</v>
      </c>
      <c r="JU302">
        <v>24.1926</v>
      </c>
      <c r="JV302">
        <v>18</v>
      </c>
      <c r="JW302">
        <v>508.146</v>
      </c>
      <c r="JX302">
        <v>335.564</v>
      </c>
      <c r="JY302">
        <v>26.5756</v>
      </c>
      <c r="JZ302">
        <v>28.5937</v>
      </c>
      <c r="KA302">
        <v>30.0002</v>
      </c>
      <c r="KB302">
        <v>28.5293</v>
      </c>
      <c r="KC302">
        <v>28.4886</v>
      </c>
      <c r="KD302">
        <v>55.2809</v>
      </c>
      <c r="KE302">
        <v>9.64511</v>
      </c>
      <c r="KF302">
        <v>52.358</v>
      </c>
      <c r="KG302">
        <v>26.5458</v>
      </c>
      <c r="KH302">
        <v>1576.14</v>
      </c>
      <c r="KI302">
        <v>19.3225</v>
      </c>
      <c r="KJ302">
        <v>96.6293</v>
      </c>
      <c r="KK302">
        <v>94.5876</v>
      </c>
    </row>
    <row r="303" spans="1:297">
      <c r="A303">
        <v>287</v>
      </c>
      <c r="B303">
        <v>1759080435.1</v>
      </c>
      <c r="C303">
        <v>7323.09999990463</v>
      </c>
      <c r="D303" t="s">
        <v>1018</v>
      </c>
      <c r="E303" t="s">
        <v>1019</v>
      </c>
      <c r="F303">
        <v>5</v>
      </c>
      <c r="G303" t="s">
        <v>831</v>
      </c>
      <c r="H303" t="s">
        <v>436</v>
      </c>
      <c r="I303">
        <v>1759080426.94615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1591.80078247619</v>
      </c>
      <c r="AK303">
        <v>1561.75781818182</v>
      </c>
      <c r="AL303">
        <v>3.3544393939393</v>
      </c>
      <c r="AM303">
        <v>66.03</v>
      </c>
      <c r="AN303">
        <f>(AP303 - AO303 + DY303*1E3/(8.314*(EA303+273.15)) * AR303/DX303 * AQ303) * DX303/(100*DL303) * 1000/(1000 - AP303)</f>
        <v>0</v>
      </c>
      <c r="AO303">
        <v>19.340026280671</v>
      </c>
      <c r="AP303">
        <v>23.5827048484848</v>
      </c>
      <c r="AQ303">
        <v>-0.00662135064935563</v>
      </c>
      <c r="AR303">
        <v>114.36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5.52</v>
      </c>
      <c r="DM303">
        <v>0.5</v>
      </c>
      <c r="DN303" t="s">
        <v>438</v>
      </c>
      <c r="DO303">
        <v>2</v>
      </c>
      <c r="DP303" t="b">
        <v>1</v>
      </c>
      <c r="DQ303">
        <v>1759080426.94615</v>
      </c>
      <c r="DR303">
        <v>1501.25</v>
      </c>
      <c r="DS303">
        <v>1544.05076923077</v>
      </c>
      <c r="DT303">
        <v>23.6199384615385</v>
      </c>
      <c r="DU303">
        <v>19.2515769230769</v>
      </c>
      <c r="DV303">
        <v>1495.39076923077</v>
      </c>
      <c r="DW303">
        <v>23.2632384615385</v>
      </c>
      <c r="DX303">
        <v>500.003384615385</v>
      </c>
      <c r="DY303">
        <v>90.8000615384615</v>
      </c>
      <c r="DZ303">
        <v>0.0346561615384615</v>
      </c>
      <c r="EA303">
        <v>30.2341</v>
      </c>
      <c r="EB303">
        <v>30.0315923076923</v>
      </c>
      <c r="EC303">
        <v>999.9</v>
      </c>
      <c r="ED303">
        <v>0</v>
      </c>
      <c r="EE303">
        <v>0</v>
      </c>
      <c r="EF303">
        <v>10013.0761538462</v>
      </c>
      <c r="EG303">
        <v>0</v>
      </c>
      <c r="EH303">
        <v>13.4556461538462</v>
      </c>
      <c r="EI303">
        <v>-42.8004692307692</v>
      </c>
      <c r="EJ303">
        <v>1537.56769230769</v>
      </c>
      <c r="EK303">
        <v>1574.36153846154</v>
      </c>
      <c r="EL303">
        <v>4.36834846153846</v>
      </c>
      <c r="EM303">
        <v>1544.05076923077</v>
      </c>
      <c r="EN303">
        <v>19.2515769230769</v>
      </c>
      <c r="EO303">
        <v>2.14469153846154</v>
      </c>
      <c r="EP303">
        <v>1.74804384615385</v>
      </c>
      <c r="EQ303">
        <v>18.5550538461538</v>
      </c>
      <c r="ER303">
        <v>15.3297076923077</v>
      </c>
      <c r="ES303">
        <v>1999.98615384615</v>
      </c>
      <c r="ET303">
        <v>0.979994076923077</v>
      </c>
      <c r="EU303">
        <v>0.0200057923076923</v>
      </c>
      <c r="EV303">
        <v>0</v>
      </c>
      <c r="EW303">
        <v>962.125076923077</v>
      </c>
      <c r="EX303">
        <v>5.00059</v>
      </c>
      <c r="EY303">
        <v>19454.4692307692</v>
      </c>
      <c r="EZ303">
        <v>17360.1846153846</v>
      </c>
      <c r="FA303">
        <v>41.8507692307692</v>
      </c>
      <c r="FB303">
        <v>41.625</v>
      </c>
      <c r="FC303">
        <v>41.25</v>
      </c>
      <c r="FD303">
        <v>41.0381538461538</v>
      </c>
      <c r="FE303">
        <v>42.7547692307692</v>
      </c>
      <c r="FF303">
        <v>1955.07615384615</v>
      </c>
      <c r="FG303">
        <v>39.91</v>
      </c>
      <c r="FH303">
        <v>0</v>
      </c>
      <c r="FI303">
        <v>1759080421.5</v>
      </c>
      <c r="FJ303">
        <v>0</v>
      </c>
      <c r="FK303">
        <v>962.199153846154</v>
      </c>
      <c r="FL303">
        <v>-2.01100853098686</v>
      </c>
      <c r="FM303">
        <v>-27.4529913131547</v>
      </c>
      <c r="FN303">
        <v>19454.2384615385</v>
      </c>
      <c r="FO303">
        <v>15</v>
      </c>
      <c r="FP303">
        <v>0</v>
      </c>
      <c r="FQ303" t="s">
        <v>439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-42.76464</v>
      </c>
      <c r="GD303">
        <v>-2.41720601503761</v>
      </c>
      <c r="GE303">
        <v>0.462695708214372</v>
      </c>
      <c r="GF303">
        <v>0</v>
      </c>
      <c r="GG303">
        <v>962.336</v>
      </c>
      <c r="GH303">
        <v>-2.49540106235702</v>
      </c>
      <c r="GI303">
        <v>0.31939050411313</v>
      </c>
      <c r="GJ303">
        <v>-1</v>
      </c>
      <c r="GK303">
        <v>4.4105525</v>
      </c>
      <c r="GL303">
        <v>-1.06842541353382</v>
      </c>
      <c r="GM303">
        <v>0.102865405062878</v>
      </c>
      <c r="GN303">
        <v>0</v>
      </c>
      <c r="GO303">
        <v>0</v>
      </c>
      <c r="GP303">
        <v>2</v>
      </c>
      <c r="GQ303" t="s">
        <v>455</v>
      </c>
      <c r="GR303">
        <v>3.1317</v>
      </c>
      <c r="GS303">
        <v>2.71299</v>
      </c>
      <c r="GT303">
        <v>0.215734</v>
      </c>
      <c r="GU303">
        <v>0.219747</v>
      </c>
      <c r="GV303">
        <v>0.101975</v>
      </c>
      <c r="GW303">
        <v>0.0891265</v>
      </c>
      <c r="GX303">
        <v>29535.5</v>
      </c>
      <c r="GY303">
        <v>31475.9</v>
      </c>
      <c r="GZ303">
        <v>34074.1</v>
      </c>
      <c r="HA303">
        <v>36526.3</v>
      </c>
      <c r="HB303">
        <v>43232.3</v>
      </c>
      <c r="HC303">
        <v>47789</v>
      </c>
      <c r="HD303">
        <v>53159</v>
      </c>
      <c r="HE303">
        <v>58380.7</v>
      </c>
      <c r="HF303">
        <v>1.95483</v>
      </c>
      <c r="HG303">
        <v>1.66265</v>
      </c>
      <c r="HH303">
        <v>0.0987351</v>
      </c>
      <c r="HI303">
        <v>0</v>
      </c>
      <c r="HJ303">
        <v>28.4211</v>
      </c>
      <c r="HK303">
        <v>999.9</v>
      </c>
      <c r="HL303">
        <v>45.403</v>
      </c>
      <c r="HM303">
        <v>30.323</v>
      </c>
      <c r="HN303">
        <v>21.7033</v>
      </c>
      <c r="HO303">
        <v>54.5276</v>
      </c>
      <c r="HP303">
        <v>47.7724</v>
      </c>
      <c r="HQ303">
        <v>1</v>
      </c>
      <c r="HR303">
        <v>0.0960772</v>
      </c>
      <c r="HS303">
        <v>0.890531</v>
      </c>
      <c r="HT303">
        <v>20.1111</v>
      </c>
      <c r="HU303">
        <v>5.19782</v>
      </c>
      <c r="HV303">
        <v>12.004</v>
      </c>
      <c r="HW303">
        <v>4.9739</v>
      </c>
      <c r="HX303">
        <v>3.294</v>
      </c>
      <c r="HY303">
        <v>9999</v>
      </c>
      <c r="HZ303">
        <v>33.1</v>
      </c>
      <c r="IA303">
        <v>9999</v>
      </c>
      <c r="IB303">
        <v>9999</v>
      </c>
      <c r="IC303">
        <v>1.86325</v>
      </c>
      <c r="ID303">
        <v>1.86813</v>
      </c>
      <c r="IE303">
        <v>1.86786</v>
      </c>
      <c r="IF303">
        <v>1.86905</v>
      </c>
      <c r="IG303">
        <v>1.86986</v>
      </c>
      <c r="IH303">
        <v>1.8659</v>
      </c>
      <c r="II303">
        <v>1.867</v>
      </c>
      <c r="IJ303">
        <v>1.86844</v>
      </c>
      <c r="IK303">
        <v>5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5.95</v>
      </c>
      <c r="IY303">
        <v>0.355</v>
      </c>
      <c r="IZ303">
        <v>0.744305887368214</v>
      </c>
      <c r="JA303">
        <v>0.00400708050939433</v>
      </c>
      <c r="JB303">
        <v>-7.0817227887937e-07</v>
      </c>
      <c r="JC303">
        <v>2.11393634800483e-10</v>
      </c>
      <c r="JD303">
        <v>-0.0902750961418796</v>
      </c>
      <c r="JE303">
        <v>-0.0199519798578536</v>
      </c>
      <c r="JF303">
        <v>0.00231849078142986</v>
      </c>
      <c r="JG303">
        <v>-2.72917625674962e-05</v>
      </c>
      <c r="JH303">
        <v>4</v>
      </c>
      <c r="JI303">
        <v>2436</v>
      </c>
      <c r="JJ303">
        <v>0</v>
      </c>
      <c r="JK303">
        <v>25</v>
      </c>
      <c r="JL303">
        <v>29318007.3</v>
      </c>
      <c r="JM303">
        <v>29318007.3</v>
      </c>
      <c r="JN303">
        <v>2.78442</v>
      </c>
      <c r="JO303">
        <v>2.61108</v>
      </c>
      <c r="JP303">
        <v>1.54785</v>
      </c>
      <c r="JQ303">
        <v>2.30957</v>
      </c>
      <c r="JR303">
        <v>1.64673</v>
      </c>
      <c r="JS303">
        <v>2.30957</v>
      </c>
      <c r="JT303">
        <v>34.1225</v>
      </c>
      <c r="JU303">
        <v>24.2013</v>
      </c>
      <c r="JV303">
        <v>18</v>
      </c>
      <c r="JW303">
        <v>507.886</v>
      </c>
      <c r="JX303">
        <v>335.769</v>
      </c>
      <c r="JY303">
        <v>26.5452</v>
      </c>
      <c r="JZ303">
        <v>28.5949</v>
      </c>
      <c r="KA303">
        <v>30.0002</v>
      </c>
      <c r="KB303">
        <v>28.5317</v>
      </c>
      <c r="KC303">
        <v>28.4909</v>
      </c>
      <c r="KD303">
        <v>55.741</v>
      </c>
      <c r="KE303">
        <v>9.64511</v>
      </c>
      <c r="KF303">
        <v>52.7411</v>
      </c>
      <c r="KG303">
        <v>26.5151</v>
      </c>
      <c r="KH303">
        <v>1589.64</v>
      </c>
      <c r="KI303">
        <v>19.4112</v>
      </c>
      <c r="KJ303">
        <v>96.6294</v>
      </c>
      <c r="KK303">
        <v>94.5873</v>
      </c>
    </row>
    <row r="304" spans="1:297">
      <c r="A304">
        <v>288</v>
      </c>
      <c r="B304">
        <v>1759080440.1</v>
      </c>
      <c r="C304">
        <v>7328.09999990463</v>
      </c>
      <c r="D304" t="s">
        <v>1020</v>
      </c>
      <c r="E304" t="s">
        <v>1021</v>
      </c>
      <c r="F304">
        <v>5</v>
      </c>
      <c r="G304" t="s">
        <v>831</v>
      </c>
      <c r="H304" t="s">
        <v>436</v>
      </c>
      <c r="I304">
        <v>1759080431.94615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1610.27370514286</v>
      </c>
      <c r="AK304">
        <v>1579.55848484848</v>
      </c>
      <c r="AL304">
        <v>3.6004274891773</v>
      </c>
      <c r="AM304">
        <v>66.03</v>
      </c>
      <c r="AN304">
        <f>(AP304 - AO304 + DY304*1E3/(8.314*(EA304+273.15)) * AR304/DX304 * AQ304) * DX304/(100*DL304) * 1000/(1000 - AP304)</f>
        <v>0</v>
      </c>
      <c r="AO304">
        <v>19.4077555638528</v>
      </c>
      <c r="AP304">
        <v>23.5604206060606</v>
      </c>
      <c r="AQ304">
        <v>-0.00240892965368108</v>
      </c>
      <c r="AR304">
        <v>114.36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5.52</v>
      </c>
      <c r="DM304">
        <v>0.5</v>
      </c>
      <c r="DN304" t="s">
        <v>438</v>
      </c>
      <c r="DO304">
        <v>2</v>
      </c>
      <c r="DP304" t="b">
        <v>1</v>
      </c>
      <c r="DQ304">
        <v>1759080431.94615</v>
      </c>
      <c r="DR304">
        <v>1517.91307692308</v>
      </c>
      <c r="DS304">
        <v>1561.26615384615</v>
      </c>
      <c r="DT304">
        <v>23.5966</v>
      </c>
      <c r="DU304">
        <v>19.3182</v>
      </c>
      <c r="DV304">
        <v>1511.99692307692</v>
      </c>
      <c r="DW304">
        <v>23.2408692307692</v>
      </c>
      <c r="DX304">
        <v>499.981153846154</v>
      </c>
      <c r="DY304">
        <v>90.7998923076923</v>
      </c>
      <c r="DZ304">
        <v>0.0348300692307692</v>
      </c>
      <c r="EA304">
        <v>30.2175153846154</v>
      </c>
      <c r="EB304">
        <v>30.0326615384615</v>
      </c>
      <c r="EC304">
        <v>999.9</v>
      </c>
      <c r="ED304">
        <v>0</v>
      </c>
      <c r="EE304">
        <v>0</v>
      </c>
      <c r="EF304">
        <v>9999.03923076923</v>
      </c>
      <c r="EG304">
        <v>0</v>
      </c>
      <c r="EH304">
        <v>13.4567076923077</v>
      </c>
      <c r="EI304">
        <v>-43.3542538461538</v>
      </c>
      <c r="EJ304">
        <v>1554.59615384615</v>
      </c>
      <c r="EK304">
        <v>1592.02307692308</v>
      </c>
      <c r="EL304">
        <v>4.27838692307692</v>
      </c>
      <c r="EM304">
        <v>1561.26615384615</v>
      </c>
      <c r="EN304">
        <v>19.3182</v>
      </c>
      <c r="EO304">
        <v>2.14256846153846</v>
      </c>
      <c r="EP304">
        <v>1.75408846153846</v>
      </c>
      <c r="EQ304">
        <v>18.5392153846154</v>
      </c>
      <c r="ER304">
        <v>15.3835</v>
      </c>
      <c r="ES304">
        <v>2000.00076923077</v>
      </c>
      <c r="ET304">
        <v>0.979994307692308</v>
      </c>
      <c r="EU304">
        <v>0.0200055307692308</v>
      </c>
      <c r="EV304">
        <v>0</v>
      </c>
      <c r="EW304">
        <v>962.004461538461</v>
      </c>
      <c r="EX304">
        <v>5.00059</v>
      </c>
      <c r="EY304">
        <v>19452.0769230769</v>
      </c>
      <c r="EZ304">
        <v>17360.3153846154</v>
      </c>
      <c r="FA304">
        <v>41.8362307692308</v>
      </c>
      <c r="FB304">
        <v>41.625</v>
      </c>
      <c r="FC304">
        <v>41.25</v>
      </c>
      <c r="FD304">
        <v>41.0429230769231</v>
      </c>
      <c r="FE304">
        <v>42.7547692307692</v>
      </c>
      <c r="FF304">
        <v>1955.09076923077</v>
      </c>
      <c r="FG304">
        <v>39.91</v>
      </c>
      <c r="FH304">
        <v>0</v>
      </c>
      <c r="FI304">
        <v>1759080426.3</v>
      </c>
      <c r="FJ304">
        <v>0</v>
      </c>
      <c r="FK304">
        <v>962.003423076923</v>
      </c>
      <c r="FL304">
        <v>-2.57411965044378</v>
      </c>
      <c r="FM304">
        <v>-32.7829059219737</v>
      </c>
      <c r="FN304">
        <v>19451.8192307692</v>
      </c>
      <c r="FO304">
        <v>15</v>
      </c>
      <c r="FP304">
        <v>0</v>
      </c>
      <c r="FQ304" t="s">
        <v>439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-43.1024714285714</v>
      </c>
      <c r="GD304">
        <v>-5.28381818181817</v>
      </c>
      <c r="GE304">
        <v>0.717521738275545</v>
      </c>
      <c r="GF304">
        <v>0</v>
      </c>
      <c r="GG304">
        <v>962.146058823529</v>
      </c>
      <c r="GH304">
        <v>-1.99728036294296</v>
      </c>
      <c r="GI304">
        <v>0.277130988478519</v>
      </c>
      <c r="GJ304">
        <v>-1</v>
      </c>
      <c r="GK304">
        <v>4.32935142857143</v>
      </c>
      <c r="GL304">
        <v>-1.07165064935065</v>
      </c>
      <c r="GM304">
        <v>0.108328039033375</v>
      </c>
      <c r="GN304">
        <v>0</v>
      </c>
      <c r="GO304">
        <v>0</v>
      </c>
      <c r="GP304">
        <v>2</v>
      </c>
      <c r="GQ304" t="s">
        <v>455</v>
      </c>
      <c r="GR304">
        <v>3.13152</v>
      </c>
      <c r="GS304">
        <v>2.71296</v>
      </c>
      <c r="GT304">
        <v>0.217218</v>
      </c>
      <c r="GU304">
        <v>0.221077</v>
      </c>
      <c r="GV304">
        <v>0.101894</v>
      </c>
      <c r="GW304">
        <v>0.0893913</v>
      </c>
      <c r="GX304">
        <v>29479.4</v>
      </c>
      <c r="GY304">
        <v>31421.9</v>
      </c>
      <c r="GZ304">
        <v>34073.8</v>
      </c>
      <c r="HA304">
        <v>36525.9</v>
      </c>
      <c r="HB304">
        <v>43236.2</v>
      </c>
      <c r="HC304">
        <v>47774.5</v>
      </c>
      <c r="HD304">
        <v>53158.6</v>
      </c>
      <c r="HE304">
        <v>58379.9</v>
      </c>
      <c r="HF304">
        <v>1.9549</v>
      </c>
      <c r="HG304">
        <v>1.663</v>
      </c>
      <c r="HH304">
        <v>0.100031</v>
      </c>
      <c r="HI304">
        <v>0</v>
      </c>
      <c r="HJ304">
        <v>28.4108</v>
      </c>
      <c r="HK304">
        <v>999.9</v>
      </c>
      <c r="HL304">
        <v>45.477</v>
      </c>
      <c r="HM304">
        <v>30.313</v>
      </c>
      <c r="HN304">
        <v>21.7246</v>
      </c>
      <c r="HO304">
        <v>54.7176</v>
      </c>
      <c r="HP304">
        <v>48.149</v>
      </c>
      <c r="HQ304">
        <v>1</v>
      </c>
      <c r="HR304">
        <v>0.0960671</v>
      </c>
      <c r="HS304">
        <v>0.894398</v>
      </c>
      <c r="HT304">
        <v>20.1109</v>
      </c>
      <c r="HU304">
        <v>5.19662</v>
      </c>
      <c r="HV304">
        <v>12.004</v>
      </c>
      <c r="HW304">
        <v>4.9737</v>
      </c>
      <c r="HX304">
        <v>3.29395</v>
      </c>
      <c r="HY304">
        <v>9999</v>
      </c>
      <c r="HZ304">
        <v>33.1</v>
      </c>
      <c r="IA304">
        <v>9999</v>
      </c>
      <c r="IB304">
        <v>9999</v>
      </c>
      <c r="IC304">
        <v>1.86325</v>
      </c>
      <c r="ID304">
        <v>1.86813</v>
      </c>
      <c r="IE304">
        <v>1.86788</v>
      </c>
      <c r="IF304">
        <v>1.86905</v>
      </c>
      <c r="IG304">
        <v>1.86984</v>
      </c>
      <c r="IH304">
        <v>1.8659</v>
      </c>
      <c r="II304">
        <v>1.86699</v>
      </c>
      <c r="IJ304">
        <v>1.86844</v>
      </c>
      <c r="IK304">
        <v>5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6.01</v>
      </c>
      <c r="IY304">
        <v>0.3539</v>
      </c>
      <c r="IZ304">
        <v>0.744305887368214</v>
      </c>
      <c r="JA304">
        <v>0.00400708050939433</v>
      </c>
      <c r="JB304">
        <v>-7.0817227887937e-07</v>
      </c>
      <c r="JC304">
        <v>2.11393634800483e-10</v>
      </c>
      <c r="JD304">
        <v>-0.0902750961418796</v>
      </c>
      <c r="JE304">
        <v>-0.0199519798578536</v>
      </c>
      <c r="JF304">
        <v>0.00231849078142986</v>
      </c>
      <c r="JG304">
        <v>-2.72917625674962e-05</v>
      </c>
      <c r="JH304">
        <v>4</v>
      </c>
      <c r="JI304">
        <v>2436</v>
      </c>
      <c r="JJ304">
        <v>0</v>
      </c>
      <c r="JK304">
        <v>25</v>
      </c>
      <c r="JL304">
        <v>29318007.3</v>
      </c>
      <c r="JM304">
        <v>29318007.3</v>
      </c>
      <c r="JN304">
        <v>2.80518</v>
      </c>
      <c r="JO304">
        <v>2.6123</v>
      </c>
      <c r="JP304">
        <v>1.54785</v>
      </c>
      <c r="JQ304">
        <v>2.30957</v>
      </c>
      <c r="JR304">
        <v>1.64673</v>
      </c>
      <c r="JS304">
        <v>2.27173</v>
      </c>
      <c r="JT304">
        <v>34.1225</v>
      </c>
      <c r="JU304">
        <v>24.1926</v>
      </c>
      <c r="JV304">
        <v>18</v>
      </c>
      <c r="JW304">
        <v>507.952</v>
      </c>
      <c r="JX304">
        <v>335.947</v>
      </c>
      <c r="JY304">
        <v>26.5133</v>
      </c>
      <c r="JZ304">
        <v>28.5973</v>
      </c>
      <c r="KA304">
        <v>30.0002</v>
      </c>
      <c r="KB304">
        <v>28.5336</v>
      </c>
      <c r="KC304">
        <v>28.4927</v>
      </c>
      <c r="KD304">
        <v>56.2398</v>
      </c>
      <c r="KE304">
        <v>9.64511</v>
      </c>
      <c r="KF304">
        <v>53.1336</v>
      </c>
      <c r="KG304">
        <v>26.4812</v>
      </c>
      <c r="KH304">
        <v>1609.85</v>
      </c>
      <c r="KI304">
        <v>19.5054</v>
      </c>
      <c r="KJ304">
        <v>96.6286</v>
      </c>
      <c r="KK304">
        <v>94.586</v>
      </c>
    </row>
    <row r="305" spans="1:297">
      <c r="A305">
        <v>289</v>
      </c>
      <c r="B305">
        <v>1759082399</v>
      </c>
      <c r="C305">
        <v>9287</v>
      </c>
      <c r="D305" t="s">
        <v>1022</v>
      </c>
      <c r="E305" t="s">
        <v>1023</v>
      </c>
      <c r="F305">
        <v>5</v>
      </c>
      <c r="G305" t="s">
        <v>1024</v>
      </c>
      <c r="H305" t="s">
        <v>436</v>
      </c>
      <c r="I305">
        <v>1759082390.5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427.649387047619</v>
      </c>
      <c r="AK305">
        <v>409.534703030303</v>
      </c>
      <c r="AL305">
        <v>-0.00011249841776301</v>
      </c>
      <c r="AM305">
        <v>66.03</v>
      </c>
      <c r="AN305">
        <f>(AP305 - AO305 + DY305*1E3/(8.314*(EA305+273.15)) * AR305/DX305 * AQ305) * DX305/(100*DL305) * 1000/(1000 - AP305)</f>
        <v>0</v>
      </c>
      <c r="AO305">
        <v>17.5898902812987</v>
      </c>
      <c r="AP305">
        <v>23.9186084848485</v>
      </c>
      <c r="AQ305">
        <v>6.52751401601735e-05</v>
      </c>
      <c r="AR305">
        <v>114.36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6</v>
      </c>
      <c r="DM305">
        <v>0.5</v>
      </c>
      <c r="DN305" t="s">
        <v>438</v>
      </c>
      <c r="DO305">
        <v>2</v>
      </c>
      <c r="DP305" t="b">
        <v>1</v>
      </c>
      <c r="DQ305">
        <v>1759082390.5</v>
      </c>
      <c r="DR305">
        <v>399.74575</v>
      </c>
      <c r="DS305">
        <v>420.111125</v>
      </c>
      <c r="DT305">
        <v>23.91314375</v>
      </c>
      <c r="DU305">
        <v>17.58793125</v>
      </c>
      <c r="DV305">
        <v>397.5071875</v>
      </c>
      <c r="DW305">
        <v>23.54416875</v>
      </c>
      <c r="DX305">
        <v>500.0148125</v>
      </c>
      <c r="DY305">
        <v>90.75470625</v>
      </c>
      <c r="DZ305">
        <v>0.033733775</v>
      </c>
      <c r="EA305">
        <v>30.38079375</v>
      </c>
      <c r="EB305">
        <v>30.00238125</v>
      </c>
      <c r="EC305">
        <v>999.9</v>
      </c>
      <c r="ED305">
        <v>0</v>
      </c>
      <c r="EE305">
        <v>0</v>
      </c>
      <c r="EF305">
        <v>10000.423125</v>
      </c>
      <c r="EG305">
        <v>0</v>
      </c>
      <c r="EH305">
        <v>14.6736</v>
      </c>
      <c r="EI305">
        <v>-20.365375</v>
      </c>
      <c r="EJ305">
        <v>409.5391875</v>
      </c>
      <c r="EK305">
        <v>427.63225</v>
      </c>
      <c r="EL305">
        <v>6.32523625</v>
      </c>
      <c r="EM305">
        <v>420.111125</v>
      </c>
      <c r="EN305">
        <v>17.58793125</v>
      </c>
      <c r="EO305">
        <v>2.170231875</v>
      </c>
      <c r="EP305">
        <v>1.596186875</v>
      </c>
      <c r="EQ305">
        <v>18.74424375</v>
      </c>
      <c r="ER305">
        <v>13.92203125</v>
      </c>
      <c r="ES305">
        <v>1999.978125</v>
      </c>
      <c r="ET305">
        <v>0.980006</v>
      </c>
      <c r="EU305">
        <v>0.0199944</v>
      </c>
      <c r="EV305">
        <v>0</v>
      </c>
      <c r="EW305">
        <v>1194.005</v>
      </c>
      <c r="EX305">
        <v>5.00059</v>
      </c>
      <c r="EY305">
        <v>23894.58125</v>
      </c>
      <c r="EZ305">
        <v>17360.1625</v>
      </c>
      <c r="FA305">
        <v>40.625</v>
      </c>
      <c r="FB305">
        <v>40.375</v>
      </c>
      <c r="FC305">
        <v>40</v>
      </c>
      <c r="FD305">
        <v>39.875</v>
      </c>
      <c r="FE305">
        <v>41.625</v>
      </c>
      <c r="FF305">
        <v>1955.088125</v>
      </c>
      <c r="FG305">
        <v>39.89</v>
      </c>
      <c r="FH305">
        <v>0</v>
      </c>
      <c r="FI305">
        <v>1759082385.3</v>
      </c>
      <c r="FJ305">
        <v>0</v>
      </c>
      <c r="FK305">
        <v>1193.9888</v>
      </c>
      <c r="FL305">
        <v>-0.859230783163102</v>
      </c>
      <c r="FM305">
        <v>1.46153853812625</v>
      </c>
      <c r="FN305">
        <v>23894.824</v>
      </c>
      <c r="FO305">
        <v>15</v>
      </c>
      <c r="FP305">
        <v>0</v>
      </c>
      <c r="FQ305" t="s">
        <v>439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-20.3590095238095</v>
      </c>
      <c r="GD305">
        <v>-0.15207272727273</v>
      </c>
      <c r="GE305">
        <v>0.0381983283698311</v>
      </c>
      <c r="GF305">
        <v>1</v>
      </c>
      <c r="GG305">
        <v>1193.96764705882</v>
      </c>
      <c r="GH305">
        <v>0.710771581350249</v>
      </c>
      <c r="GI305">
        <v>0.216592037542109</v>
      </c>
      <c r="GJ305">
        <v>-1</v>
      </c>
      <c r="GK305">
        <v>6.32338761904762</v>
      </c>
      <c r="GL305">
        <v>0.030343636363644</v>
      </c>
      <c r="GM305">
        <v>0.00319927805064695</v>
      </c>
      <c r="GN305">
        <v>1</v>
      </c>
      <c r="GO305">
        <v>2</v>
      </c>
      <c r="GP305">
        <v>2</v>
      </c>
      <c r="GQ305" t="s">
        <v>440</v>
      </c>
      <c r="GR305">
        <v>3.13146</v>
      </c>
      <c r="GS305">
        <v>2.71214</v>
      </c>
      <c r="GT305">
        <v>0.086505</v>
      </c>
      <c r="GU305">
        <v>0.0903565</v>
      </c>
      <c r="GV305">
        <v>0.103206</v>
      </c>
      <c r="GW305">
        <v>0.083283</v>
      </c>
      <c r="GX305">
        <v>34468.1</v>
      </c>
      <c r="GY305">
        <v>36789.2</v>
      </c>
      <c r="GZ305">
        <v>34134.3</v>
      </c>
      <c r="HA305">
        <v>36614.7</v>
      </c>
      <c r="HB305">
        <v>43213.6</v>
      </c>
      <c r="HC305">
        <v>48192.2</v>
      </c>
      <c r="HD305">
        <v>53235.1</v>
      </c>
      <c r="HE305">
        <v>58512.3</v>
      </c>
      <c r="HF305">
        <v>1.97065</v>
      </c>
      <c r="HG305">
        <v>1.67073</v>
      </c>
      <c r="HH305">
        <v>0.146478</v>
      </c>
      <c r="HI305">
        <v>0</v>
      </c>
      <c r="HJ305">
        <v>27.6103</v>
      </c>
      <c r="HK305">
        <v>999.9</v>
      </c>
      <c r="HL305">
        <v>46.044</v>
      </c>
      <c r="HM305">
        <v>30.343</v>
      </c>
      <c r="HN305">
        <v>22.045</v>
      </c>
      <c r="HO305">
        <v>54.5977</v>
      </c>
      <c r="HP305">
        <v>48.3013</v>
      </c>
      <c r="HQ305">
        <v>1</v>
      </c>
      <c r="HR305">
        <v>0.00940041</v>
      </c>
      <c r="HS305">
        <v>-0.950084</v>
      </c>
      <c r="HT305">
        <v>20.1111</v>
      </c>
      <c r="HU305">
        <v>5.19857</v>
      </c>
      <c r="HV305">
        <v>12.004</v>
      </c>
      <c r="HW305">
        <v>4.97545</v>
      </c>
      <c r="HX305">
        <v>3.2939</v>
      </c>
      <c r="HY305">
        <v>9999</v>
      </c>
      <c r="HZ305">
        <v>33.7</v>
      </c>
      <c r="IA305">
        <v>9999</v>
      </c>
      <c r="IB305">
        <v>9999</v>
      </c>
      <c r="IC305">
        <v>1.86325</v>
      </c>
      <c r="ID305">
        <v>1.86813</v>
      </c>
      <c r="IE305">
        <v>1.86784</v>
      </c>
      <c r="IF305">
        <v>1.86905</v>
      </c>
      <c r="IG305">
        <v>1.86982</v>
      </c>
      <c r="IH305">
        <v>1.86592</v>
      </c>
      <c r="II305">
        <v>1.86702</v>
      </c>
      <c r="IJ305">
        <v>1.86844</v>
      </c>
      <c r="IK305">
        <v>5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2.238</v>
      </c>
      <c r="IY305">
        <v>0.3692</v>
      </c>
      <c r="IZ305">
        <v>0.744305887368214</v>
      </c>
      <c r="JA305">
        <v>0.00400708050939433</v>
      </c>
      <c r="JB305">
        <v>-7.0817227887937e-07</v>
      </c>
      <c r="JC305">
        <v>2.11393634800483e-10</v>
      </c>
      <c r="JD305">
        <v>-0.0902750961418796</v>
      </c>
      <c r="JE305">
        <v>-0.0199519798578536</v>
      </c>
      <c r="JF305">
        <v>0.00231849078142986</v>
      </c>
      <c r="JG305">
        <v>-2.72917625674962e-05</v>
      </c>
      <c r="JH305">
        <v>4</v>
      </c>
      <c r="JI305">
        <v>2436</v>
      </c>
      <c r="JJ305">
        <v>0</v>
      </c>
      <c r="JK305">
        <v>25</v>
      </c>
      <c r="JL305">
        <v>29318040</v>
      </c>
      <c r="JM305">
        <v>29318040</v>
      </c>
      <c r="JN305">
        <v>0.950928</v>
      </c>
      <c r="JO305">
        <v>2.64038</v>
      </c>
      <c r="JP305">
        <v>1.54785</v>
      </c>
      <c r="JQ305">
        <v>2.30957</v>
      </c>
      <c r="JR305">
        <v>1.64551</v>
      </c>
      <c r="JS305">
        <v>2.29858</v>
      </c>
      <c r="JT305">
        <v>33.9639</v>
      </c>
      <c r="JU305">
        <v>24.1926</v>
      </c>
      <c r="JV305">
        <v>18</v>
      </c>
      <c r="JW305">
        <v>509.213</v>
      </c>
      <c r="JX305">
        <v>333.955</v>
      </c>
      <c r="JY305">
        <v>28.9555</v>
      </c>
      <c r="JZ305">
        <v>27.4825</v>
      </c>
      <c r="KA305">
        <v>30.0001</v>
      </c>
      <c r="KB305">
        <v>27.5078</v>
      </c>
      <c r="KC305">
        <v>27.4722</v>
      </c>
      <c r="KD305">
        <v>19.0769</v>
      </c>
      <c r="KE305">
        <v>20.011</v>
      </c>
      <c r="KF305">
        <v>53.5596</v>
      </c>
      <c r="KG305">
        <v>28.9588</v>
      </c>
      <c r="KH305">
        <v>413.346</v>
      </c>
      <c r="KI305">
        <v>17.6062</v>
      </c>
      <c r="KJ305">
        <v>96.7803</v>
      </c>
      <c r="KK305">
        <v>94.8066</v>
      </c>
    </row>
    <row r="306" spans="1:297">
      <c r="A306">
        <v>290</v>
      </c>
      <c r="B306">
        <v>1759082404</v>
      </c>
      <c r="C306">
        <v>9292</v>
      </c>
      <c r="D306" t="s">
        <v>1025</v>
      </c>
      <c r="E306" t="s">
        <v>1026</v>
      </c>
      <c r="F306">
        <v>5</v>
      </c>
      <c r="G306" t="s">
        <v>1024</v>
      </c>
      <c r="H306" t="s">
        <v>436</v>
      </c>
      <c r="I306">
        <v>1759082395.26667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427.452904609524</v>
      </c>
      <c r="AK306">
        <v>409.522624242424</v>
      </c>
      <c r="AL306">
        <v>-0.000169305883511204</v>
      </c>
      <c r="AM306">
        <v>66.03</v>
      </c>
      <c r="AN306">
        <f>(AP306 - AO306 + DY306*1E3/(8.314*(EA306+273.15)) * AR306/DX306 * AQ306) * DX306/(100*DL306) * 1000/(1000 - AP306)</f>
        <v>0</v>
      </c>
      <c r="AO306">
        <v>17.5911872881061</v>
      </c>
      <c r="AP306">
        <v>23.9188648484848</v>
      </c>
      <c r="AQ306">
        <v>2.36786042239443e-05</v>
      </c>
      <c r="AR306">
        <v>114.36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6</v>
      </c>
      <c r="DM306">
        <v>0.5</v>
      </c>
      <c r="DN306" t="s">
        <v>438</v>
      </c>
      <c r="DO306">
        <v>2</v>
      </c>
      <c r="DP306" t="b">
        <v>1</v>
      </c>
      <c r="DQ306">
        <v>1759082395.26667</v>
      </c>
      <c r="DR306">
        <v>399.7502</v>
      </c>
      <c r="DS306">
        <v>420.0416</v>
      </c>
      <c r="DT306">
        <v>23.91614</v>
      </c>
      <c r="DU306">
        <v>17.5894933333333</v>
      </c>
      <c r="DV306">
        <v>397.5116</v>
      </c>
      <c r="DW306">
        <v>23.54704</v>
      </c>
      <c r="DX306">
        <v>499.999733333333</v>
      </c>
      <c r="DY306">
        <v>90.7548666666667</v>
      </c>
      <c r="DZ306">
        <v>0.0338072066666667</v>
      </c>
      <c r="EA306">
        <v>30.3802466666667</v>
      </c>
      <c r="EB306">
        <v>29.9999133333333</v>
      </c>
      <c r="EC306">
        <v>999.9</v>
      </c>
      <c r="ED306">
        <v>0</v>
      </c>
      <c r="EE306">
        <v>0</v>
      </c>
      <c r="EF306">
        <v>9997.37133333333</v>
      </c>
      <c r="EG306">
        <v>0</v>
      </c>
      <c r="EH306">
        <v>14.6736</v>
      </c>
      <c r="EI306">
        <v>-20.29146</v>
      </c>
      <c r="EJ306">
        <v>409.544933333333</v>
      </c>
      <c r="EK306">
        <v>427.5622</v>
      </c>
      <c r="EL306">
        <v>6.326662</v>
      </c>
      <c r="EM306">
        <v>420.0416</v>
      </c>
      <c r="EN306">
        <v>17.5894933333333</v>
      </c>
      <c r="EO306">
        <v>2.17050733333333</v>
      </c>
      <c r="EP306">
        <v>1.596332</v>
      </c>
      <c r="EQ306">
        <v>18.7462733333333</v>
      </c>
      <c r="ER306">
        <v>13.9234466666667</v>
      </c>
      <c r="ES306">
        <v>1999.982</v>
      </c>
      <c r="ET306">
        <v>0.980006</v>
      </c>
      <c r="EU306">
        <v>0.0199944</v>
      </c>
      <c r="EV306">
        <v>0</v>
      </c>
      <c r="EW306">
        <v>1193.93266666667</v>
      </c>
      <c r="EX306">
        <v>5.00059</v>
      </c>
      <c r="EY306">
        <v>23894.7333333333</v>
      </c>
      <c r="EZ306">
        <v>17360.2</v>
      </c>
      <c r="FA306">
        <v>40.625</v>
      </c>
      <c r="FB306">
        <v>40.375</v>
      </c>
      <c r="FC306">
        <v>40</v>
      </c>
      <c r="FD306">
        <v>39.875</v>
      </c>
      <c r="FE306">
        <v>41.625</v>
      </c>
      <c r="FF306">
        <v>1955.092</v>
      </c>
      <c r="FG306">
        <v>39.89</v>
      </c>
      <c r="FH306">
        <v>0</v>
      </c>
      <c r="FI306">
        <v>1759082390.1</v>
      </c>
      <c r="FJ306">
        <v>0</v>
      </c>
      <c r="FK306">
        <v>1193.9148</v>
      </c>
      <c r="FL306">
        <v>-1.82230768705668</v>
      </c>
      <c r="FM306">
        <v>0.0384615862328874</v>
      </c>
      <c r="FN306">
        <v>23894.996</v>
      </c>
      <c r="FO306">
        <v>15</v>
      </c>
      <c r="FP306">
        <v>0</v>
      </c>
      <c r="FQ306" t="s">
        <v>439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-20.3105666666667</v>
      </c>
      <c r="GD306">
        <v>0.828872727272724</v>
      </c>
      <c r="GE306">
        <v>0.207341074729155</v>
      </c>
      <c r="GF306">
        <v>0</v>
      </c>
      <c r="GG306">
        <v>1193.93176470588</v>
      </c>
      <c r="GH306">
        <v>-0.596180291883748</v>
      </c>
      <c r="GI306">
        <v>0.251869137219569</v>
      </c>
      <c r="GJ306">
        <v>-1</v>
      </c>
      <c r="GK306">
        <v>6.3256880952381</v>
      </c>
      <c r="GL306">
        <v>0.0171701298701398</v>
      </c>
      <c r="GM306">
        <v>0.00206562481968329</v>
      </c>
      <c r="GN306">
        <v>1</v>
      </c>
      <c r="GO306">
        <v>1</v>
      </c>
      <c r="GP306">
        <v>2</v>
      </c>
      <c r="GQ306" t="s">
        <v>448</v>
      </c>
      <c r="GR306">
        <v>3.13146</v>
      </c>
      <c r="GS306">
        <v>2.71162</v>
      </c>
      <c r="GT306">
        <v>0.0864783</v>
      </c>
      <c r="GU306">
        <v>0.0900047</v>
      </c>
      <c r="GV306">
        <v>0.103224</v>
      </c>
      <c r="GW306">
        <v>0.0832853</v>
      </c>
      <c r="GX306">
        <v>34469.2</v>
      </c>
      <c r="GY306">
        <v>36803.8</v>
      </c>
      <c r="GZ306">
        <v>34134.4</v>
      </c>
      <c r="HA306">
        <v>36615</v>
      </c>
      <c r="HB306">
        <v>43213</v>
      </c>
      <c r="HC306">
        <v>48192.2</v>
      </c>
      <c r="HD306">
        <v>53235.4</v>
      </c>
      <c r="HE306">
        <v>58512.5</v>
      </c>
      <c r="HF306">
        <v>1.97088</v>
      </c>
      <c r="HG306">
        <v>1.67073</v>
      </c>
      <c r="HH306">
        <v>0.146292</v>
      </c>
      <c r="HI306">
        <v>0</v>
      </c>
      <c r="HJ306">
        <v>27.6117</v>
      </c>
      <c r="HK306">
        <v>999.9</v>
      </c>
      <c r="HL306">
        <v>46.02</v>
      </c>
      <c r="HM306">
        <v>30.343</v>
      </c>
      <c r="HN306">
        <v>22.0344</v>
      </c>
      <c r="HO306">
        <v>54.5477</v>
      </c>
      <c r="HP306">
        <v>48.0208</v>
      </c>
      <c r="HQ306">
        <v>1</v>
      </c>
      <c r="HR306">
        <v>0.0098247</v>
      </c>
      <c r="HS306">
        <v>-1.00226</v>
      </c>
      <c r="HT306">
        <v>20.1106</v>
      </c>
      <c r="HU306">
        <v>5.19782</v>
      </c>
      <c r="HV306">
        <v>12.004</v>
      </c>
      <c r="HW306">
        <v>4.9753</v>
      </c>
      <c r="HX306">
        <v>3.2939</v>
      </c>
      <c r="HY306">
        <v>9999</v>
      </c>
      <c r="HZ306">
        <v>33.7</v>
      </c>
      <c r="IA306">
        <v>9999</v>
      </c>
      <c r="IB306">
        <v>9999</v>
      </c>
      <c r="IC306">
        <v>1.86325</v>
      </c>
      <c r="ID306">
        <v>1.86813</v>
      </c>
      <c r="IE306">
        <v>1.86784</v>
      </c>
      <c r="IF306">
        <v>1.86905</v>
      </c>
      <c r="IG306">
        <v>1.86982</v>
      </c>
      <c r="IH306">
        <v>1.86592</v>
      </c>
      <c r="II306">
        <v>1.86697</v>
      </c>
      <c r="IJ306">
        <v>1.86842</v>
      </c>
      <c r="IK306">
        <v>5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2.238</v>
      </c>
      <c r="IY306">
        <v>0.3694</v>
      </c>
      <c r="IZ306">
        <v>0.744305887368214</v>
      </c>
      <c r="JA306">
        <v>0.00400708050939433</v>
      </c>
      <c r="JB306">
        <v>-7.0817227887937e-07</v>
      </c>
      <c r="JC306">
        <v>2.11393634800483e-10</v>
      </c>
      <c r="JD306">
        <v>-0.0902750961418796</v>
      </c>
      <c r="JE306">
        <v>-0.0199519798578536</v>
      </c>
      <c r="JF306">
        <v>0.00231849078142986</v>
      </c>
      <c r="JG306">
        <v>-2.72917625674962e-05</v>
      </c>
      <c r="JH306">
        <v>4</v>
      </c>
      <c r="JI306">
        <v>2436</v>
      </c>
      <c r="JJ306">
        <v>0</v>
      </c>
      <c r="JK306">
        <v>25</v>
      </c>
      <c r="JL306">
        <v>29318040.1</v>
      </c>
      <c r="JM306">
        <v>29318040.1</v>
      </c>
      <c r="JN306">
        <v>0.926514</v>
      </c>
      <c r="JO306">
        <v>2.63672</v>
      </c>
      <c r="JP306">
        <v>1.54785</v>
      </c>
      <c r="JQ306">
        <v>2.30957</v>
      </c>
      <c r="JR306">
        <v>1.64673</v>
      </c>
      <c r="JS306">
        <v>2.34253</v>
      </c>
      <c r="JT306">
        <v>33.9639</v>
      </c>
      <c r="JU306">
        <v>24.2013</v>
      </c>
      <c r="JV306">
        <v>18</v>
      </c>
      <c r="JW306">
        <v>509.347</v>
      </c>
      <c r="JX306">
        <v>333.943</v>
      </c>
      <c r="JY306">
        <v>28.9608</v>
      </c>
      <c r="JZ306">
        <v>27.4808</v>
      </c>
      <c r="KA306">
        <v>30.0001</v>
      </c>
      <c r="KB306">
        <v>27.5061</v>
      </c>
      <c r="KC306">
        <v>27.47</v>
      </c>
      <c r="KD306">
        <v>18.5683</v>
      </c>
      <c r="KE306">
        <v>20.011</v>
      </c>
      <c r="KF306">
        <v>53.1889</v>
      </c>
      <c r="KG306">
        <v>28.9694</v>
      </c>
      <c r="KH306">
        <v>399.808</v>
      </c>
      <c r="KI306">
        <v>17.5962</v>
      </c>
      <c r="KJ306">
        <v>96.7807</v>
      </c>
      <c r="KK306">
        <v>94.8071</v>
      </c>
    </row>
    <row r="307" spans="1:297">
      <c r="A307">
        <v>291</v>
      </c>
      <c r="B307">
        <v>1759082409</v>
      </c>
      <c r="C307">
        <v>9297</v>
      </c>
      <c r="D307" t="s">
        <v>1027</v>
      </c>
      <c r="E307" t="s">
        <v>1028</v>
      </c>
      <c r="F307">
        <v>5</v>
      </c>
      <c r="G307" t="s">
        <v>1024</v>
      </c>
      <c r="H307" t="s">
        <v>436</v>
      </c>
      <c r="I307">
        <v>1759082400.35714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421.602180038095</v>
      </c>
      <c r="AK307">
        <v>407.020896969697</v>
      </c>
      <c r="AL307">
        <v>-0.639579978355036</v>
      </c>
      <c r="AM307">
        <v>66.03</v>
      </c>
      <c r="AN307">
        <f>(AP307 - AO307 + DY307*1E3/(8.314*(EA307+273.15)) * AR307/DX307 * AQ307) * DX307/(100*DL307) * 1000/(1000 - AP307)</f>
        <v>0</v>
      </c>
      <c r="AO307">
        <v>17.5569384926407</v>
      </c>
      <c r="AP307">
        <v>23.9259890909091</v>
      </c>
      <c r="AQ307">
        <v>1.46111822448022e-05</v>
      </c>
      <c r="AR307">
        <v>114.36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6</v>
      </c>
      <c r="DM307">
        <v>0.5</v>
      </c>
      <c r="DN307" t="s">
        <v>438</v>
      </c>
      <c r="DO307">
        <v>2</v>
      </c>
      <c r="DP307" t="b">
        <v>1</v>
      </c>
      <c r="DQ307">
        <v>1759082400.35714</v>
      </c>
      <c r="DR307">
        <v>399.350285714286</v>
      </c>
      <c r="DS307">
        <v>417.8395</v>
      </c>
      <c r="DT307">
        <v>23.9196928571429</v>
      </c>
      <c r="DU307">
        <v>17.5834928571429</v>
      </c>
      <c r="DV307">
        <v>397.113071428571</v>
      </c>
      <c r="DW307">
        <v>23.5504357142857</v>
      </c>
      <c r="DX307">
        <v>499.971214285714</v>
      </c>
      <c r="DY307">
        <v>90.7550642857143</v>
      </c>
      <c r="DZ307">
        <v>0.0338196428571429</v>
      </c>
      <c r="EA307">
        <v>30.3800428571429</v>
      </c>
      <c r="EB307">
        <v>29.9981071428571</v>
      </c>
      <c r="EC307">
        <v>999.9</v>
      </c>
      <c r="ED307">
        <v>0</v>
      </c>
      <c r="EE307">
        <v>0</v>
      </c>
      <c r="EF307">
        <v>9998.83642857143</v>
      </c>
      <c r="EG307">
        <v>0</v>
      </c>
      <c r="EH307">
        <v>14.6736</v>
      </c>
      <c r="EI307">
        <v>-18.4891785714286</v>
      </c>
      <c r="EJ307">
        <v>409.136571428571</v>
      </c>
      <c r="EK307">
        <v>425.318071428571</v>
      </c>
      <c r="EL307">
        <v>6.33619928571429</v>
      </c>
      <c r="EM307">
        <v>417.8395</v>
      </c>
      <c r="EN307">
        <v>17.5834928571429</v>
      </c>
      <c r="EO307">
        <v>2.17083285714286</v>
      </c>
      <c r="EP307">
        <v>1.59579214285714</v>
      </c>
      <c r="EQ307">
        <v>18.7486857142857</v>
      </c>
      <c r="ER307">
        <v>13.9182214285714</v>
      </c>
      <c r="ES307">
        <v>1999.98285714286</v>
      </c>
      <c r="ET307">
        <v>0.980006</v>
      </c>
      <c r="EU307">
        <v>0.0199944</v>
      </c>
      <c r="EV307">
        <v>0</v>
      </c>
      <c r="EW307">
        <v>1193.89357142857</v>
      </c>
      <c r="EX307">
        <v>5.00059</v>
      </c>
      <c r="EY307">
        <v>23896.4642857143</v>
      </c>
      <c r="EZ307">
        <v>17360.2071428571</v>
      </c>
      <c r="FA307">
        <v>40.625</v>
      </c>
      <c r="FB307">
        <v>40.375</v>
      </c>
      <c r="FC307">
        <v>40</v>
      </c>
      <c r="FD307">
        <v>39.875</v>
      </c>
      <c r="FE307">
        <v>41.625</v>
      </c>
      <c r="FF307">
        <v>1955.09285714286</v>
      </c>
      <c r="FG307">
        <v>39.89</v>
      </c>
      <c r="FH307">
        <v>0</v>
      </c>
      <c r="FI307">
        <v>1759082395.5</v>
      </c>
      <c r="FJ307">
        <v>0</v>
      </c>
      <c r="FK307">
        <v>1193.92230769231</v>
      </c>
      <c r="FL307">
        <v>1.65675215285224</v>
      </c>
      <c r="FM307">
        <v>35.5452991346117</v>
      </c>
      <c r="FN307">
        <v>23897.0115384615</v>
      </c>
      <c r="FO307">
        <v>15</v>
      </c>
      <c r="FP307">
        <v>0</v>
      </c>
      <c r="FQ307" t="s">
        <v>439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-19.4661666666667</v>
      </c>
      <c r="GD307">
        <v>13.0497038961039</v>
      </c>
      <c r="GE307">
        <v>1.94281003638038</v>
      </c>
      <c r="GF307">
        <v>0</v>
      </c>
      <c r="GG307">
        <v>1193.94029411765</v>
      </c>
      <c r="GH307">
        <v>-0.51596638247543</v>
      </c>
      <c r="GI307">
        <v>0.245638247813566</v>
      </c>
      <c r="GJ307">
        <v>-1</v>
      </c>
      <c r="GK307">
        <v>6.33072142857143</v>
      </c>
      <c r="GL307">
        <v>0.0682511688311714</v>
      </c>
      <c r="GM307">
        <v>0.0103055266198077</v>
      </c>
      <c r="GN307">
        <v>1</v>
      </c>
      <c r="GO307">
        <v>1</v>
      </c>
      <c r="GP307">
        <v>2</v>
      </c>
      <c r="GQ307" t="s">
        <v>448</v>
      </c>
      <c r="GR307">
        <v>3.13146</v>
      </c>
      <c r="GS307">
        <v>2.71227</v>
      </c>
      <c r="GT307">
        <v>0.0858463</v>
      </c>
      <c r="GU307">
        <v>0.0878498</v>
      </c>
      <c r="GV307">
        <v>0.103206</v>
      </c>
      <c r="GW307">
        <v>0.0831032</v>
      </c>
      <c r="GX307">
        <v>34492.8</v>
      </c>
      <c r="GY307">
        <v>36891</v>
      </c>
      <c r="GZ307">
        <v>34134.1</v>
      </c>
      <c r="HA307">
        <v>36615.1</v>
      </c>
      <c r="HB307">
        <v>43213.5</v>
      </c>
      <c r="HC307">
        <v>48202</v>
      </c>
      <c r="HD307">
        <v>53235.1</v>
      </c>
      <c r="HE307">
        <v>58512.9</v>
      </c>
      <c r="HF307">
        <v>1.97097</v>
      </c>
      <c r="HG307">
        <v>1.6705</v>
      </c>
      <c r="HH307">
        <v>0.146106</v>
      </c>
      <c r="HI307">
        <v>0</v>
      </c>
      <c r="HJ307">
        <v>27.6117</v>
      </c>
      <c r="HK307">
        <v>999.9</v>
      </c>
      <c r="HL307">
        <v>46.02</v>
      </c>
      <c r="HM307">
        <v>30.343</v>
      </c>
      <c r="HN307">
        <v>22.0352</v>
      </c>
      <c r="HO307">
        <v>54.4377</v>
      </c>
      <c r="HP307">
        <v>48.1971</v>
      </c>
      <c r="HQ307">
        <v>1</v>
      </c>
      <c r="HR307">
        <v>0.00931911</v>
      </c>
      <c r="HS307">
        <v>-0.980174</v>
      </c>
      <c r="HT307">
        <v>20.1109</v>
      </c>
      <c r="HU307">
        <v>5.19767</v>
      </c>
      <c r="HV307">
        <v>12.004</v>
      </c>
      <c r="HW307">
        <v>4.97525</v>
      </c>
      <c r="HX307">
        <v>3.2939</v>
      </c>
      <c r="HY307">
        <v>9999</v>
      </c>
      <c r="HZ307">
        <v>33.7</v>
      </c>
      <c r="IA307">
        <v>9999</v>
      </c>
      <c r="IB307">
        <v>9999</v>
      </c>
      <c r="IC307">
        <v>1.86325</v>
      </c>
      <c r="ID307">
        <v>1.86813</v>
      </c>
      <c r="IE307">
        <v>1.86784</v>
      </c>
      <c r="IF307">
        <v>1.86905</v>
      </c>
      <c r="IG307">
        <v>1.86983</v>
      </c>
      <c r="IH307">
        <v>1.86594</v>
      </c>
      <c r="II307">
        <v>1.86699</v>
      </c>
      <c r="IJ307">
        <v>1.86844</v>
      </c>
      <c r="IK307">
        <v>5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2.225</v>
      </c>
      <c r="IY307">
        <v>0.3692</v>
      </c>
      <c r="IZ307">
        <v>0.744305887368214</v>
      </c>
      <c r="JA307">
        <v>0.00400708050939433</v>
      </c>
      <c r="JB307">
        <v>-7.0817227887937e-07</v>
      </c>
      <c r="JC307">
        <v>2.11393634800483e-10</v>
      </c>
      <c r="JD307">
        <v>-0.0902750961418796</v>
      </c>
      <c r="JE307">
        <v>-0.0199519798578536</v>
      </c>
      <c r="JF307">
        <v>0.00231849078142986</v>
      </c>
      <c r="JG307">
        <v>-2.72917625674962e-05</v>
      </c>
      <c r="JH307">
        <v>4</v>
      </c>
      <c r="JI307">
        <v>2436</v>
      </c>
      <c r="JJ307">
        <v>0</v>
      </c>
      <c r="JK307">
        <v>25</v>
      </c>
      <c r="JL307">
        <v>29318040.1</v>
      </c>
      <c r="JM307">
        <v>29318040.1</v>
      </c>
      <c r="JN307">
        <v>0.897217</v>
      </c>
      <c r="JO307">
        <v>2.64038</v>
      </c>
      <c r="JP307">
        <v>1.54785</v>
      </c>
      <c r="JQ307">
        <v>2.30957</v>
      </c>
      <c r="JR307">
        <v>1.64673</v>
      </c>
      <c r="JS307">
        <v>2.23633</v>
      </c>
      <c r="JT307">
        <v>33.9639</v>
      </c>
      <c r="JU307">
        <v>24.1926</v>
      </c>
      <c r="JV307">
        <v>18</v>
      </c>
      <c r="JW307">
        <v>509.408</v>
      </c>
      <c r="JX307">
        <v>333.836</v>
      </c>
      <c r="JY307">
        <v>28.9706</v>
      </c>
      <c r="JZ307">
        <v>27.4802</v>
      </c>
      <c r="KA307">
        <v>30</v>
      </c>
      <c r="KB307">
        <v>27.5055</v>
      </c>
      <c r="KC307">
        <v>27.4699</v>
      </c>
      <c r="KD307">
        <v>17.9835</v>
      </c>
      <c r="KE307">
        <v>20.011</v>
      </c>
      <c r="KF307">
        <v>53.1889</v>
      </c>
      <c r="KG307">
        <v>28.9711</v>
      </c>
      <c r="KH307">
        <v>386.287</v>
      </c>
      <c r="KI307">
        <v>17.6029</v>
      </c>
      <c r="KJ307">
        <v>96.7801</v>
      </c>
      <c r="KK307">
        <v>94.8075</v>
      </c>
    </row>
    <row r="308" spans="1:297">
      <c r="A308">
        <v>292</v>
      </c>
      <c r="B308">
        <v>1759082414</v>
      </c>
      <c r="C308">
        <v>9302</v>
      </c>
      <c r="D308" t="s">
        <v>1029</v>
      </c>
      <c r="E308" t="s">
        <v>1030</v>
      </c>
      <c r="F308">
        <v>5</v>
      </c>
      <c r="G308" t="s">
        <v>1024</v>
      </c>
      <c r="H308" t="s">
        <v>436</v>
      </c>
      <c r="I308">
        <v>1759082405.84615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405.868799771429</v>
      </c>
      <c r="AK308">
        <v>397.656236363636</v>
      </c>
      <c r="AL308">
        <v>-2.06198906926409</v>
      </c>
      <c r="AM308">
        <v>66.03</v>
      </c>
      <c r="AN308">
        <f>(AP308 - AO308 + DY308*1E3/(8.314*(EA308+273.15)) * AR308/DX308 * AQ308) * DX308/(100*DL308) * 1000/(1000 - AP308)</f>
        <v>0</v>
      </c>
      <c r="AO308">
        <v>17.528562482619</v>
      </c>
      <c r="AP308">
        <v>23.8989066666667</v>
      </c>
      <c r="AQ308">
        <v>-0.00550188095238155</v>
      </c>
      <c r="AR308">
        <v>114.36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6</v>
      </c>
      <c r="DM308">
        <v>0.5</v>
      </c>
      <c r="DN308" t="s">
        <v>438</v>
      </c>
      <c r="DO308">
        <v>2</v>
      </c>
      <c r="DP308" t="b">
        <v>1</v>
      </c>
      <c r="DQ308">
        <v>1759082405.84615</v>
      </c>
      <c r="DR308">
        <v>396.731769230769</v>
      </c>
      <c r="DS308">
        <v>410.425230769231</v>
      </c>
      <c r="DT308">
        <v>23.9169538461538</v>
      </c>
      <c r="DU308">
        <v>17.5649769230769</v>
      </c>
      <c r="DV308">
        <v>394.503923076923</v>
      </c>
      <c r="DW308">
        <v>23.5478076923077</v>
      </c>
      <c r="DX308">
        <v>499.999538461539</v>
      </c>
      <c r="DY308">
        <v>90.7544769230769</v>
      </c>
      <c r="DZ308">
        <v>0.0336912230769231</v>
      </c>
      <c r="EA308">
        <v>30.3786384615385</v>
      </c>
      <c r="EB308">
        <v>29.9955769230769</v>
      </c>
      <c r="EC308">
        <v>999.9</v>
      </c>
      <c r="ED308">
        <v>0</v>
      </c>
      <c r="EE308">
        <v>0</v>
      </c>
      <c r="EF308">
        <v>10013.0292307692</v>
      </c>
      <c r="EG308">
        <v>0</v>
      </c>
      <c r="EH308">
        <v>14.6736</v>
      </c>
      <c r="EI308">
        <v>-13.6933115384615</v>
      </c>
      <c r="EJ308">
        <v>406.452846153846</v>
      </c>
      <c r="EK308">
        <v>417.763384615385</v>
      </c>
      <c r="EL308">
        <v>6.35196615384615</v>
      </c>
      <c r="EM308">
        <v>410.425230769231</v>
      </c>
      <c r="EN308">
        <v>17.5649769230769</v>
      </c>
      <c r="EO308">
        <v>2.17057076923077</v>
      </c>
      <c r="EP308">
        <v>1.59410153846154</v>
      </c>
      <c r="EQ308">
        <v>18.7467538461538</v>
      </c>
      <c r="ER308">
        <v>13.9019</v>
      </c>
      <c r="ES308">
        <v>1999.98230769231</v>
      </c>
      <c r="ET308">
        <v>0.980006</v>
      </c>
      <c r="EU308">
        <v>0.0199944</v>
      </c>
      <c r="EV308">
        <v>0</v>
      </c>
      <c r="EW308">
        <v>1194.06384615385</v>
      </c>
      <c r="EX308">
        <v>5.00059</v>
      </c>
      <c r="EY308">
        <v>23900.4615384615</v>
      </c>
      <c r="EZ308">
        <v>17360.2076923077</v>
      </c>
      <c r="FA308">
        <v>40.625</v>
      </c>
      <c r="FB308">
        <v>40.3797692307692</v>
      </c>
      <c r="FC308">
        <v>40</v>
      </c>
      <c r="FD308">
        <v>39.875</v>
      </c>
      <c r="FE308">
        <v>41.625</v>
      </c>
      <c r="FF308">
        <v>1955.09230769231</v>
      </c>
      <c r="FG308">
        <v>39.89</v>
      </c>
      <c r="FH308">
        <v>0</v>
      </c>
      <c r="FI308">
        <v>1759082400.3</v>
      </c>
      <c r="FJ308">
        <v>0</v>
      </c>
      <c r="FK308">
        <v>1194.16230769231</v>
      </c>
      <c r="FL308">
        <v>4.57641027584281</v>
      </c>
      <c r="FM308">
        <v>66.9094018020912</v>
      </c>
      <c r="FN308">
        <v>23900.8423076923</v>
      </c>
      <c r="FO308">
        <v>15</v>
      </c>
      <c r="FP308">
        <v>0</v>
      </c>
      <c r="FQ308" t="s">
        <v>439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-15.6123457142857</v>
      </c>
      <c r="GD308">
        <v>53.6392090909091</v>
      </c>
      <c r="GE308">
        <v>6.00512030515592</v>
      </c>
      <c r="GF308">
        <v>0</v>
      </c>
      <c r="GG308">
        <v>1194.07558823529</v>
      </c>
      <c r="GH308">
        <v>2.71000765140063</v>
      </c>
      <c r="GI308">
        <v>0.383100287718259</v>
      </c>
      <c r="GJ308">
        <v>-1</v>
      </c>
      <c r="GK308">
        <v>6.34517238095238</v>
      </c>
      <c r="GL308">
        <v>0.19349142857144</v>
      </c>
      <c r="GM308">
        <v>0.0219482325798386</v>
      </c>
      <c r="GN308">
        <v>0</v>
      </c>
      <c r="GO308">
        <v>0</v>
      </c>
      <c r="GP308">
        <v>2</v>
      </c>
      <c r="GQ308" t="s">
        <v>455</v>
      </c>
      <c r="GR308">
        <v>3.13144</v>
      </c>
      <c r="GS308">
        <v>2.7115</v>
      </c>
      <c r="GT308">
        <v>0.0841399</v>
      </c>
      <c r="GU308">
        <v>0.0849312</v>
      </c>
      <c r="GV308">
        <v>0.103145</v>
      </c>
      <c r="GW308">
        <v>0.0830655</v>
      </c>
      <c r="GX308">
        <v>34557.4</v>
      </c>
      <c r="GY308">
        <v>37009</v>
      </c>
      <c r="GZ308">
        <v>34134.3</v>
      </c>
      <c r="HA308">
        <v>36615.1</v>
      </c>
      <c r="HB308">
        <v>43216.4</v>
      </c>
      <c r="HC308">
        <v>48203.5</v>
      </c>
      <c r="HD308">
        <v>53235.1</v>
      </c>
      <c r="HE308">
        <v>58512.8</v>
      </c>
      <c r="HF308">
        <v>1.97088</v>
      </c>
      <c r="HG308">
        <v>1.67033</v>
      </c>
      <c r="HH308">
        <v>0.145845</v>
      </c>
      <c r="HI308">
        <v>0</v>
      </c>
      <c r="HJ308">
        <v>27.6101</v>
      </c>
      <c r="HK308">
        <v>999.9</v>
      </c>
      <c r="HL308">
        <v>45.996</v>
      </c>
      <c r="HM308">
        <v>30.343</v>
      </c>
      <c r="HN308">
        <v>22.0229</v>
      </c>
      <c r="HO308">
        <v>54.8677</v>
      </c>
      <c r="HP308">
        <v>48.1971</v>
      </c>
      <c r="HQ308">
        <v>1</v>
      </c>
      <c r="HR308">
        <v>0.00964431</v>
      </c>
      <c r="HS308">
        <v>-0.976236</v>
      </c>
      <c r="HT308">
        <v>20.1109</v>
      </c>
      <c r="HU308">
        <v>5.19767</v>
      </c>
      <c r="HV308">
        <v>12.004</v>
      </c>
      <c r="HW308">
        <v>4.97515</v>
      </c>
      <c r="HX308">
        <v>3.29393</v>
      </c>
      <c r="HY308">
        <v>9999</v>
      </c>
      <c r="HZ308">
        <v>33.7</v>
      </c>
      <c r="IA308">
        <v>9999</v>
      </c>
      <c r="IB308">
        <v>9999</v>
      </c>
      <c r="IC308">
        <v>1.86325</v>
      </c>
      <c r="ID308">
        <v>1.86813</v>
      </c>
      <c r="IE308">
        <v>1.86784</v>
      </c>
      <c r="IF308">
        <v>1.86905</v>
      </c>
      <c r="IG308">
        <v>1.86983</v>
      </c>
      <c r="IH308">
        <v>1.8659</v>
      </c>
      <c r="II308">
        <v>1.867</v>
      </c>
      <c r="IJ308">
        <v>1.86844</v>
      </c>
      <c r="IK308">
        <v>5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2.189</v>
      </c>
      <c r="IY308">
        <v>0.3683</v>
      </c>
      <c r="IZ308">
        <v>0.744305887368214</v>
      </c>
      <c r="JA308">
        <v>0.00400708050939433</v>
      </c>
      <c r="JB308">
        <v>-7.0817227887937e-07</v>
      </c>
      <c r="JC308">
        <v>2.11393634800483e-10</v>
      </c>
      <c r="JD308">
        <v>-0.0902750961418796</v>
      </c>
      <c r="JE308">
        <v>-0.0199519798578536</v>
      </c>
      <c r="JF308">
        <v>0.00231849078142986</v>
      </c>
      <c r="JG308">
        <v>-2.72917625674962e-05</v>
      </c>
      <c r="JH308">
        <v>4</v>
      </c>
      <c r="JI308">
        <v>2436</v>
      </c>
      <c r="JJ308">
        <v>0</v>
      </c>
      <c r="JK308">
        <v>25</v>
      </c>
      <c r="JL308">
        <v>29318040.2</v>
      </c>
      <c r="JM308">
        <v>29318040.2</v>
      </c>
      <c r="JN308">
        <v>0.870361</v>
      </c>
      <c r="JO308">
        <v>2.63916</v>
      </c>
      <c r="JP308">
        <v>1.54785</v>
      </c>
      <c r="JQ308">
        <v>2.30957</v>
      </c>
      <c r="JR308">
        <v>1.64673</v>
      </c>
      <c r="JS308">
        <v>2.29858</v>
      </c>
      <c r="JT308">
        <v>33.9639</v>
      </c>
      <c r="JU308">
        <v>24.1926</v>
      </c>
      <c r="JV308">
        <v>18</v>
      </c>
      <c r="JW308">
        <v>509.326</v>
      </c>
      <c r="JX308">
        <v>333.74</v>
      </c>
      <c r="JY308">
        <v>28.9739</v>
      </c>
      <c r="JZ308">
        <v>27.4802</v>
      </c>
      <c r="KA308">
        <v>30.0002</v>
      </c>
      <c r="KB308">
        <v>27.5038</v>
      </c>
      <c r="KC308">
        <v>27.4677</v>
      </c>
      <c r="KD308">
        <v>17.3421</v>
      </c>
      <c r="KE308">
        <v>20.011</v>
      </c>
      <c r="KF308">
        <v>53.1889</v>
      </c>
      <c r="KG308">
        <v>28.9737</v>
      </c>
      <c r="KH308">
        <v>365.888</v>
      </c>
      <c r="KI308">
        <v>17.6063</v>
      </c>
      <c r="KJ308">
        <v>96.7803</v>
      </c>
      <c r="KK308">
        <v>94.8074</v>
      </c>
    </row>
    <row r="309" spans="1:297">
      <c r="A309">
        <v>293</v>
      </c>
      <c r="B309">
        <v>1759082419</v>
      </c>
      <c r="C309">
        <v>9307</v>
      </c>
      <c r="D309" t="s">
        <v>1031</v>
      </c>
      <c r="E309" t="s">
        <v>1032</v>
      </c>
      <c r="F309">
        <v>5</v>
      </c>
      <c r="G309" t="s">
        <v>1024</v>
      </c>
      <c r="H309" t="s">
        <v>436</v>
      </c>
      <c r="I309">
        <v>1759082410.84615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388.135232838095</v>
      </c>
      <c r="AK309">
        <v>384.062072727273</v>
      </c>
      <c r="AL309">
        <v>-2.84454718614723</v>
      </c>
      <c r="AM309">
        <v>66.03</v>
      </c>
      <c r="AN309">
        <f>(AP309 - AO309 + DY309*1E3/(8.314*(EA309+273.15)) * AR309/DX309 * AQ309) * DX309/(100*DL309) * 1000/(1000 - AP309)</f>
        <v>0</v>
      </c>
      <c r="AO309">
        <v>17.5276437279654</v>
      </c>
      <c r="AP309">
        <v>23.8914224242424</v>
      </c>
      <c r="AQ309">
        <v>-0.000560353054354219</v>
      </c>
      <c r="AR309">
        <v>114.36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6</v>
      </c>
      <c r="DM309">
        <v>0.5</v>
      </c>
      <c r="DN309" t="s">
        <v>438</v>
      </c>
      <c r="DO309">
        <v>2</v>
      </c>
      <c r="DP309" t="b">
        <v>1</v>
      </c>
      <c r="DQ309">
        <v>1759082410.84615</v>
      </c>
      <c r="DR309">
        <v>390.386692307692</v>
      </c>
      <c r="DS309">
        <v>397.928153846154</v>
      </c>
      <c r="DT309">
        <v>23.9095384615385</v>
      </c>
      <c r="DU309">
        <v>17.5456923076923</v>
      </c>
      <c r="DV309">
        <v>388.181307692308</v>
      </c>
      <c r="DW309">
        <v>23.5407</v>
      </c>
      <c r="DX309">
        <v>499.987384615385</v>
      </c>
      <c r="DY309">
        <v>90.7536</v>
      </c>
      <c r="DZ309">
        <v>0.0336653769230769</v>
      </c>
      <c r="EA309">
        <v>30.3776846153846</v>
      </c>
      <c r="EB309">
        <v>29.9926692307692</v>
      </c>
      <c r="EC309">
        <v>999.9</v>
      </c>
      <c r="ED309">
        <v>0</v>
      </c>
      <c r="EE309">
        <v>0</v>
      </c>
      <c r="EF309">
        <v>10008.6561538462</v>
      </c>
      <c r="EG309">
        <v>0</v>
      </c>
      <c r="EH309">
        <v>14.6736</v>
      </c>
      <c r="EI309">
        <v>-7.54131403076923</v>
      </c>
      <c r="EJ309">
        <v>399.949461538462</v>
      </c>
      <c r="EK309">
        <v>405.035</v>
      </c>
      <c r="EL309">
        <v>6.36383615384615</v>
      </c>
      <c r="EM309">
        <v>397.928153846154</v>
      </c>
      <c r="EN309">
        <v>17.5456923076923</v>
      </c>
      <c r="EO309">
        <v>2.16987615384615</v>
      </c>
      <c r="EP309">
        <v>1.59233538461538</v>
      </c>
      <c r="EQ309">
        <v>18.7416384615385</v>
      </c>
      <c r="ER309">
        <v>13.8848153846154</v>
      </c>
      <c r="ES309">
        <v>2000.00230769231</v>
      </c>
      <c r="ET309">
        <v>0.980006230769231</v>
      </c>
      <c r="EU309">
        <v>0.0199941615384615</v>
      </c>
      <c r="EV309">
        <v>0</v>
      </c>
      <c r="EW309">
        <v>1194.14692307692</v>
      </c>
      <c r="EX309">
        <v>5.00059</v>
      </c>
      <c r="EY309">
        <v>23901.1846153846</v>
      </c>
      <c r="EZ309">
        <v>17360.3769230769</v>
      </c>
      <c r="FA309">
        <v>40.625</v>
      </c>
      <c r="FB309">
        <v>40.3797692307692</v>
      </c>
      <c r="FC309">
        <v>40</v>
      </c>
      <c r="FD309">
        <v>39.875</v>
      </c>
      <c r="FE309">
        <v>41.625</v>
      </c>
      <c r="FF309">
        <v>1955.11230769231</v>
      </c>
      <c r="FG309">
        <v>39.89</v>
      </c>
      <c r="FH309">
        <v>0</v>
      </c>
      <c r="FI309">
        <v>1759082405.1</v>
      </c>
      <c r="FJ309">
        <v>0</v>
      </c>
      <c r="FK309">
        <v>1194.21153846154</v>
      </c>
      <c r="FL309">
        <v>-0.271452973455416</v>
      </c>
      <c r="FM309">
        <v>-18.656410082146</v>
      </c>
      <c r="FN309">
        <v>23901.2423076923</v>
      </c>
      <c r="FO309">
        <v>15</v>
      </c>
      <c r="FP309">
        <v>0</v>
      </c>
      <c r="FQ309" t="s">
        <v>439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-10.43708362</v>
      </c>
      <c r="GD309">
        <v>79.7589690766918</v>
      </c>
      <c r="GE309">
        <v>7.77981059686397</v>
      </c>
      <c r="GF309">
        <v>0</v>
      </c>
      <c r="GG309">
        <v>1194.12411764706</v>
      </c>
      <c r="GH309">
        <v>1.94591291499648</v>
      </c>
      <c r="GI309">
        <v>0.416463526028507</v>
      </c>
      <c r="GJ309">
        <v>-1</v>
      </c>
      <c r="GK309">
        <v>6.355961</v>
      </c>
      <c r="GL309">
        <v>0.165344661654137</v>
      </c>
      <c r="GM309">
        <v>0.0200880561279583</v>
      </c>
      <c r="GN309">
        <v>0</v>
      </c>
      <c r="GO309">
        <v>0</v>
      </c>
      <c r="GP309">
        <v>2</v>
      </c>
      <c r="GQ309" t="s">
        <v>455</v>
      </c>
      <c r="GR309">
        <v>3.13153</v>
      </c>
      <c r="GS309">
        <v>2.71192</v>
      </c>
      <c r="GT309">
        <v>0.081794</v>
      </c>
      <c r="GU309">
        <v>0.0821652</v>
      </c>
      <c r="GV309">
        <v>0.103126</v>
      </c>
      <c r="GW309">
        <v>0.0830612</v>
      </c>
      <c r="GX309">
        <v>34645.9</v>
      </c>
      <c r="GY309">
        <v>37120.5</v>
      </c>
      <c r="GZ309">
        <v>34134.3</v>
      </c>
      <c r="HA309">
        <v>36614.7</v>
      </c>
      <c r="HB309">
        <v>43217.2</v>
      </c>
      <c r="HC309">
        <v>48203.1</v>
      </c>
      <c r="HD309">
        <v>53235.3</v>
      </c>
      <c r="HE309">
        <v>58512.4</v>
      </c>
      <c r="HF309">
        <v>1.9709</v>
      </c>
      <c r="HG309">
        <v>1.6705</v>
      </c>
      <c r="HH309">
        <v>0.145696</v>
      </c>
      <c r="HI309">
        <v>0</v>
      </c>
      <c r="HJ309">
        <v>27.6071</v>
      </c>
      <c r="HK309">
        <v>999.9</v>
      </c>
      <c r="HL309">
        <v>45.996</v>
      </c>
      <c r="HM309">
        <v>30.343</v>
      </c>
      <c r="HN309">
        <v>22.0236</v>
      </c>
      <c r="HO309">
        <v>54.9977</v>
      </c>
      <c r="HP309">
        <v>47.9848</v>
      </c>
      <c r="HQ309">
        <v>1</v>
      </c>
      <c r="HR309">
        <v>0.00931911</v>
      </c>
      <c r="HS309">
        <v>-0.993908</v>
      </c>
      <c r="HT309">
        <v>20.1109</v>
      </c>
      <c r="HU309">
        <v>5.19812</v>
      </c>
      <c r="HV309">
        <v>12.004</v>
      </c>
      <c r="HW309">
        <v>4.9754</v>
      </c>
      <c r="HX309">
        <v>3.29395</v>
      </c>
      <c r="HY309">
        <v>9999</v>
      </c>
      <c r="HZ309">
        <v>33.7</v>
      </c>
      <c r="IA309">
        <v>9999</v>
      </c>
      <c r="IB309">
        <v>9999</v>
      </c>
      <c r="IC309">
        <v>1.86325</v>
      </c>
      <c r="ID309">
        <v>1.86813</v>
      </c>
      <c r="IE309">
        <v>1.86784</v>
      </c>
      <c r="IF309">
        <v>1.86905</v>
      </c>
      <c r="IG309">
        <v>1.86982</v>
      </c>
      <c r="IH309">
        <v>1.86596</v>
      </c>
      <c r="II309">
        <v>1.86699</v>
      </c>
      <c r="IJ309">
        <v>1.86844</v>
      </c>
      <c r="IK309">
        <v>5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2.141</v>
      </c>
      <c r="IY309">
        <v>0.3681</v>
      </c>
      <c r="IZ309">
        <v>0.744305887368214</v>
      </c>
      <c r="JA309">
        <v>0.00400708050939433</v>
      </c>
      <c r="JB309">
        <v>-7.0817227887937e-07</v>
      </c>
      <c r="JC309">
        <v>2.11393634800483e-10</v>
      </c>
      <c r="JD309">
        <v>-0.0902750961418796</v>
      </c>
      <c r="JE309">
        <v>-0.0199519798578536</v>
      </c>
      <c r="JF309">
        <v>0.00231849078142986</v>
      </c>
      <c r="JG309">
        <v>-2.72917625674962e-05</v>
      </c>
      <c r="JH309">
        <v>4</v>
      </c>
      <c r="JI309">
        <v>2436</v>
      </c>
      <c r="JJ309">
        <v>0</v>
      </c>
      <c r="JK309">
        <v>25</v>
      </c>
      <c r="JL309">
        <v>29318040.3</v>
      </c>
      <c r="JM309">
        <v>29318040.3</v>
      </c>
      <c r="JN309">
        <v>0.837402</v>
      </c>
      <c r="JO309">
        <v>2.63916</v>
      </c>
      <c r="JP309">
        <v>1.54785</v>
      </c>
      <c r="JQ309">
        <v>2.30957</v>
      </c>
      <c r="JR309">
        <v>1.64551</v>
      </c>
      <c r="JS309">
        <v>2.27661</v>
      </c>
      <c r="JT309">
        <v>33.9639</v>
      </c>
      <c r="JU309">
        <v>24.1926</v>
      </c>
      <c r="JV309">
        <v>18</v>
      </c>
      <c r="JW309">
        <v>509.337</v>
      </c>
      <c r="JX309">
        <v>333.822</v>
      </c>
      <c r="JY309">
        <v>28.978</v>
      </c>
      <c r="JZ309">
        <v>27.4802</v>
      </c>
      <c r="KA309">
        <v>30</v>
      </c>
      <c r="KB309">
        <v>27.5032</v>
      </c>
      <c r="KC309">
        <v>27.4676</v>
      </c>
      <c r="KD309">
        <v>16.7741</v>
      </c>
      <c r="KE309">
        <v>19.7327</v>
      </c>
      <c r="KF309">
        <v>53.1889</v>
      </c>
      <c r="KG309">
        <v>28.9807</v>
      </c>
      <c r="KH309">
        <v>352.287</v>
      </c>
      <c r="KI309">
        <v>17.6063</v>
      </c>
      <c r="KJ309">
        <v>96.7805</v>
      </c>
      <c r="KK309">
        <v>94.8066</v>
      </c>
    </row>
    <row r="310" spans="1:297">
      <c r="A310">
        <v>294</v>
      </c>
      <c r="B310">
        <v>1759082424</v>
      </c>
      <c r="C310">
        <v>9312</v>
      </c>
      <c r="D310" t="s">
        <v>1033</v>
      </c>
      <c r="E310" t="s">
        <v>1034</v>
      </c>
      <c r="F310">
        <v>5</v>
      </c>
      <c r="G310" t="s">
        <v>1024</v>
      </c>
      <c r="H310" t="s">
        <v>436</v>
      </c>
      <c r="I310">
        <v>1759082415.84615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371.974219961905</v>
      </c>
      <c r="AK310">
        <v>369.368618181818</v>
      </c>
      <c r="AL310">
        <v>-2.98211179653685</v>
      </c>
      <c r="AM310">
        <v>66.03</v>
      </c>
      <c r="AN310">
        <f>(AP310 - AO310 + DY310*1E3/(8.314*(EA310+273.15)) * AR310/DX310 * AQ310) * DX310/(100*DL310) * 1000/(1000 - AP310)</f>
        <v>0</v>
      </c>
      <c r="AO310">
        <v>17.5317703547727</v>
      </c>
      <c r="AP310">
        <v>23.8898678787879</v>
      </c>
      <c r="AQ310">
        <v>2.78354978343969e-05</v>
      </c>
      <c r="AR310">
        <v>114.36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6</v>
      </c>
      <c r="DM310">
        <v>0.5</v>
      </c>
      <c r="DN310" t="s">
        <v>438</v>
      </c>
      <c r="DO310">
        <v>2</v>
      </c>
      <c r="DP310" t="b">
        <v>1</v>
      </c>
      <c r="DQ310">
        <v>1759082415.84615</v>
      </c>
      <c r="DR310">
        <v>379.902923076923</v>
      </c>
      <c r="DS310">
        <v>382.071923076923</v>
      </c>
      <c r="DT310">
        <v>23.8986076923077</v>
      </c>
      <c r="DU310">
        <v>17.5308307692308</v>
      </c>
      <c r="DV310">
        <v>377.734692307692</v>
      </c>
      <c r="DW310">
        <v>23.5302230769231</v>
      </c>
      <c r="DX310">
        <v>500.029615384615</v>
      </c>
      <c r="DY310">
        <v>90.7535153846154</v>
      </c>
      <c r="DZ310">
        <v>0.0337070846153846</v>
      </c>
      <c r="EA310">
        <v>30.3774384615385</v>
      </c>
      <c r="EB310">
        <v>29.9905</v>
      </c>
      <c r="EC310">
        <v>999.9</v>
      </c>
      <c r="ED310">
        <v>0</v>
      </c>
      <c r="EE310">
        <v>0</v>
      </c>
      <c r="EF310">
        <v>10012.8869230769</v>
      </c>
      <c r="EG310">
        <v>0</v>
      </c>
      <c r="EH310">
        <v>14.6736</v>
      </c>
      <c r="EI310">
        <v>-2.16897403076923</v>
      </c>
      <c r="EJ310">
        <v>389.204538461538</v>
      </c>
      <c r="EK310">
        <v>388.889384615385</v>
      </c>
      <c r="EL310">
        <v>6.36777769230769</v>
      </c>
      <c r="EM310">
        <v>382.071923076923</v>
      </c>
      <c r="EN310">
        <v>17.5308307692308</v>
      </c>
      <c r="EO310">
        <v>2.16888230769231</v>
      </c>
      <c r="EP310">
        <v>1.59098384615385</v>
      </c>
      <c r="EQ310">
        <v>18.7343</v>
      </c>
      <c r="ER310">
        <v>13.8717461538462</v>
      </c>
      <c r="ES310">
        <v>2000.00076923077</v>
      </c>
      <c r="ET310">
        <v>0.980006230769231</v>
      </c>
      <c r="EU310">
        <v>0.0199941615384615</v>
      </c>
      <c r="EV310">
        <v>0</v>
      </c>
      <c r="EW310">
        <v>1193.54846153846</v>
      </c>
      <c r="EX310">
        <v>5.00059</v>
      </c>
      <c r="EY310">
        <v>23889.1461538462</v>
      </c>
      <c r="EZ310">
        <v>17360.3615384615</v>
      </c>
      <c r="FA310">
        <v>40.625</v>
      </c>
      <c r="FB310">
        <v>40.3845384615385</v>
      </c>
      <c r="FC310">
        <v>40</v>
      </c>
      <c r="FD310">
        <v>39.875</v>
      </c>
      <c r="FE310">
        <v>41.625</v>
      </c>
      <c r="FF310">
        <v>1955.11076923077</v>
      </c>
      <c r="FG310">
        <v>39.89</v>
      </c>
      <c r="FH310">
        <v>0</v>
      </c>
      <c r="FI310">
        <v>1759082410.5</v>
      </c>
      <c r="FJ310">
        <v>0</v>
      </c>
      <c r="FK310">
        <v>1193.4872</v>
      </c>
      <c r="FL310">
        <v>-15.865384579919</v>
      </c>
      <c r="FM310">
        <v>-319.369230268795</v>
      </c>
      <c r="FN310">
        <v>23885.256</v>
      </c>
      <c r="FO310">
        <v>15</v>
      </c>
      <c r="FP310">
        <v>0</v>
      </c>
      <c r="FQ310" t="s">
        <v>439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-5.79619768571429</v>
      </c>
      <c r="GD310">
        <v>66.7159879792208</v>
      </c>
      <c r="GE310">
        <v>7.0389589808894</v>
      </c>
      <c r="GF310">
        <v>0</v>
      </c>
      <c r="GG310">
        <v>1193.81147058824</v>
      </c>
      <c r="GH310">
        <v>-5.79663864394738</v>
      </c>
      <c r="GI310">
        <v>0.904225805846338</v>
      </c>
      <c r="GJ310">
        <v>-1</v>
      </c>
      <c r="GK310">
        <v>6.36277333333333</v>
      </c>
      <c r="GL310">
        <v>0.0437275324675225</v>
      </c>
      <c r="GM310">
        <v>0.0136283113349113</v>
      </c>
      <c r="GN310">
        <v>1</v>
      </c>
      <c r="GO310">
        <v>1</v>
      </c>
      <c r="GP310">
        <v>2</v>
      </c>
      <c r="GQ310" t="s">
        <v>448</v>
      </c>
      <c r="GR310">
        <v>3.13154</v>
      </c>
      <c r="GS310">
        <v>2.71167</v>
      </c>
      <c r="GT310">
        <v>0.0792607</v>
      </c>
      <c r="GU310">
        <v>0.0794473</v>
      </c>
      <c r="GV310">
        <v>0.10313</v>
      </c>
      <c r="GW310">
        <v>0.0831148</v>
      </c>
      <c r="GX310">
        <v>34741.6</v>
      </c>
      <c r="GY310">
        <v>37230.6</v>
      </c>
      <c r="GZ310">
        <v>34134.5</v>
      </c>
      <c r="HA310">
        <v>36614.9</v>
      </c>
      <c r="HB310">
        <v>43216.8</v>
      </c>
      <c r="HC310">
        <v>48199.9</v>
      </c>
      <c r="HD310">
        <v>53235.4</v>
      </c>
      <c r="HE310">
        <v>58512.4</v>
      </c>
      <c r="HF310">
        <v>1.97095</v>
      </c>
      <c r="HG310">
        <v>1.67017</v>
      </c>
      <c r="HH310">
        <v>0.146329</v>
      </c>
      <c r="HI310">
        <v>0</v>
      </c>
      <c r="HJ310">
        <v>27.607</v>
      </c>
      <c r="HK310">
        <v>999.9</v>
      </c>
      <c r="HL310">
        <v>45.996</v>
      </c>
      <c r="HM310">
        <v>30.343</v>
      </c>
      <c r="HN310">
        <v>22.0228</v>
      </c>
      <c r="HO310">
        <v>54.5277</v>
      </c>
      <c r="HP310">
        <v>48.2692</v>
      </c>
      <c r="HQ310">
        <v>1</v>
      </c>
      <c r="HR310">
        <v>0.00971799</v>
      </c>
      <c r="HS310">
        <v>-1.01187</v>
      </c>
      <c r="HT310">
        <v>20.1107</v>
      </c>
      <c r="HU310">
        <v>5.19782</v>
      </c>
      <c r="HV310">
        <v>12.004</v>
      </c>
      <c r="HW310">
        <v>4.97525</v>
      </c>
      <c r="HX310">
        <v>3.29395</v>
      </c>
      <c r="HY310">
        <v>9999</v>
      </c>
      <c r="HZ310">
        <v>33.7</v>
      </c>
      <c r="IA310">
        <v>9999</v>
      </c>
      <c r="IB310">
        <v>9999</v>
      </c>
      <c r="IC310">
        <v>1.86325</v>
      </c>
      <c r="ID310">
        <v>1.86813</v>
      </c>
      <c r="IE310">
        <v>1.86785</v>
      </c>
      <c r="IF310">
        <v>1.86905</v>
      </c>
      <c r="IG310">
        <v>1.86982</v>
      </c>
      <c r="IH310">
        <v>1.8659</v>
      </c>
      <c r="II310">
        <v>1.86697</v>
      </c>
      <c r="IJ310">
        <v>1.86844</v>
      </c>
      <c r="IK310">
        <v>5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2.089</v>
      </c>
      <c r="IY310">
        <v>0.3681</v>
      </c>
      <c r="IZ310">
        <v>0.744305887368214</v>
      </c>
      <c r="JA310">
        <v>0.00400708050939433</v>
      </c>
      <c r="JB310">
        <v>-7.0817227887937e-07</v>
      </c>
      <c r="JC310">
        <v>2.11393634800483e-10</v>
      </c>
      <c r="JD310">
        <v>-0.0902750961418796</v>
      </c>
      <c r="JE310">
        <v>-0.0199519798578536</v>
      </c>
      <c r="JF310">
        <v>0.00231849078142986</v>
      </c>
      <c r="JG310">
        <v>-2.72917625674962e-05</v>
      </c>
      <c r="JH310">
        <v>4</v>
      </c>
      <c r="JI310">
        <v>2436</v>
      </c>
      <c r="JJ310">
        <v>0</v>
      </c>
      <c r="JK310">
        <v>25</v>
      </c>
      <c r="JL310">
        <v>29318040.4</v>
      </c>
      <c r="JM310">
        <v>29318040.4</v>
      </c>
      <c r="JN310">
        <v>0.812988</v>
      </c>
      <c r="JO310">
        <v>2.62939</v>
      </c>
      <c r="JP310">
        <v>1.54785</v>
      </c>
      <c r="JQ310">
        <v>2.30957</v>
      </c>
      <c r="JR310">
        <v>1.64673</v>
      </c>
      <c r="JS310">
        <v>2.34863</v>
      </c>
      <c r="JT310">
        <v>33.9639</v>
      </c>
      <c r="JU310">
        <v>24.1926</v>
      </c>
      <c r="JV310">
        <v>18</v>
      </c>
      <c r="JW310">
        <v>509.365</v>
      </c>
      <c r="JX310">
        <v>333.663</v>
      </c>
      <c r="JY310">
        <v>28.9862</v>
      </c>
      <c r="JZ310">
        <v>27.4802</v>
      </c>
      <c r="KA310">
        <v>30.0002</v>
      </c>
      <c r="KB310">
        <v>27.5026</v>
      </c>
      <c r="KC310">
        <v>27.4666</v>
      </c>
      <c r="KD310">
        <v>16.1738</v>
      </c>
      <c r="KE310">
        <v>19.7327</v>
      </c>
      <c r="KF310">
        <v>53.1889</v>
      </c>
      <c r="KG310">
        <v>28.9903</v>
      </c>
      <c r="KH310">
        <v>332.01</v>
      </c>
      <c r="KI310">
        <v>17.6063</v>
      </c>
      <c r="KJ310">
        <v>96.7809</v>
      </c>
      <c r="KK310">
        <v>94.8069</v>
      </c>
    </row>
    <row r="311" spans="1:297">
      <c r="A311">
        <v>295</v>
      </c>
      <c r="B311">
        <v>1759082429</v>
      </c>
      <c r="C311">
        <v>9317</v>
      </c>
      <c r="D311" t="s">
        <v>1035</v>
      </c>
      <c r="E311" t="s">
        <v>1036</v>
      </c>
      <c r="F311">
        <v>5</v>
      </c>
      <c r="G311" t="s">
        <v>1024</v>
      </c>
      <c r="H311" t="s">
        <v>436</v>
      </c>
      <c r="I311">
        <v>1759082420.84615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356.356148342857</v>
      </c>
      <c r="AK311">
        <v>354.580672727273</v>
      </c>
      <c r="AL311">
        <v>-2.95564361471867</v>
      </c>
      <c r="AM311">
        <v>66.03</v>
      </c>
      <c r="AN311">
        <f>(AP311 - AO311 + DY311*1E3/(8.314*(EA311+273.15)) * AR311/DX311 * AQ311) * DX311/(100*DL311) * 1000/(1000 - AP311)</f>
        <v>0</v>
      </c>
      <c r="AO311">
        <v>17.5549758129113</v>
      </c>
      <c r="AP311">
        <v>23.9071733333333</v>
      </c>
      <c r="AQ311">
        <v>0.000922345864660788</v>
      </c>
      <c r="AR311">
        <v>114.36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6</v>
      </c>
      <c r="DM311">
        <v>0.5</v>
      </c>
      <c r="DN311" t="s">
        <v>438</v>
      </c>
      <c r="DO311">
        <v>2</v>
      </c>
      <c r="DP311" t="b">
        <v>1</v>
      </c>
      <c r="DQ311">
        <v>1759082420.84615</v>
      </c>
      <c r="DR311">
        <v>366.627769230769</v>
      </c>
      <c r="DS311">
        <v>365.915076923077</v>
      </c>
      <c r="DT311">
        <v>23.8952461538462</v>
      </c>
      <c r="DU311">
        <v>17.536</v>
      </c>
      <c r="DV311">
        <v>364.506769230769</v>
      </c>
      <c r="DW311">
        <v>23.527</v>
      </c>
      <c r="DX311">
        <v>500.023307692308</v>
      </c>
      <c r="DY311">
        <v>90.7540153846154</v>
      </c>
      <c r="DZ311">
        <v>0.0337387769230769</v>
      </c>
      <c r="EA311">
        <v>30.3783461538462</v>
      </c>
      <c r="EB311">
        <v>29.9935692307692</v>
      </c>
      <c r="EC311">
        <v>999.9</v>
      </c>
      <c r="ED311">
        <v>0</v>
      </c>
      <c r="EE311">
        <v>0</v>
      </c>
      <c r="EF311">
        <v>9995.38846153846</v>
      </c>
      <c r="EG311">
        <v>0</v>
      </c>
      <c r="EH311">
        <v>14.6687230769231</v>
      </c>
      <c r="EI311">
        <v>0.712543661538462</v>
      </c>
      <c r="EJ311">
        <v>375.602923076923</v>
      </c>
      <c r="EK311">
        <v>372.446076923077</v>
      </c>
      <c r="EL311">
        <v>6.35925153846154</v>
      </c>
      <c r="EM311">
        <v>365.915076923077</v>
      </c>
      <c r="EN311">
        <v>17.536</v>
      </c>
      <c r="EO311">
        <v>2.16858846153846</v>
      </c>
      <c r="EP311">
        <v>1.59146153846154</v>
      </c>
      <c r="EQ311">
        <v>18.7321384615385</v>
      </c>
      <c r="ER311">
        <v>13.8763538461538</v>
      </c>
      <c r="ES311">
        <v>2000.02615384615</v>
      </c>
      <c r="ET311">
        <v>0.980006461538461</v>
      </c>
      <c r="EU311">
        <v>0.0199939153846154</v>
      </c>
      <c r="EV311">
        <v>0</v>
      </c>
      <c r="EW311">
        <v>1191.98769230769</v>
      </c>
      <c r="EX311">
        <v>5.00059</v>
      </c>
      <c r="EY311">
        <v>23858.1230769231</v>
      </c>
      <c r="EZ311">
        <v>17360.5692307692</v>
      </c>
      <c r="FA311">
        <v>40.625</v>
      </c>
      <c r="FB311">
        <v>40.3988461538462</v>
      </c>
      <c r="FC311">
        <v>40.0047692307692</v>
      </c>
      <c r="FD311">
        <v>39.875</v>
      </c>
      <c r="FE311">
        <v>41.625</v>
      </c>
      <c r="FF311">
        <v>1955.13615384615</v>
      </c>
      <c r="FG311">
        <v>39.89</v>
      </c>
      <c r="FH311">
        <v>0</v>
      </c>
      <c r="FI311">
        <v>1759082415.3</v>
      </c>
      <c r="FJ311">
        <v>0</v>
      </c>
      <c r="FK311">
        <v>1191.7636</v>
      </c>
      <c r="FL311">
        <v>-27.8238461866925</v>
      </c>
      <c r="FM311">
        <v>-565.800000952427</v>
      </c>
      <c r="FN311">
        <v>23850.744</v>
      </c>
      <c r="FO311">
        <v>15</v>
      </c>
      <c r="FP311">
        <v>0</v>
      </c>
      <c r="FQ311" t="s">
        <v>439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-0.88140707</v>
      </c>
      <c r="GD311">
        <v>31.6423497834586</v>
      </c>
      <c r="GE311">
        <v>3.34891113745024</v>
      </c>
      <c r="GF311">
        <v>0</v>
      </c>
      <c r="GG311">
        <v>1192.87058823529</v>
      </c>
      <c r="GH311">
        <v>-17.7940412500448</v>
      </c>
      <c r="GI311">
        <v>1.90319690980956</v>
      </c>
      <c r="GJ311">
        <v>-1</v>
      </c>
      <c r="GK311">
        <v>6.363281</v>
      </c>
      <c r="GL311">
        <v>-0.103125112781944</v>
      </c>
      <c r="GM311">
        <v>0.0102025623742274</v>
      </c>
      <c r="GN311">
        <v>0</v>
      </c>
      <c r="GO311">
        <v>0</v>
      </c>
      <c r="GP311">
        <v>2</v>
      </c>
      <c r="GQ311" t="s">
        <v>455</v>
      </c>
      <c r="GR311">
        <v>3.13145</v>
      </c>
      <c r="GS311">
        <v>2.71186</v>
      </c>
      <c r="GT311">
        <v>0.0766754</v>
      </c>
      <c r="GU311">
        <v>0.076482</v>
      </c>
      <c r="GV311">
        <v>0.103179</v>
      </c>
      <c r="GW311">
        <v>0.0831603</v>
      </c>
      <c r="GX311">
        <v>34839.1</v>
      </c>
      <c r="GY311">
        <v>37350.6</v>
      </c>
      <c r="GZ311">
        <v>34134.4</v>
      </c>
      <c r="HA311">
        <v>36615</v>
      </c>
      <c r="HB311">
        <v>43214</v>
      </c>
      <c r="HC311">
        <v>48197.1</v>
      </c>
      <c r="HD311">
        <v>53235.3</v>
      </c>
      <c r="HE311">
        <v>58512.4</v>
      </c>
      <c r="HF311">
        <v>1.97053</v>
      </c>
      <c r="HG311">
        <v>1.67062</v>
      </c>
      <c r="HH311">
        <v>0.146888</v>
      </c>
      <c r="HI311">
        <v>0</v>
      </c>
      <c r="HJ311">
        <v>27.6087</v>
      </c>
      <c r="HK311">
        <v>999.9</v>
      </c>
      <c r="HL311">
        <v>45.971</v>
      </c>
      <c r="HM311">
        <v>30.343</v>
      </c>
      <c r="HN311">
        <v>22.0119</v>
      </c>
      <c r="HO311">
        <v>54.8977</v>
      </c>
      <c r="HP311">
        <v>47.9527</v>
      </c>
      <c r="HQ311">
        <v>1</v>
      </c>
      <c r="HR311">
        <v>0.00944868</v>
      </c>
      <c r="HS311">
        <v>-1.00015</v>
      </c>
      <c r="HT311">
        <v>20.111</v>
      </c>
      <c r="HU311">
        <v>5.19737</v>
      </c>
      <c r="HV311">
        <v>12.004</v>
      </c>
      <c r="HW311">
        <v>4.97505</v>
      </c>
      <c r="HX311">
        <v>3.29383</v>
      </c>
      <c r="HY311">
        <v>9999</v>
      </c>
      <c r="HZ311">
        <v>33.7</v>
      </c>
      <c r="IA311">
        <v>9999</v>
      </c>
      <c r="IB311">
        <v>9999</v>
      </c>
      <c r="IC311">
        <v>1.86325</v>
      </c>
      <c r="ID311">
        <v>1.86813</v>
      </c>
      <c r="IE311">
        <v>1.86785</v>
      </c>
      <c r="IF311">
        <v>1.86905</v>
      </c>
      <c r="IG311">
        <v>1.86983</v>
      </c>
      <c r="IH311">
        <v>1.86589</v>
      </c>
      <c r="II311">
        <v>1.86698</v>
      </c>
      <c r="IJ311">
        <v>1.86844</v>
      </c>
      <c r="IK311">
        <v>5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2.037</v>
      </c>
      <c r="IY311">
        <v>0.3688</v>
      </c>
      <c r="IZ311">
        <v>0.744305887368214</v>
      </c>
      <c r="JA311">
        <v>0.00400708050939433</v>
      </c>
      <c r="JB311">
        <v>-7.0817227887937e-07</v>
      </c>
      <c r="JC311">
        <v>2.11393634800483e-10</v>
      </c>
      <c r="JD311">
        <v>-0.0902750961418796</v>
      </c>
      <c r="JE311">
        <v>-0.0199519798578536</v>
      </c>
      <c r="JF311">
        <v>0.00231849078142986</v>
      </c>
      <c r="JG311">
        <v>-2.72917625674962e-05</v>
      </c>
      <c r="JH311">
        <v>4</v>
      </c>
      <c r="JI311">
        <v>2436</v>
      </c>
      <c r="JJ311">
        <v>0</v>
      </c>
      <c r="JK311">
        <v>25</v>
      </c>
      <c r="JL311">
        <v>29318040.5</v>
      </c>
      <c r="JM311">
        <v>29318040.5</v>
      </c>
      <c r="JN311">
        <v>0.775146</v>
      </c>
      <c r="JO311">
        <v>2.64526</v>
      </c>
      <c r="JP311">
        <v>1.54785</v>
      </c>
      <c r="JQ311">
        <v>2.30957</v>
      </c>
      <c r="JR311">
        <v>1.64551</v>
      </c>
      <c r="JS311">
        <v>2.23267</v>
      </c>
      <c r="JT311">
        <v>33.9639</v>
      </c>
      <c r="JU311">
        <v>24.1926</v>
      </c>
      <c r="JV311">
        <v>18</v>
      </c>
      <c r="JW311">
        <v>509.068</v>
      </c>
      <c r="JX311">
        <v>333.869</v>
      </c>
      <c r="JY311">
        <v>28.9945</v>
      </c>
      <c r="JZ311">
        <v>27.4802</v>
      </c>
      <c r="KA311">
        <v>30.0001</v>
      </c>
      <c r="KB311">
        <v>27.5009</v>
      </c>
      <c r="KC311">
        <v>27.4653</v>
      </c>
      <c r="KD311">
        <v>15.5377</v>
      </c>
      <c r="KE311">
        <v>19.7327</v>
      </c>
      <c r="KF311">
        <v>53.1889</v>
      </c>
      <c r="KG311">
        <v>28.9948</v>
      </c>
      <c r="KH311">
        <v>318.46</v>
      </c>
      <c r="KI311">
        <v>17.6062</v>
      </c>
      <c r="KJ311">
        <v>96.7807</v>
      </c>
      <c r="KK311">
        <v>94.8069</v>
      </c>
    </row>
    <row r="312" spans="1:297">
      <c r="A312">
        <v>296</v>
      </c>
      <c r="B312">
        <v>1759082434</v>
      </c>
      <c r="C312">
        <v>9322</v>
      </c>
      <c r="D312" t="s">
        <v>1037</v>
      </c>
      <c r="E312" t="s">
        <v>1038</v>
      </c>
      <c r="F312">
        <v>5</v>
      </c>
      <c r="G312" t="s">
        <v>1024</v>
      </c>
      <c r="H312" t="s">
        <v>436</v>
      </c>
      <c r="I312">
        <v>1759082425.84615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338.5733664</v>
      </c>
      <c r="AK312">
        <v>338.577375757576</v>
      </c>
      <c r="AL312">
        <v>-3.24434220779222</v>
      </c>
      <c r="AM312">
        <v>66.03</v>
      </c>
      <c r="AN312">
        <f>(AP312 - AO312 + DY312*1E3/(8.314*(EA312+273.15)) * AR312/DX312 * AQ312) * DX312/(100*DL312) * 1000/(1000 - AP312)</f>
        <v>0</v>
      </c>
      <c r="AO312">
        <v>17.557916010974</v>
      </c>
      <c r="AP312">
        <v>23.9154321212121</v>
      </c>
      <c r="AQ312">
        <v>0.000247909451658527</v>
      </c>
      <c r="AR312">
        <v>114.36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6</v>
      </c>
      <c r="DM312">
        <v>0.5</v>
      </c>
      <c r="DN312" t="s">
        <v>438</v>
      </c>
      <c r="DO312">
        <v>2</v>
      </c>
      <c r="DP312" t="b">
        <v>1</v>
      </c>
      <c r="DQ312">
        <v>1759082425.84615</v>
      </c>
      <c r="DR312">
        <v>352.112538461538</v>
      </c>
      <c r="DS312">
        <v>349.58</v>
      </c>
      <c r="DT312">
        <v>23.9004692307692</v>
      </c>
      <c r="DU312">
        <v>17.5448769230769</v>
      </c>
      <c r="DV312">
        <v>350.043461538462</v>
      </c>
      <c r="DW312">
        <v>23.5320076923077</v>
      </c>
      <c r="DX312">
        <v>499.995692307692</v>
      </c>
      <c r="DY312">
        <v>90.7540538461538</v>
      </c>
      <c r="DZ312">
        <v>0.0339600923076923</v>
      </c>
      <c r="EA312">
        <v>30.3813076923077</v>
      </c>
      <c r="EB312">
        <v>29.9989846153846</v>
      </c>
      <c r="EC312">
        <v>999.9</v>
      </c>
      <c r="ED312">
        <v>0</v>
      </c>
      <c r="EE312">
        <v>0</v>
      </c>
      <c r="EF312">
        <v>9989.71538461538</v>
      </c>
      <c r="EG312">
        <v>0</v>
      </c>
      <c r="EH312">
        <v>14.6661769230769</v>
      </c>
      <c r="EI312">
        <v>2.53245238461538</v>
      </c>
      <c r="EJ312">
        <v>360.734230769231</v>
      </c>
      <c r="EK312">
        <v>355.822692307692</v>
      </c>
      <c r="EL312">
        <v>6.35560153846154</v>
      </c>
      <c r="EM312">
        <v>349.58</v>
      </c>
      <c r="EN312">
        <v>17.5448769230769</v>
      </c>
      <c r="EO312">
        <v>2.16906384615385</v>
      </c>
      <c r="EP312">
        <v>1.59226846153846</v>
      </c>
      <c r="EQ312">
        <v>18.7356461538462</v>
      </c>
      <c r="ER312">
        <v>13.8841692307692</v>
      </c>
      <c r="ES312">
        <v>2000.00230769231</v>
      </c>
      <c r="ET312">
        <v>0.980006230769231</v>
      </c>
      <c r="EU312">
        <v>0.0199941538461538</v>
      </c>
      <c r="EV312">
        <v>0</v>
      </c>
      <c r="EW312">
        <v>1189.65153846154</v>
      </c>
      <c r="EX312">
        <v>5.00059</v>
      </c>
      <c r="EY312">
        <v>23809.8461538462</v>
      </c>
      <c r="EZ312">
        <v>17360.3461538462</v>
      </c>
      <c r="FA312">
        <v>40.625</v>
      </c>
      <c r="FB312">
        <v>40.3940769230769</v>
      </c>
      <c r="FC312">
        <v>40.0047692307692</v>
      </c>
      <c r="FD312">
        <v>39.875</v>
      </c>
      <c r="FE312">
        <v>41.625</v>
      </c>
      <c r="FF312">
        <v>1955.11230769231</v>
      </c>
      <c r="FG312">
        <v>39.89</v>
      </c>
      <c r="FH312">
        <v>0</v>
      </c>
      <c r="FI312">
        <v>1759082420.1</v>
      </c>
      <c r="FJ312">
        <v>0</v>
      </c>
      <c r="FK312">
        <v>1189.3772</v>
      </c>
      <c r="FL312">
        <v>-33.4753846543115</v>
      </c>
      <c r="FM312">
        <v>-666.607693353098</v>
      </c>
      <c r="FN312">
        <v>23802.4</v>
      </c>
      <c r="FO312">
        <v>15</v>
      </c>
      <c r="FP312">
        <v>0</v>
      </c>
      <c r="FQ312" t="s">
        <v>439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1.54154898095238</v>
      </c>
      <c r="GD312">
        <v>20.8650153038961</v>
      </c>
      <c r="GE312">
        <v>2.16089092596201</v>
      </c>
      <c r="GF312">
        <v>0</v>
      </c>
      <c r="GG312">
        <v>1190.87852941176</v>
      </c>
      <c r="GH312">
        <v>-28.8536287211235</v>
      </c>
      <c r="GI312">
        <v>2.86769956211362</v>
      </c>
      <c r="GJ312">
        <v>-1</v>
      </c>
      <c r="GK312">
        <v>6.35868380952381</v>
      </c>
      <c r="GL312">
        <v>-0.0575766233766236</v>
      </c>
      <c r="GM312">
        <v>0.00741149331151132</v>
      </c>
      <c r="GN312">
        <v>1</v>
      </c>
      <c r="GO312">
        <v>1</v>
      </c>
      <c r="GP312">
        <v>2</v>
      </c>
      <c r="GQ312" t="s">
        <v>448</v>
      </c>
      <c r="GR312">
        <v>3.13152</v>
      </c>
      <c r="GS312">
        <v>2.71235</v>
      </c>
      <c r="GT312">
        <v>0.0738158</v>
      </c>
      <c r="GU312">
        <v>0.0734084</v>
      </c>
      <c r="GV312">
        <v>0.103209</v>
      </c>
      <c r="GW312">
        <v>0.083171</v>
      </c>
      <c r="GX312">
        <v>34946.8</v>
      </c>
      <c r="GY312">
        <v>37474.9</v>
      </c>
      <c r="GZ312">
        <v>34134.2</v>
      </c>
      <c r="HA312">
        <v>36614.9</v>
      </c>
      <c r="HB312">
        <v>43212.1</v>
      </c>
      <c r="HC312">
        <v>48196.2</v>
      </c>
      <c r="HD312">
        <v>53235.1</v>
      </c>
      <c r="HE312">
        <v>58512.4</v>
      </c>
      <c r="HF312">
        <v>1.97088</v>
      </c>
      <c r="HG312">
        <v>1.67033</v>
      </c>
      <c r="HH312">
        <v>0.146516</v>
      </c>
      <c r="HI312">
        <v>0</v>
      </c>
      <c r="HJ312">
        <v>27.6116</v>
      </c>
      <c r="HK312">
        <v>999.9</v>
      </c>
      <c r="HL312">
        <v>45.971</v>
      </c>
      <c r="HM312">
        <v>30.343</v>
      </c>
      <c r="HN312">
        <v>22.0093</v>
      </c>
      <c r="HO312">
        <v>54.9677</v>
      </c>
      <c r="HP312">
        <v>48.2612</v>
      </c>
      <c r="HQ312">
        <v>1</v>
      </c>
      <c r="HR312">
        <v>0.00952744</v>
      </c>
      <c r="HS312">
        <v>-0.924722</v>
      </c>
      <c r="HT312">
        <v>20.1112</v>
      </c>
      <c r="HU312">
        <v>5.19752</v>
      </c>
      <c r="HV312">
        <v>12.004</v>
      </c>
      <c r="HW312">
        <v>4.9751</v>
      </c>
      <c r="HX312">
        <v>3.29398</v>
      </c>
      <c r="HY312">
        <v>9999</v>
      </c>
      <c r="HZ312">
        <v>33.7</v>
      </c>
      <c r="IA312">
        <v>9999</v>
      </c>
      <c r="IB312">
        <v>9999</v>
      </c>
      <c r="IC312">
        <v>1.86325</v>
      </c>
      <c r="ID312">
        <v>1.86813</v>
      </c>
      <c r="IE312">
        <v>1.86784</v>
      </c>
      <c r="IF312">
        <v>1.86905</v>
      </c>
      <c r="IG312">
        <v>1.86982</v>
      </c>
      <c r="IH312">
        <v>1.86589</v>
      </c>
      <c r="II312">
        <v>1.86698</v>
      </c>
      <c r="IJ312">
        <v>1.86843</v>
      </c>
      <c r="IK312">
        <v>5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1.98</v>
      </c>
      <c r="IY312">
        <v>0.3692</v>
      </c>
      <c r="IZ312">
        <v>0.744305887368214</v>
      </c>
      <c r="JA312">
        <v>0.00400708050939433</v>
      </c>
      <c r="JB312">
        <v>-7.0817227887937e-07</v>
      </c>
      <c r="JC312">
        <v>2.11393634800483e-10</v>
      </c>
      <c r="JD312">
        <v>-0.0902750961418796</v>
      </c>
      <c r="JE312">
        <v>-0.0199519798578536</v>
      </c>
      <c r="JF312">
        <v>0.00231849078142986</v>
      </c>
      <c r="JG312">
        <v>-2.72917625674962e-05</v>
      </c>
      <c r="JH312">
        <v>4</v>
      </c>
      <c r="JI312">
        <v>2436</v>
      </c>
      <c r="JJ312">
        <v>0</v>
      </c>
      <c r="JK312">
        <v>25</v>
      </c>
      <c r="JL312">
        <v>29318040.6</v>
      </c>
      <c r="JM312">
        <v>29318040.6</v>
      </c>
      <c r="JN312">
        <v>0.750732</v>
      </c>
      <c r="JO312">
        <v>2.64771</v>
      </c>
      <c r="JP312">
        <v>1.54785</v>
      </c>
      <c r="JQ312">
        <v>2.30957</v>
      </c>
      <c r="JR312">
        <v>1.64673</v>
      </c>
      <c r="JS312">
        <v>2.22046</v>
      </c>
      <c r="JT312">
        <v>33.9639</v>
      </c>
      <c r="JU312">
        <v>24.1926</v>
      </c>
      <c r="JV312">
        <v>18</v>
      </c>
      <c r="JW312">
        <v>509.299</v>
      </c>
      <c r="JX312">
        <v>333.727</v>
      </c>
      <c r="JY312">
        <v>28.993</v>
      </c>
      <c r="JZ312">
        <v>27.4802</v>
      </c>
      <c r="KA312">
        <v>30</v>
      </c>
      <c r="KB312">
        <v>27.5009</v>
      </c>
      <c r="KC312">
        <v>27.4653</v>
      </c>
      <c r="KD312">
        <v>14.9287</v>
      </c>
      <c r="KE312">
        <v>19.7327</v>
      </c>
      <c r="KF312">
        <v>53.1889</v>
      </c>
      <c r="KG312">
        <v>28.9826</v>
      </c>
      <c r="KH312">
        <v>298.241</v>
      </c>
      <c r="KI312">
        <v>17.5914</v>
      </c>
      <c r="KJ312">
        <v>96.7802</v>
      </c>
      <c r="KK312">
        <v>94.8069</v>
      </c>
    </row>
    <row r="313" spans="1:297">
      <c r="A313">
        <v>297</v>
      </c>
      <c r="B313">
        <v>1759082439</v>
      </c>
      <c r="C313">
        <v>9327</v>
      </c>
      <c r="D313" t="s">
        <v>1039</v>
      </c>
      <c r="E313" t="s">
        <v>1040</v>
      </c>
      <c r="F313">
        <v>5</v>
      </c>
      <c r="G313" t="s">
        <v>1024</v>
      </c>
      <c r="H313" t="s">
        <v>436</v>
      </c>
      <c r="I313">
        <v>1759082430.84615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322.04751672381</v>
      </c>
      <c r="AK313">
        <v>322.646272727273</v>
      </c>
      <c r="AL313">
        <v>-3.16791147186147</v>
      </c>
      <c r="AM313">
        <v>66.03</v>
      </c>
      <c r="AN313">
        <f>(AP313 - AO313 + DY313*1E3/(8.314*(EA313+273.15)) * AR313/DX313 * AQ313) * DX313/(100*DL313) * 1000/(1000 - AP313)</f>
        <v>0</v>
      </c>
      <c r="AO313">
        <v>17.5591038378896</v>
      </c>
      <c r="AP313">
        <v>23.9261545454545</v>
      </c>
      <c r="AQ313">
        <v>0.000214626660694758</v>
      </c>
      <c r="AR313">
        <v>114.36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6</v>
      </c>
      <c r="DM313">
        <v>0.5</v>
      </c>
      <c r="DN313" t="s">
        <v>438</v>
      </c>
      <c r="DO313">
        <v>2</v>
      </c>
      <c r="DP313" t="b">
        <v>1</v>
      </c>
      <c r="DQ313">
        <v>1759082430.84615</v>
      </c>
      <c r="DR313">
        <v>337.038538461538</v>
      </c>
      <c r="DS313">
        <v>333.299384615385</v>
      </c>
      <c r="DT313">
        <v>23.9109230769231</v>
      </c>
      <c r="DU313">
        <v>17.5545615384615</v>
      </c>
      <c r="DV313">
        <v>335.023538461538</v>
      </c>
      <c r="DW313">
        <v>23.5420230769231</v>
      </c>
      <c r="DX313">
        <v>499.994769230769</v>
      </c>
      <c r="DY313">
        <v>90.7533</v>
      </c>
      <c r="DZ313">
        <v>0.0339725153846154</v>
      </c>
      <c r="EA313">
        <v>30.3851769230769</v>
      </c>
      <c r="EB313">
        <v>30.0042230769231</v>
      </c>
      <c r="EC313">
        <v>999.9</v>
      </c>
      <c r="ED313">
        <v>0</v>
      </c>
      <c r="EE313">
        <v>0</v>
      </c>
      <c r="EF313">
        <v>10004.6169230769</v>
      </c>
      <c r="EG313">
        <v>0</v>
      </c>
      <c r="EH313">
        <v>14.6661769230769</v>
      </c>
      <c r="EI313">
        <v>3.73908461538461</v>
      </c>
      <c r="EJ313">
        <v>345.294769230769</v>
      </c>
      <c r="EK313">
        <v>339.254769230769</v>
      </c>
      <c r="EL313">
        <v>6.35636230769231</v>
      </c>
      <c r="EM313">
        <v>333.299384615385</v>
      </c>
      <c r="EN313">
        <v>17.5545615384615</v>
      </c>
      <c r="EO313">
        <v>2.16999461538462</v>
      </c>
      <c r="EP313">
        <v>1.59313461538462</v>
      </c>
      <c r="EQ313">
        <v>18.7425153846154</v>
      </c>
      <c r="ER313">
        <v>13.8925538461538</v>
      </c>
      <c r="ES313">
        <v>2000.01923076923</v>
      </c>
      <c r="ET313">
        <v>0.980006461538461</v>
      </c>
      <c r="EU313">
        <v>0.0199939153846154</v>
      </c>
      <c r="EV313">
        <v>0</v>
      </c>
      <c r="EW313">
        <v>1187.03153846154</v>
      </c>
      <c r="EX313">
        <v>5.00059</v>
      </c>
      <c r="EY313">
        <v>23755.4153846154</v>
      </c>
      <c r="EZ313">
        <v>17360.5</v>
      </c>
      <c r="FA313">
        <v>40.625</v>
      </c>
      <c r="FB313">
        <v>40.3988461538462</v>
      </c>
      <c r="FC313">
        <v>40.0047692307692</v>
      </c>
      <c r="FD313">
        <v>39.875</v>
      </c>
      <c r="FE313">
        <v>41.625</v>
      </c>
      <c r="FF313">
        <v>1955.12923076923</v>
      </c>
      <c r="FG313">
        <v>39.89</v>
      </c>
      <c r="FH313">
        <v>0</v>
      </c>
      <c r="FI313">
        <v>1759082425.5</v>
      </c>
      <c r="FJ313">
        <v>0</v>
      </c>
      <c r="FK313">
        <v>1186.58230769231</v>
      </c>
      <c r="FL313">
        <v>-33.565128156151</v>
      </c>
      <c r="FM313">
        <v>-661.524785412513</v>
      </c>
      <c r="FN313">
        <v>23746.2461538462</v>
      </c>
      <c r="FO313">
        <v>15</v>
      </c>
      <c r="FP313">
        <v>0</v>
      </c>
      <c r="FQ313" t="s">
        <v>439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3.14564705</v>
      </c>
      <c r="GD313">
        <v>16.5304674135338</v>
      </c>
      <c r="GE313">
        <v>1.67080910147639</v>
      </c>
      <c r="GF313">
        <v>0</v>
      </c>
      <c r="GG313">
        <v>1188.52970588235</v>
      </c>
      <c r="GH313">
        <v>-32.5019098495598</v>
      </c>
      <c r="GI313">
        <v>3.19970263810847</v>
      </c>
      <c r="GJ313">
        <v>-1</v>
      </c>
      <c r="GK313">
        <v>6.357457</v>
      </c>
      <c r="GL313">
        <v>0.01722857142858</v>
      </c>
      <c r="GM313">
        <v>0.00628610459664809</v>
      </c>
      <c r="GN313">
        <v>1</v>
      </c>
      <c r="GO313">
        <v>1</v>
      </c>
      <c r="GP313">
        <v>2</v>
      </c>
      <c r="GQ313" t="s">
        <v>448</v>
      </c>
      <c r="GR313">
        <v>3.13155</v>
      </c>
      <c r="GS313">
        <v>2.71205</v>
      </c>
      <c r="GT313">
        <v>0.0709537</v>
      </c>
      <c r="GU313">
        <v>0.0702779</v>
      </c>
      <c r="GV313">
        <v>0.103229</v>
      </c>
      <c r="GW313">
        <v>0.083175</v>
      </c>
      <c r="GX313">
        <v>35054.7</v>
      </c>
      <c r="GY313">
        <v>37601.5</v>
      </c>
      <c r="GZ313">
        <v>34134.2</v>
      </c>
      <c r="HA313">
        <v>36615</v>
      </c>
      <c r="HB313">
        <v>43210.8</v>
      </c>
      <c r="HC313">
        <v>48195.8</v>
      </c>
      <c r="HD313">
        <v>53235.1</v>
      </c>
      <c r="HE313">
        <v>58512.6</v>
      </c>
      <c r="HF313">
        <v>1.97103</v>
      </c>
      <c r="HG313">
        <v>1.67003</v>
      </c>
      <c r="HH313">
        <v>0.147037</v>
      </c>
      <c r="HI313">
        <v>0</v>
      </c>
      <c r="HJ313">
        <v>27.6151</v>
      </c>
      <c r="HK313">
        <v>999.9</v>
      </c>
      <c r="HL313">
        <v>45.971</v>
      </c>
      <c r="HM313">
        <v>30.343</v>
      </c>
      <c r="HN313">
        <v>22.0086</v>
      </c>
      <c r="HO313">
        <v>54.6777</v>
      </c>
      <c r="HP313">
        <v>48.0208</v>
      </c>
      <c r="HQ313">
        <v>1</v>
      </c>
      <c r="HR313">
        <v>0.00956809</v>
      </c>
      <c r="HS313">
        <v>-0.933186</v>
      </c>
      <c r="HT313">
        <v>20.1113</v>
      </c>
      <c r="HU313">
        <v>5.19767</v>
      </c>
      <c r="HV313">
        <v>12.004</v>
      </c>
      <c r="HW313">
        <v>4.9751</v>
      </c>
      <c r="HX313">
        <v>3.29388</v>
      </c>
      <c r="HY313">
        <v>9999</v>
      </c>
      <c r="HZ313">
        <v>33.7</v>
      </c>
      <c r="IA313">
        <v>9999</v>
      </c>
      <c r="IB313">
        <v>9999</v>
      </c>
      <c r="IC313">
        <v>1.86325</v>
      </c>
      <c r="ID313">
        <v>1.86813</v>
      </c>
      <c r="IE313">
        <v>1.86784</v>
      </c>
      <c r="IF313">
        <v>1.86905</v>
      </c>
      <c r="IG313">
        <v>1.86984</v>
      </c>
      <c r="IH313">
        <v>1.8659</v>
      </c>
      <c r="II313">
        <v>1.86699</v>
      </c>
      <c r="IJ313">
        <v>1.86844</v>
      </c>
      <c r="IK313">
        <v>5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1.925</v>
      </c>
      <c r="IY313">
        <v>0.3695</v>
      </c>
      <c r="IZ313">
        <v>0.744305887368214</v>
      </c>
      <c r="JA313">
        <v>0.00400708050939433</v>
      </c>
      <c r="JB313">
        <v>-7.0817227887937e-07</v>
      </c>
      <c r="JC313">
        <v>2.11393634800483e-10</v>
      </c>
      <c r="JD313">
        <v>-0.0902750961418796</v>
      </c>
      <c r="JE313">
        <v>-0.0199519798578536</v>
      </c>
      <c r="JF313">
        <v>0.00231849078142986</v>
      </c>
      <c r="JG313">
        <v>-2.72917625674962e-05</v>
      </c>
      <c r="JH313">
        <v>4</v>
      </c>
      <c r="JI313">
        <v>2436</v>
      </c>
      <c r="JJ313">
        <v>0</v>
      </c>
      <c r="JK313">
        <v>25</v>
      </c>
      <c r="JL313">
        <v>29318040.6</v>
      </c>
      <c r="JM313">
        <v>29318040.6</v>
      </c>
      <c r="JN313">
        <v>0.712891</v>
      </c>
      <c r="JO313">
        <v>2.64038</v>
      </c>
      <c r="JP313">
        <v>1.54785</v>
      </c>
      <c r="JQ313">
        <v>2.30957</v>
      </c>
      <c r="JR313">
        <v>1.64673</v>
      </c>
      <c r="JS313">
        <v>2.34741</v>
      </c>
      <c r="JT313">
        <v>33.9639</v>
      </c>
      <c r="JU313">
        <v>24.2013</v>
      </c>
      <c r="JV313">
        <v>18</v>
      </c>
      <c r="JW313">
        <v>509.399</v>
      </c>
      <c r="JX313">
        <v>333.576</v>
      </c>
      <c r="JY313">
        <v>28.9822</v>
      </c>
      <c r="JZ313">
        <v>27.4802</v>
      </c>
      <c r="KA313">
        <v>30.0001</v>
      </c>
      <c r="KB313">
        <v>27.5009</v>
      </c>
      <c r="KC313">
        <v>27.4637</v>
      </c>
      <c r="KD313">
        <v>14.2938</v>
      </c>
      <c r="KE313">
        <v>19.7327</v>
      </c>
      <c r="KF313">
        <v>53.1889</v>
      </c>
      <c r="KG313">
        <v>28.9791</v>
      </c>
      <c r="KH313">
        <v>284.751</v>
      </c>
      <c r="KI313">
        <v>17.5874</v>
      </c>
      <c r="KJ313">
        <v>96.7802</v>
      </c>
      <c r="KK313">
        <v>94.8072</v>
      </c>
    </row>
    <row r="314" spans="1:297">
      <c r="A314">
        <v>298</v>
      </c>
      <c r="B314">
        <v>1759082444</v>
      </c>
      <c r="C314">
        <v>9332</v>
      </c>
      <c r="D314" t="s">
        <v>1041</v>
      </c>
      <c r="E314" t="s">
        <v>1042</v>
      </c>
      <c r="F314">
        <v>5</v>
      </c>
      <c r="G314" t="s">
        <v>1024</v>
      </c>
      <c r="H314" t="s">
        <v>436</v>
      </c>
      <c r="I314">
        <v>1759082435.84615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304.281219809524</v>
      </c>
      <c r="AK314">
        <v>306.128381818182</v>
      </c>
      <c r="AL314">
        <v>-3.33288106060607</v>
      </c>
      <c r="AM314">
        <v>66.03</v>
      </c>
      <c r="AN314">
        <f>(AP314 - AO314 + DY314*1E3/(8.314*(EA314+273.15)) * AR314/DX314 * AQ314) * DX314/(100*DL314) * 1000/(1000 - AP314)</f>
        <v>0</v>
      </c>
      <c r="AO314">
        <v>17.5596075413528</v>
      </c>
      <c r="AP314">
        <v>23.9328781818182</v>
      </c>
      <c r="AQ314">
        <v>0.000248860707918859</v>
      </c>
      <c r="AR314">
        <v>114.36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6</v>
      </c>
      <c r="DM314">
        <v>0.5</v>
      </c>
      <c r="DN314" t="s">
        <v>438</v>
      </c>
      <c r="DO314">
        <v>2</v>
      </c>
      <c r="DP314" t="b">
        <v>1</v>
      </c>
      <c r="DQ314">
        <v>1759082435.84615</v>
      </c>
      <c r="DR314">
        <v>321.548692307692</v>
      </c>
      <c r="DS314">
        <v>316.241461538462</v>
      </c>
      <c r="DT314">
        <v>23.9208846153846</v>
      </c>
      <c r="DU314">
        <v>17.5582461538462</v>
      </c>
      <c r="DV314">
        <v>319.589307692308</v>
      </c>
      <c r="DW314">
        <v>23.5515615384615</v>
      </c>
      <c r="DX314">
        <v>500.002307692308</v>
      </c>
      <c r="DY314">
        <v>90.7532307692308</v>
      </c>
      <c r="DZ314">
        <v>0.0339112076923077</v>
      </c>
      <c r="EA314">
        <v>30.3879076923077</v>
      </c>
      <c r="EB314">
        <v>30.0068769230769</v>
      </c>
      <c r="EC314">
        <v>999.9</v>
      </c>
      <c r="ED314">
        <v>0</v>
      </c>
      <c r="EE314">
        <v>0</v>
      </c>
      <c r="EF314">
        <v>10010.7269230769</v>
      </c>
      <c r="EG314">
        <v>0</v>
      </c>
      <c r="EH314">
        <v>14.6691461538462</v>
      </c>
      <c r="EI314">
        <v>5.30721846153846</v>
      </c>
      <c r="EJ314">
        <v>329.428846153846</v>
      </c>
      <c r="EK314">
        <v>321.893230769231</v>
      </c>
      <c r="EL314">
        <v>6.36262615384615</v>
      </c>
      <c r="EM314">
        <v>316.241461538462</v>
      </c>
      <c r="EN314">
        <v>17.5582461538462</v>
      </c>
      <c r="EO314">
        <v>2.17089769230769</v>
      </c>
      <c r="EP314">
        <v>1.59346769230769</v>
      </c>
      <c r="EQ314">
        <v>18.7491615384615</v>
      </c>
      <c r="ER314">
        <v>13.8957923076923</v>
      </c>
      <c r="ES314">
        <v>1999.98846153846</v>
      </c>
      <c r="ET314">
        <v>0.980006230769231</v>
      </c>
      <c r="EU314">
        <v>0.0199941538461538</v>
      </c>
      <c r="EV314">
        <v>0</v>
      </c>
      <c r="EW314">
        <v>1184.43</v>
      </c>
      <c r="EX314">
        <v>5.00059</v>
      </c>
      <c r="EY314">
        <v>23701.7615384615</v>
      </c>
      <c r="EZ314">
        <v>17360.2384615385</v>
      </c>
      <c r="FA314">
        <v>40.625</v>
      </c>
      <c r="FB314">
        <v>40.3893076923077</v>
      </c>
      <c r="FC314">
        <v>40</v>
      </c>
      <c r="FD314">
        <v>39.875</v>
      </c>
      <c r="FE314">
        <v>41.625</v>
      </c>
      <c r="FF314">
        <v>1955.09846153846</v>
      </c>
      <c r="FG314">
        <v>39.89</v>
      </c>
      <c r="FH314">
        <v>0</v>
      </c>
      <c r="FI314">
        <v>1759082430.3</v>
      </c>
      <c r="FJ314">
        <v>0</v>
      </c>
      <c r="FK314">
        <v>1184.07615384615</v>
      </c>
      <c r="FL314">
        <v>-30.3876923343818</v>
      </c>
      <c r="FM314">
        <v>-615.367521746636</v>
      </c>
      <c r="FN314">
        <v>23695.3961538462</v>
      </c>
      <c r="FO314">
        <v>15</v>
      </c>
      <c r="FP314">
        <v>0</v>
      </c>
      <c r="FQ314" t="s">
        <v>439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4.39750904761905</v>
      </c>
      <c r="GD314">
        <v>17.1606693506494</v>
      </c>
      <c r="GE314">
        <v>1.80570434254471</v>
      </c>
      <c r="GF314">
        <v>0</v>
      </c>
      <c r="GG314">
        <v>1186.00058823529</v>
      </c>
      <c r="GH314">
        <v>-32.1127578436135</v>
      </c>
      <c r="GI314">
        <v>3.16248500687119</v>
      </c>
      <c r="GJ314">
        <v>-1</v>
      </c>
      <c r="GK314">
        <v>6.3592219047619</v>
      </c>
      <c r="GL314">
        <v>0.0745402597402621</v>
      </c>
      <c r="GM314">
        <v>0.00793343654537558</v>
      </c>
      <c r="GN314">
        <v>1</v>
      </c>
      <c r="GO314">
        <v>1</v>
      </c>
      <c r="GP314">
        <v>2</v>
      </c>
      <c r="GQ314" t="s">
        <v>448</v>
      </c>
      <c r="GR314">
        <v>3.13152</v>
      </c>
      <c r="GS314">
        <v>2.71142</v>
      </c>
      <c r="GT314">
        <v>0.0679072</v>
      </c>
      <c r="GU314">
        <v>0.0671286</v>
      </c>
      <c r="GV314">
        <v>0.103262</v>
      </c>
      <c r="GW314">
        <v>0.0831756</v>
      </c>
      <c r="GX314">
        <v>35169.5</v>
      </c>
      <c r="GY314">
        <v>37729.1</v>
      </c>
      <c r="GZ314">
        <v>34134</v>
      </c>
      <c r="HA314">
        <v>36615.2</v>
      </c>
      <c r="HB314">
        <v>43208.6</v>
      </c>
      <c r="HC314">
        <v>48195.8</v>
      </c>
      <c r="HD314">
        <v>53234.8</v>
      </c>
      <c r="HE314">
        <v>58513.2</v>
      </c>
      <c r="HF314">
        <v>1.97078</v>
      </c>
      <c r="HG314">
        <v>1.67017</v>
      </c>
      <c r="HH314">
        <v>0.14618</v>
      </c>
      <c r="HI314">
        <v>0</v>
      </c>
      <c r="HJ314">
        <v>27.6181</v>
      </c>
      <c r="HK314">
        <v>999.9</v>
      </c>
      <c r="HL314">
        <v>45.971</v>
      </c>
      <c r="HM314">
        <v>30.343</v>
      </c>
      <c r="HN314">
        <v>22.0089</v>
      </c>
      <c r="HO314">
        <v>54.5377</v>
      </c>
      <c r="HP314">
        <v>48.105</v>
      </c>
      <c r="HQ314">
        <v>1</v>
      </c>
      <c r="HR314">
        <v>0.00932927</v>
      </c>
      <c r="HS314">
        <v>-0.904632</v>
      </c>
      <c r="HT314">
        <v>20.1114</v>
      </c>
      <c r="HU314">
        <v>5.19707</v>
      </c>
      <c r="HV314">
        <v>12.004</v>
      </c>
      <c r="HW314">
        <v>4.97495</v>
      </c>
      <c r="HX314">
        <v>3.29393</v>
      </c>
      <c r="HY314">
        <v>9999</v>
      </c>
      <c r="HZ314">
        <v>33.7</v>
      </c>
      <c r="IA314">
        <v>9999</v>
      </c>
      <c r="IB314">
        <v>9999</v>
      </c>
      <c r="IC314">
        <v>1.86325</v>
      </c>
      <c r="ID314">
        <v>1.86813</v>
      </c>
      <c r="IE314">
        <v>1.86783</v>
      </c>
      <c r="IF314">
        <v>1.86905</v>
      </c>
      <c r="IG314">
        <v>1.86982</v>
      </c>
      <c r="IH314">
        <v>1.86589</v>
      </c>
      <c r="II314">
        <v>1.86701</v>
      </c>
      <c r="IJ314">
        <v>1.86844</v>
      </c>
      <c r="IK314">
        <v>5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1.865</v>
      </c>
      <c r="IY314">
        <v>0.37</v>
      </c>
      <c r="IZ314">
        <v>0.744305887368214</v>
      </c>
      <c r="JA314">
        <v>0.00400708050939433</v>
      </c>
      <c r="JB314">
        <v>-7.0817227887937e-07</v>
      </c>
      <c r="JC314">
        <v>2.11393634800483e-10</v>
      </c>
      <c r="JD314">
        <v>-0.0902750961418796</v>
      </c>
      <c r="JE314">
        <v>-0.0199519798578536</v>
      </c>
      <c r="JF314">
        <v>0.00231849078142986</v>
      </c>
      <c r="JG314">
        <v>-2.72917625674962e-05</v>
      </c>
      <c r="JH314">
        <v>4</v>
      </c>
      <c r="JI314">
        <v>2436</v>
      </c>
      <c r="JJ314">
        <v>0</v>
      </c>
      <c r="JK314">
        <v>25</v>
      </c>
      <c r="JL314">
        <v>29318040.7</v>
      </c>
      <c r="JM314">
        <v>29318040.7</v>
      </c>
      <c r="JN314">
        <v>0.688477</v>
      </c>
      <c r="JO314">
        <v>2.64404</v>
      </c>
      <c r="JP314">
        <v>1.54785</v>
      </c>
      <c r="JQ314">
        <v>2.30957</v>
      </c>
      <c r="JR314">
        <v>1.64551</v>
      </c>
      <c r="JS314">
        <v>2.24976</v>
      </c>
      <c r="JT314">
        <v>33.9639</v>
      </c>
      <c r="JU314">
        <v>24.1926</v>
      </c>
      <c r="JV314">
        <v>18</v>
      </c>
      <c r="JW314">
        <v>509.212</v>
      </c>
      <c r="JX314">
        <v>333.643</v>
      </c>
      <c r="JY314">
        <v>28.9745</v>
      </c>
      <c r="JZ314">
        <v>27.4802</v>
      </c>
      <c r="KA314">
        <v>30.0001</v>
      </c>
      <c r="KB314">
        <v>27.4986</v>
      </c>
      <c r="KC314">
        <v>27.4631</v>
      </c>
      <c r="KD314">
        <v>13.6773</v>
      </c>
      <c r="KE314">
        <v>19.7327</v>
      </c>
      <c r="KF314">
        <v>53.1889</v>
      </c>
      <c r="KG314">
        <v>28.969</v>
      </c>
      <c r="KH314">
        <v>264.535</v>
      </c>
      <c r="KI314">
        <v>17.5723</v>
      </c>
      <c r="KJ314">
        <v>96.7797</v>
      </c>
      <c r="KK314">
        <v>94.808</v>
      </c>
    </row>
    <row r="315" spans="1:297">
      <c r="A315">
        <v>299</v>
      </c>
      <c r="B315">
        <v>1759082449</v>
      </c>
      <c r="C315">
        <v>9337</v>
      </c>
      <c r="D315" t="s">
        <v>1043</v>
      </c>
      <c r="E315" t="s">
        <v>1044</v>
      </c>
      <c r="F315">
        <v>5</v>
      </c>
      <c r="G315" t="s">
        <v>1024</v>
      </c>
      <c r="H315" t="s">
        <v>436</v>
      </c>
      <c r="I315">
        <v>1759082440.84615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288.049015695238</v>
      </c>
      <c r="AK315">
        <v>290.146042424242</v>
      </c>
      <c r="AL315">
        <v>-3.16496006493509</v>
      </c>
      <c r="AM315">
        <v>66.03</v>
      </c>
      <c r="AN315">
        <f>(AP315 - AO315 + DY315*1E3/(8.314*(EA315+273.15)) * AR315/DX315 * AQ315) * DX315/(100*DL315) * 1000/(1000 - AP315)</f>
        <v>0</v>
      </c>
      <c r="AO315">
        <v>17.5589552902489</v>
      </c>
      <c r="AP315">
        <v>23.9398957575758</v>
      </c>
      <c r="AQ315">
        <v>8.20430680428615e-05</v>
      </c>
      <c r="AR315">
        <v>114.36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6</v>
      </c>
      <c r="DM315">
        <v>0.5</v>
      </c>
      <c r="DN315" t="s">
        <v>438</v>
      </c>
      <c r="DO315">
        <v>2</v>
      </c>
      <c r="DP315" t="b">
        <v>1</v>
      </c>
      <c r="DQ315">
        <v>1759082440.84615</v>
      </c>
      <c r="DR315">
        <v>305.746076923077</v>
      </c>
      <c r="DS315">
        <v>299.733615384615</v>
      </c>
      <c r="DT315">
        <v>23.9296076923077</v>
      </c>
      <c r="DU315">
        <v>17.5591538461538</v>
      </c>
      <c r="DV315">
        <v>303.843692307692</v>
      </c>
      <c r="DW315">
        <v>23.5599230769231</v>
      </c>
      <c r="DX315">
        <v>500.034307692308</v>
      </c>
      <c r="DY315">
        <v>90.7531538461538</v>
      </c>
      <c r="DZ315">
        <v>0.0338063846153846</v>
      </c>
      <c r="EA315">
        <v>30.3910076923077</v>
      </c>
      <c r="EB315">
        <v>30.0049923076923</v>
      </c>
      <c r="EC315">
        <v>999.9</v>
      </c>
      <c r="ED315">
        <v>0</v>
      </c>
      <c r="EE315">
        <v>0</v>
      </c>
      <c r="EF315">
        <v>10005.3415384615</v>
      </c>
      <c r="EG315">
        <v>0</v>
      </c>
      <c r="EH315">
        <v>14.6736</v>
      </c>
      <c r="EI315">
        <v>6.01244461538462</v>
      </c>
      <c r="EJ315">
        <v>313.241615384615</v>
      </c>
      <c r="EK315">
        <v>305.090615384615</v>
      </c>
      <c r="EL315">
        <v>6.37045076923077</v>
      </c>
      <c r="EM315">
        <v>299.733615384615</v>
      </c>
      <c r="EN315">
        <v>17.5591538461538</v>
      </c>
      <c r="EO315">
        <v>2.17168692307692</v>
      </c>
      <c r="EP315">
        <v>1.59354769230769</v>
      </c>
      <c r="EQ315">
        <v>18.7549769230769</v>
      </c>
      <c r="ER315">
        <v>13.8965692307692</v>
      </c>
      <c r="ES315">
        <v>2000.00461538462</v>
      </c>
      <c r="ET315">
        <v>0.980006461538461</v>
      </c>
      <c r="EU315">
        <v>0.0199939230769231</v>
      </c>
      <c r="EV315">
        <v>0</v>
      </c>
      <c r="EW315">
        <v>1181.99538461538</v>
      </c>
      <c r="EX315">
        <v>5.00059</v>
      </c>
      <c r="EY315">
        <v>23653.0538461538</v>
      </c>
      <c r="EZ315">
        <v>17360.4</v>
      </c>
      <c r="FA315">
        <v>40.625</v>
      </c>
      <c r="FB315">
        <v>40.3893076923077</v>
      </c>
      <c r="FC315">
        <v>40.0047692307692</v>
      </c>
      <c r="FD315">
        <v>39.875</v>
      </c>
      <c r="FE315">
        <v>41.625</v>
      </c>
      <c r="FF315">
        <v>1955.11461538462</v>
      </c>
      <c r="FG315">
        <v>39.89</v>
      </c>
      <c r="FH315">
        <v>0</v>
      </c>
      <c r="FI315">
        <v>1759082435.1</v>
      </c>
      <c r="FJ315">
        <v>0</v>
      </c>
      <c r="FK315">
        <v>1181.74769230769</v>
      </c>
      <c r="FL315">
        <v>-27.7011965889379</v>
      </c>
      <c r="FM315">
        <v>-542.977777756317</v>
      </c>
      <c r="FN315">
        <v>23649.3730769231</v>
      </c>
      <c r="FO315">
        <v>15</v>
      </c>
      <c r="FP315">
        <v>0</v>
      </c>
      <c r="FQ315" t="s">
        <v>439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5.6732195</v>
      </c>
      <c r="GD315">
        <v>9.59857578947368</v>
      </c>
      <c r="GE315">
        <v>1.04440072324503</v>
      </c>
      <c r="GF315">
        <v>0</v>
      </c>
      <c r="GG315">
        <v>1183.23852941176</v>
      </c>
      <c r="GH315">
        <v>-29.3468296410588</v>
      </c>
      <c r="GI315">
        <v>2.88991362821568</v>
      </c>
      <c r="GJ315">
        <v>-1</v>
      </c>
      <c r="GK315">
        <v>6.366902</v>
      </c>
      <c r="GL315">
        <v>0.0904556390977439</v>
      </c>
      <c r="GM315">
        <v>0.00880762941999725</v>
      </c>
      <c r="GN315">
        <v>1</v>
      </c>
      <c r="GO315">
        <v>1</v>
      </c>
      <c r="GP315">
        <v>2</v>
      </c>
      <c r="GQ315" t="s">
        <v>448</v>
      </c>
      <c r="GR315">
        <v>3.13136</v>
      </c>
      <c r="GS315">
        <v>2.71153</v>
      </c>
      <c r="GT315">
        <v>0.0649266</v>
      </c>
      <c r="GU315">
        <v>0.0638988</v>
      </c>
      <c r="GV315">
        <v>0.103281</v>
      </c>
      <c r="GW315">
        <v>0.0831739</v>
      </c>
      <c r="GX315">
        <v>35281.9</v>
      </c>
      <c r="GY315">
        <v>37859.7</v>
      </c>
      <c r="GZ315">
        <v>34133.9</v>
      </c>
      <c r="HA315">
        <v>36615.2</v>
      </c>
      <c r="HB315">
        <v>43207.2</v>
      </c>
      <c r="HC315">
        <v>48195.3</v>
      </c>
      <c r="HD315">
        <v>53234.7</v>
      </c>
      <c r="HE315">
        <v>58512.9</v>
      </c>
      <c r="HF315">
        <v>1.97057</v>
      </c>
      <c r="HG315">
        <v>1.67043</v>
      </c>
      <c r="HH315">
        <v>0.14618</v>
      </c>
      <c r="HI315">
        <v>0</v>
      </c>
      <c r="HJ315">
        <v>27.621</v>
      </c>
      <c r="HK315">
        <v>999.9</v>
      </c>
      <c r="HL315">
        <v>45.971</v>
      </c>
      <c r="HM315">
        <v>30.343</v>
      </c>
      <c r="HN315">
        <v>22.0109</v>
      </c>
      <c r="HO315">
        <v>54.7277</v>
      </c>
      <c r="HP315">
        <v>48.1771</v>
      </c>
      <c r="HQ315">
        <v>1</v>
      </c>
      <c r="HR315">
        <v>0.00973831</v>
      </c>
      <c r="HS315">
        <v>-0.917356</v>
      </c>
      <c r="HT315">
        <v>20.1113</v>
      </c>
      <c r="HU315">
        <v>5.19737</v>
      </c>
      <c r="HV315">
        <v>12.004</v>
      </c>
      <c r="HW315">
        <v>4.975</v>
      </c>
      <c r="HX315">
        <v>3.29388</v>
      </c>
      <c r="HY315">
        <v>9999</v>
      </c>
      <c r="HZ315">
        <v>33.7</v>
      </c>
      <c r="IA315">
        <v>9999</v>
      </c>
      <c r="IB315">
        <v>9999</v>
      </c>
      <c r="IC315">
        <v>1.86325</v>
      </c>
      <c r="ID315">
        <v>1.86813</v>
      </c>
      <c r="IE315">
        <v>1.86785</v>
      </c>
      <c r="IF315">
        <v>1.86905</v>
      </c>
      <c r="IG315">
        <v>1.86985</v>
      </c>
      <c r="IH315">
        <v>1.86595</v>
      </c>
      <c r="II315">
        <v>1.86703</v>
      </c>
      <c r="IJ315">
        <v>1.86844</v>
      </c>
      <c r="IK315">
        <v>5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1.809</v>
      </c>
      <c r="IY315">
        <v>0.3702</v>
      </c>
      <c r="IZ315">
        <v>0.744305887368214</v>
      </c>
      <c r="JA315">
        <v>0.00400708050939433</v>
      </c>
      <c r="JB315">
        <v>-7.0817227887937e-07</v>
      </c>
      <c r="JC315">
        <v>2.11393634800483e-10</v>
      </c>
      <c r="JD315">
        <v>-0.0902750961418796</v>
      </c>
      <c r="JE315">
        <v>-0.0199519798578536</v>
      </c>
      <c r="JF315">
        <v>0.00231849078142986</v>
      </c>
      <c r="JG315">
        <v>-2.72917625674962e-05</v>
      </c>
      <c r="JH315">
        <v>4</v>
      </c>
      <c r="JI315">
        <v>2436</v>
      </c>
      <c r="JJ315">
        <v>0</v>
      </c>
      <c r="JK315">
        <v>25</v>
      </c>
      <c r="JL315">
        <v>29318040.8</v>
      </c>
      <c r="JM315">
        <v>29318040.8</v>
      </c>
      <c r="JN315">
        <v>0.649414</v>
      </c>
      <c r="JO315">
        <v>2.64282</v>
      </c>
      <c r="JP315">
        <v>1.54785</v>
      </c>
      <c r="JQ315">
        <v>2.30957</v>
      </c>
      <c r="JR315">
        <v>1.64673</v>
      </c>
      <c r="JS315">
        <v>2.35474</v>
      </c>
      <c r="JT315">
        <v>33.9639</v>
      </c>
      <c r="JU315">
        <v>24.2013</v>
      </c>
      <c r="JV315">
        <v>18</v>
      </c>
      <c r="JW315">
        <v>509.08</v>
      </c>
      <c r="JX315">
        <v>333.761</v>
      </c>
      <c r="JY315">
        <v>28.9651</v>
      </c>
      <c r="JZ315">
        <v>27.4802</v>
      </c>
      <c r="KA315">
        <v>30.0001</v>
      </c>
      <c r="KB315">
        <v>27.4986</v>
      </c>
      <c r="KC315">
        <v>27.4631</v>
      </c>
      <c r="KD315">
        <v>13.0256</v>
      </c>
      <c r="KE315">
        <v>19.7327</v>
      </c>
      <c r="KF315">
        <v>53.1889</v>
      </c>
      <c r="KG315">
        <v>28.9644</v>
      </c>
      <c r="KH315">
        <v>251.092</v>
      </c>
      <c r="KI315">
        <v>17.5509</v>
      </c>
      <c r="KJ315">
        <v>96.7795</v>
      </c>
      <c r="KK315">
        <v>94.8076</v>
      </c>
    </row>
    <row r="316" spans="1:297">
      <c r="A316">
        <v>300</v>
      </c>
      <c r="B316">
        <v>1759082454</v>
      </c>
      <c r="C316">
        <v>9342</v>
      </c>
      <c r="D316" t="s">
        <v>1045</v>
      </c>
      <c r="E316" t="s">
        <v>1046</v>
      </c>
      <c r="F316">
        <v>5</v>
      </c>
      <c r="G316" t="s">
        <v>1024</v>
      </c>
      <c r="H316" t="s">
        <v>436</v>
      </c>
      <c r="I316">
        <v>1759082445.84615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270.358085180952</v>
      </c>
      <c r="AK316">
        <v>273.60683030303</v>
      </c>
      <c r="AL316">
        <v>-3.3377514069264</v>
      </c>
      <c r="AM316">
        <v>66.03</v>
      </c>
      <c r="AN316">
        <f>(AP316 - AO316 + DY316*1E3/(8.314*(EA316+273.15)) * AR316/DX316 * AQ316) * DX316/(100*DL316) * 1000/(1000 - AP316)</f>
        <v>0</v>
      </c>
      <c r="AO316">
        <v>17.5585402231818</v>
      </c>
      <c r="AP316">
        <v>23.9485654545455</v>
      </c>
      <c r="AQ316">
        <v>0.000154225501770653</v>
      </c>
      <c r="AR316">
        <v>114.36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6</v>
      </c>
      <c r="DM316">
        <v>0.5</v>
      </c>
      <c r="DN316" t="s">
        <v>438</v>
      </c>
      <c r="DO316">
        <v>2</v>
      </c>
      <c r="DP316" t="b">
        <v>1</v>
      </c>
      <c r="DQ316">
        <v>1759082445.84615</v>
      </c>
      <c r="DR316">
        <v>289.910615384615</v>
      </c>
      <c r="DS316">
        <v>282.752384615385</v>
      </c>
      <c r="DT316">
        <v>23.9371076923077</v>
      </c>
      <c r="DU316">
        <v>17.5591615384615</v>
      </c>
      <c r="DV316">
        <v>288.065769230769</v>
      </c>
      <c r="DW316">
        <v>23.5671076923077</v>
      </c>
      <c r="DX316">
        <v>500.026769230769</v>
      </c>
      <c r="DY316">
        <v>90.7527230769231</v>
      </c>
      <c r="DZ316">
        <v>0.0337673923076923</v>
      </c>
      <c r="EA316">
        <v>30.3916384615385</v>
      </c>
      <c r="EB316">
        <v>30.0055692307692</v>
      </c>
      <c r="EC316">
        <v>999.9</v>
      </c>
      <c r="ED316">
        <v>0</v>
      </c>
      <c r="EE316">
        <v>0</v>
      </c>
      <c r="EF316">
        <v>9992.12230769231</v>
      </c>
      <c r="EG316">
        <v>0</v>
      </c>
      <c r="EH316">
        <v>14.6736</v>
      </c>
      <c r="EI316">
        <v>7.15826307692308</v>
      </c>
      <c r="EJ316">
        <v>297.020307692308</v>
      </c>
      <c r="EK316">
        <v>287.806</v>
      </c>
      <c r="EL316">
        <v>6.37794384615385</v>
      </c>
      <c r="EM316">
        <v>282.752384615385</v>
      </c>
      <c r="EN316">
        <v>17.5591615384615</v>
      </c>
      <c r="EO316">
        <v>2.17235846153846</v>
      </c>
      <c r="EP316">
        <v>1.59354076923077</v>
      </c>
      <c r="EQ316">
        <v>18.7599153846154</v>
      </c>
      <c r="ER316">
        <v>13.8965</v>
      </c>
      <c r="ES316">
        <v>1999.99923076923</v>
      </c>
      <c r="ET316">
        <v>0.980006461538461</v>
      </c>
      <c r="EU316">
        <v>0.0199939307692308</v>
      </c>
      <c r="EV316">
        <v>0</v>
      </c>
      <c r="EW316">
        <v>1179.95153846154</v>
      </c>
      <c r="EX316">
        <v>5.00059</v>
      </c>
      <c r="EY316">
        <v>23611.6769230769</v>
      </c>
      <c r="EZ316">
        <v>17360.3461538462</v>
      </c>
      <c r="FA316">
        <v>40.625</v>
      </c>
      <c r="FB316">
        <v>40.3940769230769</v>
      </c>
      <c r="FC316">
        <v>40.0095384615385</v>
      </c>
      <c r="FD316">
        <v>39.875</v>
      </c>
      <c r="FE316">
        <v>41.625</v>
      </c>
      <c r="FF316">
        <v>1955.10923076923</v>
      </c>
      <c r="FG316">
        <v>39.89</v>
      </c>
      <c r="FH316">
        <v>0</v>
      </c>
      <c r="FI316">
        <v>1759082440.5</v>
      </c>
      <c r="FJ316">
        <v>0</v>
      </c>
      <c r="FK316">
        <v>1179.4448</v>
      </c>
      <c r="FL316">
        <v>-21.6699999707534</v>
      </c>
      <c r="FM316">
        <v>-422.030768520402</v>
      </c>
      <c r="FN316">
        <v>23603.384</v>
      </c>
      <c r="FO316">
        <v>15</v>
      </c>
      <c r="FP316">
        <v>0</v>
      </c>
      <c r="FQ316" t="s">
        <v>439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6.54081904761905</v>
      </c>
      <c r="GD316">
        <v>11.713891948052</v>
      </c>
      <c r="GE316">
        <v>1.28317566486954</v>
      </c>
      <c r="GF316">
        <v>0</v>
      </c>
      <c r="GG316">
        <v>1181.06823529412</v>
      </c>
      <c r="GH316">
        <v>-25.3949579905378</v>
      </c>
      <c r="GI316">
        <v>2.51189109752258</v>
      </c>
      <c r="GJ316">
        <v>-1</v>
      </c>
      <c r="GK316">
        <v>6.37392142857143</v>
      </c>
      <c r="GL316">
        <v>0.0930514285714418</v>
      </c>
      <c r="GM316">
        <v>0.00948859580444531</v>
      </c>
      <c r="GN316">
        <v>1</v>
      </c>
      <c r="GO316">
        <v>1</v>
      </c>
      <c r="GP316">
        <v>2</v>
      </c>
      <c r="GQ316" t="s">
        <v>448</v>
      </c>
      <c r="GR316">
        <v>3.13159</v>
      </c>
      <c r="GS316">
        <v>2.7118</v>
      </c>
      <c r="GT316">
        <v>0.0617414</v>
      </c>
      <c r="GU316">
        <v>0.060542</v>
      </c>
      <c r="GV316">
        <v>0.103297</v>
      </c>
      <c r="GW316">
        <v>0.0831691</v>
      </c>
      <c r="GX316">
        <v>35401.6</v>
      </c>
      <c r="GY316">
        <v>37995.1</v>
      </c>
      <c r="GZ316">
        <v>34133.5</v>
      </c>
      <c r="HA316">
        <v>36614.9</v>
      </c>
      <c r="HB316">
        <v>43205.7</v>
      </c>
      <c r="HC316">
        <v>48194.2</v>
      </c>
      <c r="HD316">
        <v>53234.3</v>
      </c>
      <c r="HE316">
        <v>58511.7</v>
      </c>
      <c r="HF316">
        <v>1.97065</v>
      </c>
      <c r="HG316">
        <v>1.67</v>
      </c>
      <c r="HH316">
        <v>0.146553</v>
      </c>
      <c r="HI316">
        <v>0</v>
      </c>
      <c r="HJ316">
        <v>27.6245</v>
      </c>
      <c r="HK316">
        <v>999.9</v>
      </c>
      <c r="HL316">
        <v>45.971</v>
      </c>
      <c r="HM316">
        <v>30.343</v>
      </c>
      <c r="HN316">
        <v>22.0124</v>
      </c>
      <c r="HO316">
        <v>53.9877</v>
      </c>
      <c r="HP316">
        <v>47.9647</v>
      </c>
      <c r="HQ316">
        <v>1</v>
      </c>
      <c r="HR316">
        <v>0.00949187</v>
      </c>
      <c r="HS316">
        <v>-0.92683</v>
      </c>
      <c r="HT316">
        <v>20.1112</v>
      </c>
      <c r="HU316">
        <v>5.19707</v>
      </c>
      <c r="HV316">
        <v>12.004</v>
      </c>
      <c r="HW316">
        <v>4.97505</v>
      </c>
      <c r="HX316">
        <v>3.29393</v>
      </c>
      <c r="HY316">
        <v>9999</v>
      </c>
      <c r="HZ316">
        <v>33.7</v>
      </c>
      <c r="IA316">
        <v>9999</v>
      </c>
      <c r="IB316">
        <v>9999</v>
      </c>
      <c r="IC316">
        <v>1.86325</v>
      </c>
      <c r="ID316">
        <v>1.86813</v>
      </c>
      <c r="IE316">
        <v>1.86784</v>
      </c>
      <c r="IF316">
        <v>1.86905</v>
      </c>
      <c r="IG316">
        <v>1.86984</v>
      </c>
      <c r="IH316">
        <v>1.86592</v>
      </c>
      <c r="II316">
        <v>1.86703</v>
      </c>
      <c r="IJ316">
        <v>1.86844</v>
      </c>
      <c r="IK316">
        <v>5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1.75</v>
      </c>
      <c r="IY316">
        <v>0.3704</v>
      </c>
      <c r="IZ316">
        <v>0.744305887368214</v>
      </c>
      <c r="JA316">
        <v>0.00400708050939433</v>
      </c>
      <c r="JB316">
        <v>-7.0817227887937e-07</v>
      </c>
      <c r="JC316">
        <v>2.11393634800483e-10</v>
      </c>
      <c r="JD316">
        <v>-0.0902750961418796</v>
      </c>
      <c r="JE316">
        <v>-0.0199519798578536</v>
      </c>
      <c r="JF316">
        <v>0.00231849078142986</v>
      </c>
      <c r="JG316">
        <v>-2.72917625674962e-05</v>
      </c>
      <c r="JH316">
        <v>4</v>
      </c>
      <c r="JI316">
        <v>2436</v>
      </c>
      <c r="JJ316">
        <v>0</v>
      </c>
      <c r="JK316">
        <v>25</v>
      </c>
      <c r="JL316">
        <v>29318040.9</v>
      </c>
      <c r="JM316">
        <v>29318040.9</v>
      </c>
      <c r="JN316">
        <v>0.625</v>
      </c>
      <c r="JO316">
        <v>2.64771</v>
      </c>
      <c r="JP316">
        <v>1.54785</v>
      </c>
      <c r="JQ316">
        <v>2.30957</v>
      </c>
      <c r="JR316">
        <v>1.64673</v>
      </c>
      <c r="JS316">
        <v>2.27783</v>
      </c>
      <c r="JT316">
        <v>33.9639</v>
      </c>
      <c r="JU316">
        <v>24.1926</v>
      </c>
      <c r="JV316">
        <v>18</v>
      </c>
      <c r="JW316">
        <v>509.13</v>
      </c>
      <c r="JX316">
        <v>333.56</v>
      </c>
      <c r="JY316">
        <v>28.9611</v>
      </c>
      <c r="JZ316">
        <v>27.4802</v>
      </c>
      <c r="KA316">
        <v>30.0001</v>
      </c>
      <c r="KB316">
        <v>27.4986</v>
      </c>
      <c r="KC316">
        <v>27.4631</v>
      </c>
      <c r="KD316">
        <v>12.407</v>
      </c>
      <c r="KE316">
        <v>19.7327</v>
      </c>
      <c r="KF316">
        <v>53.1889</v>
      </c>
      <c r="KG316">
        <v>28.9618</v>
      </c>
      <c r="KH316">
        <v>230.913</v>
      </c>
      <c r="KI316">
        <v>17.5391</v>
      </c>
      <c r="KJ316">
        <v>96.7785</v>
      </c>
      <c r="KK316">
        <v>94.8061</v>
      </c>
    </row>
    <row r="317" spans="1:297">
      <c r="A317">
        <v>301</v>
      </c>
      <c r="B317">
        <v>1759082459</v>
      </c>
      <c r="C317">
        <v>9347</v>
      </c>
      <c r="D317" t="s">
        <v>1047</v>
      </c>
      <c r="E317" t="s">
        <v>1048</v>
      </c>
      <c r="F317">
        <v>5</v>
      </c>
      <c r="G317" t="s">
        <v>1024</v>
      </c>
      <c r="H317" t="s">
        <v>436</v>
      </c>
      <c r="I317">
        <v>1759082450.84615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253.84837432381</v>
      </c>
      <c r="AK317">
        <v>257.559351515151</v>
      </c>
      <c r="AL317">
        <v>-3.17606893939394</v>
      </c>
      <c r="AM317">
        <v>66.03</v>
      </c>
      <c r="AN317">
        <f>(AP317 - AO317 + DY317*1E3/(8.314*(EA317+273.15)) * AR317/DX317 * AQ317) * DX317/(100*DL317) * 1000/(1000 - AP317)</f>
        <v>0</v>
      </c>
      <c r="AO317">
        <v>17.5590540385281</v>
      </c>
      <c r="AP317">
        <v>23.9517915151515</v>
      </c>
      <c r="AQ317">
        <v>3.67099567095902e-05</v>
      </c>
      <c r="AR317">
        <v>114.36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6</v>
      </c>
      <c r="DM317">
        <v>0.5</v>
      </c>
      <c r="DN317" t="s">
        <v>438</v>
      </c>
      <c r="DO317">
        <v>2</v>
      </c>
      <c r="DP317" t="b">
        <v>1</v>
      </c>
      <c r="DQ317">
        <v>1759082450.84615</v>
      </c>
      <c r="DR317">
        <v>273.994230769231</v>
      </c>
      <c r="DS317">
        <v>266.279615384615</v>
      </c>
      <c r="DT317">
        <v>23.9444769230769</v>
      </c>
      <c r="DU317">
        <v>17.5588846153846</v>
      </c>
      <c r="DV317">
        <v>272.207538461538</v>
      </c>
      <c r="DW317">
        <v>23.5741615384615</v>
      </c>
      <c r="DX317">
        <v>500.011615384615</v>
      </c>
      <c r="DY317">
        <v>90.7518923076923</v>
      </c>
      <c r="DZ317">
        <v>0.0338577615384615</v>
      </c>
      <c r="EA317">
        <v>30.3929153846154</v>
      </c>
      <c r="EB317">
        <v>30.0101384615385</v>
      </c>
      <c r="EC317">
        <v>999.9</v>
      </c>
      <c r="ED317">
        <v>0</v>
      </c>
      <c r="EE317">
        <v>0</v>
      </c>
      <c r="EF317">
        <v>9976.00615384615</v>
      </c>
      <c r="EG317">
        <v>0</v>
      </c>
      <c r="EH317">
        <v>14.6736</v>
      </c>
      <c r="EI317">
        <v>7.71464</v>
      </c>
      <c r="EJ317">
        <v>280.715846153846</v>
      </c>
      <c r="EK317">
        <v>271.038846153846</v>
      </c>
      <c r="EL317">
        <v>6.38558615384615</v>
      </c>
      <c r="EM317">
        <v>266.279615384615</v>
      </c>
      <c r="EN317">
        <v>17.5588846153846</v>
      </c>
      <c r="EO317">
        <v>2.17300538461538</v>
      </c>
      <c r="EP317">
        <v>1.59350153846154</v>
      </c>
      <c r="EQ317">
        <v>18.7646769230769</v>
      </c>
      <c r="ER317">
        <v>13.8961076923077</v>
      </c>
      <c r="ES317">
        <v>2000.01769230769</v>
      </c>
      <c r="ET317">
        <v>0.980005538461538</v>
      </c>
      <c r="EU317">
        <v>0.0199948153846154</v>
      </c>
      <c r="EV317">
        <v>0</v>
      </c>
      <c r="EW317">
        <v>1178.19769230769</v>
      </c>
      <c r="EX317">
        <v>5.00059</v>
      </c>
      <c r="EY317">
        <v>23578.9692307692</v>
      </c>
      <c r="EZ317">
        <v>17360.5</v>
      </c>
      <c r="FA317">
        <v>40.625</v>
      </c>
      <c r="FB317">
        <v>40.4131538461539</v>
      </c>
      <c r="FC317">
        <v>40.0095384615385</v>
      </c>
      <c r="FD317">
        <v>39.875</v>
      </c>
      <c r="FE317">
        <v>41.625</v>
      </c>
      <c r="FF317">
        <v>1955.12538461538</v>
      </c>
      <c r="FG317">
        <v>39.8923076923077</v>
      </c>
      <c r="FH317">
        <v>0</v>
      </c>
      <c r="FI317">
        <v>1759082445.3</v>
      </c>
      <c r="FJ317">
        <v>0</v>
      </c>
      <c r="FK317">
        <v>1177.8852</v>
      </c>
      <c r="FL317">
        <v>-15.7092307895539</v>
      </c>
      <c r="FM317">
        <v>-320.392308084107</v>
      </c>
      <c r="FN317">
        <v>23573.472</v>
      </c>
      <c r="FO317">
        <v>15</v>
      </c>
      <c r="FP317">
        <v>0</v>
      </c>
      <c r="FQ317" t="s">
        <v>439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7.482269</v>
      </c>
      <c r="GD317">
        <v>8.14918736842104</v>
      </c>
      <c r="GE317">
        <v>0.916367057029551</v>
      </c>
      <c r="GF317">
        <v>0</v>
      </c>
      <c r="GG317">
        <v>1179.25352941176</v>
      </c>
      <c r="GH317">
        <v>-20.6826585295744</v>
      </c>
      <c r="GI317">
        <v>2.05895444961893</v>
      </c>
      <c r="GJ317">
        <v>-1</v>
      </c>
      <c r="GK317">
        <v>6.3817125</v>
      </c>
      <c r="GL317">
        <v>0.0909433082706744</v>
      </c>
      <c r="GM317">
        <v>0.008893495305559</v>
      </c>
      <c r="GN317">
        <v>1</v>
      </c>
      <c r="GO317">
        <v>1</v>
      </c>
      <c r="GP317">
        <v>2</v>
      </c>
      <c r="GQ317" t="s">
        <v>448</v>
      </c>
      <c r="GR317">
        <v>3.13136</v>
      </c>
      <c r="GS317">
        <v>2.71175</v>
      </c>
      <c r="GT317">
        <v>0.0586339</v>
      </c>
      <c r="GU317">
        <v>0.057218</v>
      </c>
      <c r="GV317">
        <v>0.103303</v>
      </c>
      <c r="GW317">
        <v>0.0831765</v>
      </c>
      <c r="GX317">
        <v>35518.9</v>
      </c>
      <c r="GY317">
        <v>38129.6</v>
      </c>
      <c r="GZ317">
        <v>34133.6</v>
      </c>
      <c r="HA317">
        <v>36614.9</v>
      </c>
      <c r="HB317">
        <v>43205.1</v>
      </c>
      <c r="HC317">
        <v>48193.3</v>
      </c>
      <c r="HD317">
        <v>53234.3</v>
      </c>
      <c r="HE317">
        <v>58511.7</v>
      </c>
      <c r="HF317">
        <v>1.9703</v>
      </c>
      <c r="HG317">
        <v>1.67043</v>
      </c>
      <c r="HH317">
        <v>0.146702</v>
      </c>
      <c r="HI317">
        <v>0</v>
      </c>
      <c r="HJ317">
        <v>27.628</v>
      </c>
      <c r="HK317">
        <v>999.9</v>
      </c>
      <c r="HL317">
        <v>45.971</v>
      </c>
      <c r="HM317">
        <v>30.343</v>
      </c>
      <c r="HN317">
        <v>22.0113</v>
      </c>
      <c r="HO317">
        <v>55.3177</v>
      </c>
      <c r="HP317">
        <v>48.3253</v>
      </c>
      <c r="HQ317">
        <v>1</v>
      </c>
      <c r="HR317">
        <v>0.00974848</v>
      </c>
      <c r="HS317">
        <v>-0.888538</v>
      </c>
      <c r="HT317">
        <v>20.1114</v>
      </c>
      <c r="HU317">
        <v>5.19692</v>
      </c>
      <c r="HV317">
        <v>12.004</v>
      </c>
      <c r="HW317">
        <v>4.97505</v>
      </c>
      <c r="HX317">
        <v>3.2939</v>
      </c>
      <c r="HY317">
        <v>9999</v>
      </c>
      <c r="HZ317">
        <v>33.7</v>
      </c>
      <c r="IA317">
        <v>9999</v>
      </c>
      <c r="IB317">
        <v>9999</v>
      </c>
      <c r="IC317">
        <v>1.86324</v>
      </c>
      <c r="ID317">
        <v>1.86813</v>
      </c>
      <c r="IE317">
        <v>1.86784</v>
      </c>
      <c r="IF317">
        <v>1.86905</v>
      </c>
      <c r="IG317">
        <v>1.86984</v>
      </c>
      <c r="IH317">
        <v>1.86592</v>
      </c>
      <c r="II317">
        <v>1.86699</v>
      </c>
      <c r="IJ317">
        <v>1.86844</v>
      </c>
      <c r="IK317">
        <v>5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1.692</v>
      </c>
      <c r="IY317">
        <v>0.3706</v>
      </c>
      <c r="IZ317">
        <v>0.744305887368214</v>
      </c>
      <c r="JA317">
        <v>0.00400708050939433</v>
      </c>
      <c r="JB317">
        <v>-7.0817227887937e-07</v>
      </c>
      <c r="JC317">
        <v>2.11393634800483e-10</v>
      </c>
      <c r="JD317">
        <v>-0.0902750961418796</v>
      </c>
      <c r="JE317">
        <v>-0.0199519798578536</v>
      </c>
      <c r="JF317">
        <v>0.00231849078142986</v>
      </c>
      <c r="JG317">
        <v>-2.72917625674962e-05</v>
      </c>
      <c r="JH317">
        <v>4</v>
      </c>
      <c r="JI317">
        <v>2436</v>
      </c>
      <c r="JJ317">
        <v>0</v>
      </c>
      <c r="JK317">
        <v>25</v>
      </c>
      <c r="JL317">
        <v>29318041</v>
      </c>
      <c r="JM317">
        <v>29318041</v>
      </c>
      <c r="JN317">
        <v>0.587158</v>
      </c>
      <c r="JO317">
        <v>2.64282</v>
      </c>
      <c r="JP317">
        <v>1.54785</v>
      </c>
      <c r="JQ317">
        <v>2.30957</v>
      </c>
      <c r="JR317">
        <v>1.64673</v>
      </c>
      <c r="JS317">
        <v>2.31689</v>
      </c>
      <c r="JT317">
        <v>33.9639</v>
      </c>
      <c r="JU317">
        <v>24.2013</v>
      </c>
      <c r="JV317">
        <v>18</v>
      </c>
      <c r="JW317">
        <v>508.898</v>
      </c>
      <c r="JX317">
        <v>333.748</v>
      </c>
      <c r="JY317">
        <v>28.9556</v>
      </c>
      <c r="JZ317">
        <v>27.4802</v>
      </c>
      <c r="KA317">
        <v>30</v>
      </c>
      <c r="KB317">
        <v>27.4986</v>
      </c>
      <c r="KC317">
        <v>27.4607</v>
      </c>
      <c r="KD317">
        <v>11.7949</v>
      </c>
      <c r="KE317">
        <v>19.7327</v>
      </c>
      <c r="KF317">
        <v>53.1889</v>
      </c>
      <c r="KG317">
        <v>28.9501</v>
      </c>
      <c r="KH317">
        <v>217.282</v>
      </c>
      <c r="KI317">
        <v>17.5771</v>
      </c>
      <c r="KJ317">
        <v>96.7786</v>
      </c>
      <c r="KK317">
        <v>94.8061</v>
      </c>
    </row>
    <row r="318" spans="1:297">
      <c r="A318">
        <v>302</v>
      </c>
      <c r="B318">
        <v>1759082464</v>
      </c>
      <c r="C318">
        <v>9352</v>
      </c>
      <c r="D318" t="s">
        <v>1049</v>
      </c>
      <c r="E318" t="s">
        <v>1050</v>
      </c>
      <c r="F318">
        <v>5</v>
      </c>
      <c r="G318" t="s">
        <v>1024</v>
      </c>
      <c r="H318" t="s">
        <v>436</v>
      </c>
      <c r="I318">
        <v>1759082455.84615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236.808643352381</v>
      </c>
      <c r="AK318">
        <v>241.403472727273</v>
      </c>
      <c r="AL318">
        <v>-3.24587813852816</v>
      </c>
      <c r="AM318">
        <v>66.03</v>
      </c>
      <c r="AN318">
        <f>(AP318 - AO318 + DY318*1E3/(8.314*(EA318+273.15)) * AR318/DX318 * AQ318) * DX318/(100*DL318) * 1000/(1000 - AP318)</f>
        <v>0</v>
      </c>
      <c r="AO318">
        <v>17.5587534336147</v>
      </c>
      <c r="AP318">
        <v>23.9591757575757</v>
      </c>
      <c r="AQ318">
        <v>0.000175831810164682</v>
      </c>
      <c r="AR318">
        <v>114.36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6</v>
      </c>
      <c r="DM318">
        <v>0.5</v>
      </c>
      <c r="DN318" t="s">
        <v>438</v>
      </c>
      <c r="DO318">
        <v>2</v>
      </c>
      <c r="DP318" t="b">
        <v>1</v>
      </c>
      <c r="DQ318">
        <v>1759082455.84615</v>
      </c>
      <c r="DR318">
        <v>258.202</v>
      </c>
      <c r="DS318">
        <v>249.495692307692</v>
      </c>
      <c r="DT318">
        <v>23.9502230769231</v>
      </c>
      <c r="DU318">
        <v>17.5587692307692</v>
      </c>
      <c r="DV318">
        <v>256.473153846154</v>
      </c>
      <c r="DW318">
        <v>23.5796769230769</v>
      </c>
      <c r="DX318">
        <v>499.992769230769</v>
      </c>
      <c r="DY318">
        <v>90.7508</v>
      </c>
      <c r="DZ318">
        <v>0.0339250153846154</v>
      </c>
      <c r="EA318">
        <v>30.3926692307692</v>
      </c>
      <c r="EB318">
        <v>30.0129076923077</v>
      </c>
      <c r="EC318">
        <v>999.9</v>
      </c>
      <c r="ED318">
        <v>0</v>
      </c>
      <c r="EE318">
        <v>0</v>
      </c>
      <c r="EF318">
        <v>9984.70769230769</v>
      </c>
      <c r="EG318">
        <v>0</v>
      </c>
      <c r="EH318">
        <v>14.6736</v>
      </c>
      <c r="EI318">
        <v>8.70629538461538</v>
      </c>
      <c r="EJ318">
        <v>264.537846153846</v>
      </c>
      <c r="EK318">
        <v>253.955</v>
      </c>
      <c r="EL318">
        <v>6.39145769230769</v>
      </c>
      <c r="EM318">
        <v>249.495692307692</v>
      </c>
      <c r="EN318">
        <v>17.5587692307692</v>
      </c>
      <c r="EO318">
        <v>2.17350230769231</v>
      </c>
      <c r="EP318">
        <v>1.59347230769231</v>
      </c>
      <c r="EQ318">
        <v>18.7683384615385</v>
      </c>
      <c r="ER318">
        <v>13.8958153846154</v>
      </c>
      <c r="ES318">
        <v>2000.03307692308</v>
      </c>
      <c r="ET318">
        <v>0.980005769230769</v>
      </c>
      <c r="EU318">
        <v>0.0199945769230769</v>
      </c>
      <c r="EV318">
        <v>0</v>
      </c>
      <c r="EW318">
        <v>1176.86923076923</v>
      </c>
      <c r="EX318">
        <v>5.00059</v>
      </c>
      <c r="EY318">
        <v>23554.9461538462</v>
      </c>
      <c r="EZ318">
        <v>17360.6307692308</v>
      </c>
      <c r="FA318">
        <v>40.625</v>
      </c>
      <c r="FB318">
        <v>40.4274615384615</v>
      </c>
      <c r="FC318">
        <v>40.0190769230769</v>
      </c>
      <c r="FD318">
        <v>39.875</v>
      </c>
      <c r="FE318">
        <v>41.625</v>
      </c>
      <c r="FF318">
        <v>1955.14076923077</v>
      </c>
      <c r="FG318">
        <v>39.8923076923077</v>
      </c>
      <c r="FH318">
        <v>0</v>
      </c>
      <c r="FI318">
        <v>1759082450.7</v>
      </c>
      <c r="FJ318">
        <v>0</v>
      </c>
      <c r="FK318">
        <v>1176.68846153846</v>
      </c>
      <c r="FL318">
        <v>-12.0444444525889</v>
      </c>
      <c r="FM318">
        <v>-215.562393269949</v>
      </c>
      <c r="FN318">
        <v>23550.9153846154</v>
      </c>
      <c r="FO318">
        <v>15</v>
      </c>
      <c r="FP318">
        <v>0</v>
      </c>
      <c r="FQ318" t="s">
        <v>439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8.14513952380952</v>
      </c>
      <c r="GD318">
        <v>10.4471516883117</v>
      </c>
      <c r="GE318">
        <v>1.13915324497535</v>
      </c>
      <c r="GF318">
        <v>0</v>
      </c>
      <c r="GG318">
        <v>1177.59352941176</v>
      </c>
      <c r="GH318">
        <v>-15.2666157331871</v>
      </c>
      <c r="GI318">
        <v>1.52537147327721</v>
      </c>
      <c r="GJ318">
        <v>-1</v>
      </c>
      <c r="GK318">
        <v>6.38765476190476</v>
      </c>
      <c r="GL318">
        <v>0.0690802597402705</v>
      </c>
      <c r="GM318">
        <v>0.00719239785106968</v>
      </c>
      <c r="GN318">
        <v>1</v>
      </c>
      <c r="GO318">
        <v>1</v>
      </c>
      <c r="GP318">
        <v>2</v>
      </c>
      <c r="GQ318" t="s">
        <v>448</v>
      </c>
      <c r="GR318">
        <v>3.13167</v>
      </c>
      <c r="GS318">
        <v>2.71199</v>
      </c>
      <c r="GT318">
        <v>0.0554076</v>
      </c>
      <c r="GU318">
        <v>0.0538685</v>
      </c>
      <c r="GV318">
        <v>0.103335</v>
      </c>
      <c r="GW318">
        <v>0.0831753</v>
      </c>
      <c r="GX318">
        <v>35641</v>
      </c>
      <c r="GY318">
        <v>38265.1</v>
      </c>
      <c r="GZ318">
        <v>34133.9</v>
      </c>
      <c r="HA318">
        <v>36615</v>
      </c>
      <c r="HB318">
        <v>43203.4</v>
      </c>
      <c r="HC318">
        <v>48193.1</v>
      </c>
      <c r="HD318">
        <v>53234.7</v>
      </c>
      <c r="HE318">
        <v>58511.8</v>
      </c>
      <c r="HF318">
        <v>1.97092</v>
      </c>
      <c r="HG318">
        <v>1.66992</v>
      </c>
      <c r="HH318">
        <v>0.145618</v>
      </c>
      <c r="HI318">
        <v>0</v>
      </c>
      <c r="HJ318">
        <v>27.6302</v>
      </c>
      <c r="HK318">
        <v>999.9</v>
      </c>
      <c r="HL318">
        <v>45.971</v>
      </c>
      <c r="HM318">
        <v>30.343</v>
      </c>
      <c r="HN318">
        <v>22.0104</v>
      </c>
      <c r="HO318">
        <v>54.2777</v>
      </c>
      <c r="HP318">
        <v>48.1771</v>
      </c>
      <c r="HQ318">
        <v>1</v>
      </c>
      <c r="HR318">
        <v>0.00980945</v>
      </c>
      <c r="HS318">
        <v>-0.827987</v>
      </c>
      <c r="HT318">
        <v>20.1116</v>
      </c>
      <c r="HU318">
        <v>5.19737</v>
      </c>
      <c r="HV318">
        <v>12.004</v>
      </c>
      <c r="HW318">
        <v>4.97525</v>
      </c>
      <c r="HX318">
        <v>3.294</v>
      </c>
      <c r="HY318">
        <v>9999</v>
      </c>
      <c r="HZ318">
        <v>33.7</v>
      </c>
      <c r="IA318">
        <v>9999</v>
      </c>
      <c r="IB318">
        <v>9999</v>
      </c>
      <c r="IC318">
        <v>1.86325</v>
      </c>
      <c r="ID318">
        <v>1.86813</v>
      </c>
      <c r="IE318">
        <v>1.86784</v>
      </c>
      <c r="IF318">
        <v>1.86905</v>
      </c>
      <c r="IG318">
        <v>1.86983</v>
      </c>
      <c r="IH318">
        <v>1.86592</v>
      </c>
      <c r="II318">
        <v>1.86703</v>
      </c>
      <c r="IJ318">
        <v>1.86844</v>
      </c>
      <c r="IK318">
        <v>5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1.635</v>
      </c>
      <c r="IY318">
        <v>0.371</v>
      </c>
      <c r="IZ318">
        <v>0.744305887368214</v>
      </c>
      <c r="JA318">
        <v>0.00400708050939433</v>
      </c>
      <c r="JB318">
        <v>-7.0817227887937e-07</v>
      </c>
      <c r="JC318">
        <v>2.11393634800483e-10</v>
      </c>
      <c r="JD318">
        <v>-0.0902750961418796</v>
      </c>
      <c r="JE318">
        <v>-0.0199519798578536</v>
      </c>
      <c r="JF318">
        <v>0.00231849078142986</v>
      </c>
      <c r="JG318">
        <v>-2.72917625674962e-05</v>
      </c>
      <c r="JH318">
        <v>4</v>
      </c>
      <c r="JI318">
        <v>2436</v>
      </c>
      <c r="JJ318">
        <v>0</v>
      </c>
      <c r="JK318">
        <v>25</v>
      </c>
      <c r="JL318">
        <v>29318041.1</v>
      </c>
      <c r="JM318">
        <v>29318041.1</v>
      </c>
      <c r="JN318">
        <v>0.557861</v>
      </c>
      <c r="JO318">
        <v>2.65259</v>
      </c>
      <c r="JP318">
        <v>1.54785</v>
      </c>
      <c r="JQ318">
        <v>2.30957</v>
      </c>
      <c r="JR318">
        <v>1.64673</v>
      </c>
      <c r="JS318">
        <v>2.31323</v>
      </c>
      <c r="JT318">
        <v>33.9639</v>
      </c>
      <c r="JU318">
        <v>24.1926</v>
      </c>
      <c r="JV318">
        <v>18</v>
      </c>
      <c r="JW318">
        <v>509.293</v>
      </c>
      <c r="JX318">
        <v>333.511</v>
      </c>
      <c r="JY318">
        <v>28.9397</v>
      </c>
      <c r="JZ318">
        <v>27.4802</v>
      </c>
      <c r="KA318">
        <v>30.0002</v>
      </c>
      <c r="KB318">
        <v>27.4965</v>
      </c>
      <c r="KC318">
        <v>27.4607</v>
      </c>
      <c r="KD318">
        <v>11.2016</v>
      </c>
      <c r="KE318">
        <v>19.7327</v>
      </c>
      <c r="KF318">
        <v>53.1889</v>
      </c>
      <c r="KG318">
        <v>28.9285</v>
      </c>
      <c r="KH318">
        <v>196.95</v>
      </c>
      <c r="KI318">
        <v>17.5731</v>
      </c>
      <c r="KJ318">
        <v>96.7794</v>
      </c>
      <c r="KK318">
        <v>94.8063</v>
      </c>
    </row>
    <row r="319" spans="1:297">
      <c r="A319">
        <v>303</v>
      </c>
      <c r="B319">
        <v>1759082469</v>
      </c>
      <c r="C319">
        <v>9357</v>
      </c>
      <c r="D319" t="s">
        <v>1051</v>
      </c>
      <c r="E319" t="s">
        <v>1052</v>
      </c>
      <c r="F319">
        <v>5</v>
      </c>
      <c r="G319" t="s">
        <v>1024</v>
      </c>
      <c r="H319" t="s">
        <v>436</v>
      </c>
      <c r="I319">
        <v>1759082460.84615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220.467013790476</v>
      </c>
      <c r="AK319">
        <v>225.622842424242</v>
      </c>
      <c r="AL319">
        <v>-3.14492316017317</v>
      </c>
      <c r="AM319">
        <v>66.03</v>
      </c>
      <c r="AN319">
        <f>(AP319 - AO319 + DY319*1E3/(8.314*(EA319+273.15)) * AR319/DX319 * AQ319) * DX319/(100*DL319) * 1000/(1000 - AP319)</f>
        <v>0</v>
      </c>
      <c r="AO319">
        <v>17.5592152951299</v>
      </c>
      <c r="AP319">
        <v>23.9676060606061</v>
      </c>
      <c r="AQ319">
        <v>0.000100529605986855</v>
      </c>
      <c r="AR319">
        <v>114.36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6</v>
      </c>
      <c r="DM319">
        <v>0.5</v>
      </c>
      <c r="DN319" t="s">
        <v>438</v>
      </c>
      <c r="DO319">
        <v>2</v>
      </c>
      <c r="DP319" t="b">
        <v>1</v>
      </c>
      <c r="DQ319">
        <v>1759082460.84615</v>
      </c>
      <c r="DR319">
        <v>242.452230769231</v>
      </c>
      <c r="DS319">
        <v>233.130692307692</v>
      </c>
      <c r="DT319">
        <v>23.9567307692308</v>
      </c>
      <c r="DU319">
        <v>17.5589153846154</v>
      </c>
      <c r="DV319">
        <v>240.781307692308</v>
      </c>
      <c r="DW319">
        <v>23.5859076923077</v>
      </c>
      <c r="DX319">
        <v>500.064230769231</v>
      </c>
      <c r="DY319">
        <v>90.7509615384615</v>
      </c>
      <c r="DZ319">
        <v>0.0337656076923077</v>
      </c>
      <c r="EA319">
        <v>30.3921846153846</v>
      </c>
      <c r="EB319">
        <v>30.0127923076923</v>
      </c>
      <c r="EC319">
        <v>999.9</v>
      </c>
      <c r="ED319">
        <v>0</v>
      </c>
      <c r="EE319">
        <v>0</v>
      </c>
      <c r="EF319">
        <v>9997.97923076923</v>
      </c>
      <c r="EG319">
        <v>0</v>
      </c>
      <c r="EH319">
        <v>14.6736</v>
      </c>
      <c r="EI319">
        <v>9.32144692307692</v>
      </c>
      <c r="EJ319">
        <v>248.403307692308</v>
      </c>
      <c r="EK319">
        <v>237.297538461538</v>
      </c>
      <c r="EL319">
        <v>6.39780923076923</v>
      </c>
      <c r="EM319">
        <v>233.130692307692</v>
      </c>
      <c r="EN319">
        <v>17.5589153846154</v>
      </c>
      <c r="EO319">
        <v>2.17409615384615</v>
      </c>
      <c r="EP319">
        <v>1.59348769230769</v>
      </c>
      <c r="EQ319">
        <v>18.7727076923077</v>
      </c>
      <c r="ER319">
        <v>13.8959692307692</v>
      </c>
      <c r="ES319">
        <v>2000</v>
      </c>
      <c r="ET319">
        <v>0.980005538461538</v>
      </c>
      <c r="EU319">
        <v>0.0199948076923077</v>
      </c>
      <c r="EV319">
        <v>0</v>
      </c>
      <c r="EW319">
        <v>1175.93</v>
      </c>
      <c r="EX319">
        <v>5.00059</v>
      </c>
      <c r="EY319">
        <v>23538.1384615385</v>
      </c>
      <c r="EZ319">
        <v>17360.3538461538</v>
      </c>
      <c r="FA319">
        <v>40.6297692307692</v>
      </c>
      <c r="FB319">
        <v>40.437</v>
      </c>
      <c r="FC319">
        <v>40.0143076923077</v>
      </c>
      <c r="FD319">
        <v>39.875</v>
      </c>
      <c r="FE319">
        <v>41.625</v>
      </c>
      <c r="FF319">
        <v>1955.10769230769</v>
      </c>
      <c r="FG319">
        <v>39.8923076923077</v>
      </c>
      <c r="FH319">
        <v>0</v>
      </c>
      <c r="FI319">
        <v>1759082455.5</v>
      </c>
      <c r="FJ319">
        <v>0</v>
      </c>
      <c r="FK319">
        <v>1175.89692307692</v>
      </c>
      <c r="FL319">
        <v>-7.63555554301195</v>
      </c>
      <c r="FM319">
        <v>-141.78119636654</v>
      </c>
      <c r="FN319">
        <v>23535.95</v>
      </c>
      <c r="FO319">
        <v>15</v>
      </c>
      <c r="FP319">
        <v>0</v>
      </c>
      <c r="FQ319" t="s">
        <v>439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9.0746585</v>
      </c>
      <c r="GD319">
        <v>7.83059323308273</v>
      </c>
      <c r="GE319">
        <v>0.823662169625842</v>
      </c>
      <c r="GF319">
        <v>0</v>
      </c>
      <c r="GG319">
        <v>1176.56588235294</v>
      </c>
      <c r="GH319">
        <v>-10.8910618822556</v>
      </c>
      <c r="GI319">
        <v>1.1170262981976</v>
      </c>
      <c r="GJ319">
        <v>-1</v>
      </c>
      <c r="GK319">
        <v>6.394815</v>
      </c>
      <c r="GL319">
        <v>0.0717780451127787</v>
      </c>
      <c r="GM319">
        <v>0.00718084500598639</v>
      </c>
      <c r="GN319">
        <v>1</v>
      </c>
      <c r="GO319">
        <v>1</v>
      </c>
      <c r="GP319">
        <v>2</v>
      </c>
      <c r="GQ319" t="s">
        <v>448</v>
      </c>
      <c r="GR319">
        <v>3.13141</v>
      </c>
      <c r="GS319">
        <v>2.7116</v>
      </c>
      <c r="GT319">
        <v>0.0521808</v>
      </c>
      <c r="GU319">
        <v>0.0502669</v>
      </c>
      <c r="GV319">
        <v>0.103358</v>
      </c>
      <c r="GW319">
        <v>0.0831729</v>
      </c>
      <c r="GX319">
        <v>35762.7</v>
      </c>
      <c r="GY319">
        <v>38410.4</v>
      </c>
      <c r="GZ319">
        <v>34133.8</v>
      </c>
      <c r="HA319">
        <v>36614.6</v>
      </c>
      <c r="HB319">
        <v>43201.9</v>
      </c>
      <c r="HC319">
        <v>48192.2</v>
      </c>
      <c r="HD319">
        <v>53234.6</v>
      </c>
      <c r="HE319">
        <v>58511</v>
      </c>
      <c r="HF319">
        <v>1.9705</v>
      </c>
      <c r="HG319">
        <v>1.6702</v>
      </c>
      <c r="HH319">
        <v>0.145696</v>
      </c>
      <c r="HI319">
        <v>0</v>
      </c>
      <c r="HJ319">
        <v>27.6321</v>
      </c>
      <c r="HK319">
        <v>999.9</v>
      </c>
      <c r="HL319">
        <v>45.971</v>
      </c>
      <c r="HM319">
        <v>30.343</v>
      </c>
      <c r="HN319">
        <v>22.0116</v>
      </c>
      <c r="HO319">
        <v>54.6177</v>
      </c>
      <c r="HP319">
        <v>48.3133</v>
      </c>
      <c r="HQ319">
        <v>1</v>
      </c>
      <c r="HR319">
        <v>0.0094436</v>
      </c>
      <c r="HS319">
        <v>-0.859891</v>
      </c>
      <c r="HT319">
        <v>20.1115</v>
      </c>
      <c r="HU319">
        <v>5.19588</v>
      </c>
      <c r="HV319">
        <v>12.004</v>
      </c>
      <c r="HW319">
        <v>4.97525</v>
      </c>
      <c r="HX319">
        <v>3.294</v>
      </c>
      <c r="HY319">
        <v>9999</v>
      </c>
      <c r="HZ319">
        <v>33.7</v>
      </c>
      <c r="IA319">
        <v>9999</v>
      </c>
      <c r="IB319">
        <v>9999</v>
      </c>
      <c r="IC319">
        <v>1.86325</v>
      </c>
      <c r="ID319">
        <v>1.86813</v>
      </c>
      <c r="IE319">
        <v>1.86786</v>
      </c>
      <c r="IF319">
        <v>1.86905</v>
      </c>
      <c r="IG319">
        <v>1.86983</v>
      </c>
      <c r="IH319">
        <v>1.86596</v>
      </c>
      <c r="II319">
        <v>1.86703</v>
      </c>
      <c r="IJ319">
        <v>1.86844</v>
      </c>
      <c r="IK319">
        <v>5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1.577</v>
      </c>
      <c r="IY319">
        <v>0.3713</v>
      </c>
      <c r="IZ319">
        <v>0.744305887368214</v>
      </c>
      <c r="JA319">
        <v>0.00400708050939433</v>
      </c>
      <c r="JB319">
        <v>-7.0817227887937e-07</v>
      </c>
      <c r="JC319">
        <v>2.11393634800483e-10</v>
      </c>
      <c r="JD319">
        <v>-0.0902750961418796</v>
      </c>
      <c r="JE319">
        <v>-0.0199519798578536</v>
      </c>
      <c r="JF319">
        <v>0.00231849078142986</v>
      </c>
      <c r="JG319">
        <v>-2.72917625674962e-05</v>
      </c>
      <c r="JH319">
        <v>4</v>
      </c>
      <c r="JI319">
        <v>2436</v>
      </c>
      <c r="JJ319">
        <v>0</v>
      </c>
      <c r="JK319">
        <v>25</v>
      </c>
      <c r="JL319">
        <v>29318041.1</v>
      </c>
      <c r="JM319">
        <v>29318041.1</v>
      </c>
      <c r="JN319">
        <v>0.52124</v>
      </c>
      <c r="JO319">
        <v>2.65869</v>
      </c>
      <c r="JP319">
        <v>1.54785</v>
      </c>
      <c r="JQ319">
        <v>2.30957</v>
      </c>
      <c r="JR319">
        <v>1.64673</v>
      </c>
      <c r="JS319">
        <v>2.24854</v>
      </c>
      <c r="JT319">
        <v>33.9639</v>
      </c>
      <c r="JU319">
        <v>24.1926</v>
      </c>
      <c r="JV319">
        <v>18</v>
      </c>
      <c r="JW319">
        <v>509.01</v>
      </c>
      <c r="JX319">
        <v>333.642</v>
      </c>
      <c r="JY319">
        <v>28.9225</v>
      </c>
      <c r="JZ319">
        <v>27.4802</v>
      </c>
      <c r="KA319">
        <v>30</v>
      </c>
      <c r="KB319">
        <v>27.4963</v>
      </c>
      <c r="KC319">
        <v>27.4607</v>
      </c>
      <c r="KD319">
        <v>10.4744</v>
      </c>
      <c r="KE319">
        <v>19.7327</v>
      </c>
      <c r="KF319">
        <v>52.8159</v>
      </c>
      <c r="KG319">
        <v>28.9218</v>
      </c>
      <c r="KH319">
        <v>183.326</v>
      </c>
      <c r="KI319">
        <v>17.5697</v>
      </c>
      <c r="KJ319">
        <v>96.7792</v>
      </c>
      <c r="KK319">
        <v>94.8052</v>
      </c>
    </row>
    <row r="320" spans="1:297">
      <c r="A320">
        <v>304</v>
      </c>
      <c r="B320">
        <v>1759082474</v>
      </c>
      <c r="C320">
        <v>9362</v>
      </c>
      <c r="D320" t="s">
        <v>1053</v>
      </c>
      <c r="E320" t="s">
        <v>1054</v>
      </c>
      <c r="F320">
        <v>5</v>
      </c>
      <c r="G320" t="s">
        <v>1024</v>
      </c>
      <c r="H320" t="s">
        <v>436</v>
      </c>
      <c r="I320">
        <v>1759082465.84615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202.814607466667</v>
      </c>
      <c r="AK320">
        <v>209.258909090909</v>
      </c>
      <c r="AL320">
        <v>-3.28841958874461</v>
      </c>
      <c r="AM320">
        <v>66.03</v>
      </c>
      <c r="AN320">
        <f>(AP320 - AO320 + DY320*1E3/(8.314*(EA320+273.15)) * AR320/DX320 * AQ320) * DX320/(100*DL320) * 1000/(1000 - AP320)</f>
        <v>0</v>
      </c>
      <c r="AO320">
        <v>17.5290830697835</v>
      </c>
      <c r="AP320">
        <v>23.9697981818182</v>
      </c>
      <c r="AQ320">
        <v>3.48998917709942e-06</v>
      </c>
      <c r="AR320">
        <v>114.36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6</v>
      </c>
      <c r="DM320">
        <v>0.5</v>
      </c>
      <c r="DN320" t="s">
        <v>438</v>
      </c>
      <c r="DO320">
        <v>2</v>
      </c>
      <c r="DP320" t="b">
        <v>1</v>
      </c>
      <c r="DQ320">
        <v>1759082465.84615</v>
      </c>
      <c r="DR320">
        <v>226.806</v>
      </c>
      <c r="DS320">
        <v>216.384384615385</v>
      </c>
      <c r="DT320">
        <v>23.9626384615385</v>
      </c>
      <c r="DU320">
        <v>17.5529923076923</v>
      </c>
      <c r="DV320">
        <v>225.192923076923</v>
      </c>
      <c r="DW320">
        <v>23.5915615384615</v>
      </c>
      <c r="DX320">
        <v>500.029307692308</v>
      </c>
      <c r="DY320">
        <v>90.7508384615385</v>
      </c>
      <c r="DZ320">
        <v>0.0338123384615385</v>
      </c>
      <c r="EA320">
        <v>30.3923230769231</v>
      </c>
      <c r="EB320">
        <v>30.0106384615385</v>
      </c>
      <c r="EC320">
        <v>999.9</v>
      </c>
      <c r="ED320">
        <v>0</v>
      </c>
      <c r="EE320">
        <v>0</v>
      </c>
      <c r="EF320">
        <v>9989.18307692308</v>
      </c>
      <c r="EG320">
        <v>0</v>
      </c>
      <c r="EH320">
        <v>14.6736</v>
      </c>
      <c r="EI320">
        <v>10.4214530769231</v>
      </c>
      <c r="EJ320">
        <v>232.374307692308</v>
      </c>
      <c r="EK320">
        <v>220.250692307692</v>
      </c>
      <c r="EL320">
        <v>6.40963307692308</v>
      </c>
      <c r="EM320">
        <v>216.384384615385</v>
      </c>
      <c r="EN320">
        <v>17.5529923076923</v>
      </c>
      <c r="EO320">
        <v>2.17462846153846</v>
      </c>
      <c r="EP320">
        <v>1.59294769230769</v>
      </c>
      <c r="EQ320">
        <v>18.7766153846154</v>
      </c>
      <c r="ER320">
        <v>13.8907538461538</v>
      </c>
      <c r="ES320">
        <v>1999.99692307692</v>
      </c>
      <c r="ET320">
        <v>0.980005538461538</v>
      </c>
      <c r="EU320">
        <v>0.0199948076923077</v>
      </c>
      <c r="EV320">
        <v>0</v>
      </c>
      <c r="EW320">
        <v>1175.57846153846</v>
      </c>
      <c r="EX320">
        <v>5.00059</v>
      </c>
      <c r="EY320">
        <v>23529.0461538462</v>
      </c>
      <c r="EZ320">
        <v>17360.3153846154</v>
      </c>
      <c r="FA320">
        <v>40.6393076923077</v>
      </c>
      <c r="FB320">
        <v>40.4322307692308</v>
      </c>
      <c r="FC320">
        <v>40.0286153846154</v>
      </c>
      <c r="FD320">
        <v>39.875</v>
      </c>
      <c r="FE320">
        <v>41.6297692307692</v>
      </c>
      <c r="FF320">
        <v>1955.10461538462</v>
      </c>
      <c r="FG320">
        <v>39.8923076923077</v>
      </c>
      <c r="FH320">
        <v>0</v>
      </c>
      <c r="FI320">
        <v>1759082460.9</v>
      </c>
      <c r="FJ320">
        <v>0</v>
      </c>
      <c r="FK320">
        <v>1175.4956</v>
      </c>
      <c r="FL320">
        <v>0.0838461374507377</v>
      </c>
      <c r="FM320">
        <v>-39.9538461557824</v>
      </c>
      <c r="FN320">
        <v>23527.676</v>
      </c>
      <c r="FO320">
        <v>15</v>
      </c>
      <c r="FP320">
        <v>0</v>
      </c>
      <c r="FQ320" t="s">
        <v>439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9.74765</v>
      </c>
      <c r="GD320">
        <v>11.5284171428572</v>
      </c>
      <c r="GE320">
        <v>1.16840326888879</v>
      </c>
      <c r="GF320">
        <v>0</v>
      </c>
      <c r="GG320">
        <v>1175.98588235294</v>
      </c>
      <c r="GH320">
        <v>-6.59831932749076</v>
      </c>
      <c r="GI320">
        <v>0.753318609444668</v>
      </c>
      <c r="GJ320">
        <v>-1</v>
      </c>
      <c r="GK320">
        <v>6.4016685</v>
      </c>
      <c r="GL320">
        <v>0.109167067669175</v>
      </c>
      <c r="GM320">
        <v>0.0117314254355556</v>
      </c>
      <c r="GN320">
        <v>0</v>
      </c>
      <c r="GO320">
        <v>0</v>
      </c>
      <c r="GP320">
        <v>2</v>
      </c>
      <c r="GQ320" t="s">
        <v>455</v>
      </c>
      <c r="GR320">
        <v>3.13142</v>
      </c>
      <c r="GS320">
        <v>2.7118</v>
      </c>
      <c r="GT320">
        <v>0.0487641</v>
      </c>
      <c r="GU320">
        <v>0.0466</v>
      </c>
      <c r="GV320">
        <v>0.10336</v>
      </c>
      <c r="GW320">
        <v>0.082986</v>
      </c>
      <c r="GX320">
        <v>35891.4</v>
      </c>
      <c r="GY320">
        <v>38558.6</v>
      </c>
      <c r="GZ320">
        <v>34133.6</v>
      </c>
      <c r="HA320">
        <v>36614.5</v>
      </c>
      <c r="HB320">
        <v>43201.1</v>
      </c>
      <c r="HC320">
        <v>48201.3</v>
      </c>
      <c r="HD320">
        <v>53234.2</v>
      </c>
      <c r="HE320">
        <v>58510.6</v>
      </c>
      <c r="HF320">
        <v>1.97043</v>
      </c>
      <c r="HG320">
        <v>1.67003</v>
      </c>
      <c r="HH320">
        <v>0.145514</v>
      </c>
      <c r="HI320">
        <v>0</v>
      </c>
      <c r="HJ320">
        <v>27.6372</v>
      </c>
      <c r="HK320">
        <v>999.9</v>
      </c>
      <c r="HL320">
        <v>45.947</v>
      </c>
      <c r="HM320">
        <v>30.343</v>
      </c>
      <c r="HN320">
        <v>21.9973</v>
      </c>
      <c r="HO320">
        <v>54.8977</v>
      </c>
      <c r="HP320">
        <v>47.9808</v>
      </c>
      <c r="HQ320">
        <v>1</v>
      </c>
      <c r="HR320">
        <v>0.00993648</v>
      </c>
      <c r="HS320">
        <v>-0.863363</v>
      </c>
      <c r="HT320">
        <v>20.1115</v>
      </c>
      <c r="HU320">
        <v>5.19483</v>
      </c>
      <c r="HV320">
        <v>12.004</v>
      </c>
      <c r="HW320">
        <v>4.97495</v>
      </c>
      <c r="HX320">
        <v>3.29388</v>
      </c>
      <c r="HY320">
        <v>9999</v>
      </c>
      <c r="HZ320">
        <v>33.7</v>
      </c>
      <c r="IA320">
        <v>9999</v>
      </c>
      <c r="IB320">
        <v>9999</v>
      </c>
      <c r="IC320">
        <v>1.86325</v>
      </c>
      <c r="ID320">
        <v>1.86813</v>
      </c>
      <c r="IE320">
        <v>1.86784</v>
      </c>
      <c r="IF320">
        <v>1.86905</v>
      </c>
      <c r="IG320">
        <v>1.86983</v>
      </c>
      <c r="IH320">
        <v>1.86592</v>
      </c>
      <c r="II320">
        <v>1.86697</v>
      </c>
      <c r="IJ320">
        <v>1.86844</v>
      </c>
      <c r="IK320">
        <v>5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1.517</v>
      </c>
      <c r="IY320">
        <v>0.3713</v>
      </c>
      <c r="IZ320">
        <v>0.744305887368214</v>
      </c>
      <c r="JA320">
        <v>0.00400708050939433</v>
      </c>
      <c r="JB320">
        <v>-7.0817227887937e-07</v>
      </c>
      <c r="JC320">
        <v>2.11393634800483e-10</v>
      </c>
      <c r="JD320">
        <v>-0.0902750961418796</v>
      </c>
      <c r="JE320">
        <v>-0.0199519798578536</v>
      </c>
      <c r="JF320">
        <v>0.00231849078142986</v>
      </c>
      <c r="JG320">
        <v>-2.72917625674962e-05</v>
      </c>
      <c r="JH320">
        <v>4</v>
      </c>
      <c r="JI320">
        <v>2436</v>
      </c>
      <c r="JJ320">
        <v>0</v>
      </c>
      <c r="JK320">
        <v>25</v>
      </c>
      <c r="JL320">
        <v>29318041.2</v>
      </c>
      <c r="JM320">
        <v>29318041.2</v>
      </c>
      <c r="JN320">
        <v>0.491943</v>
      </c>
      <c r="JO320">
        <v>2.65259</v>
      </c>
      <c r="JP320">
        <v>1.54785</v>
      </c>
      <c r="JQ320">
        <v>2.30957</v>
      </c>
      <c r="JR320">
        <v>1.64551</v>
      </c>
      <c r="JS320">
        <v>2.35718</v>
      </c>
      <c r="JT320">
        <v>33.9639</v>
      </c>
      <c r="JU320">
        <v>24.1926</v>
      </c>
      <c r="JV320">
        <v>18</v>
      </c>
      <c r="JW320">
        <v>508.961</v>
      </c>
      <c r="JX320">
        <v>333.559</v>
      </c>
      <c r="JY320">
        <v>28.9146</v>
      </c>
      <c r="JZ320">
        <v>27.4813</v>
      </c>
      <c r="KA320">
        <v>30.0001</v>
      </c>
      <c r="KB320">
        <v>27.4963</v>
      </c>
      <c r="KC320">
        <v>27.4607</v>
      </c>
      <c r="KD320">
        <v>9.88114</v>
      </c>
      <c r="KE320">
        <v>19.7327</v>
      </c>
      <c r="KF320">
        <v>52.8159</v>
      </c>
      <c r="KG320">
        <v>28.9144</v>
      </c>
      <c r="KH320">
        <v>162.982</v>
      </c>
      <c r="KI320">
        <v>17.5752</v>
      </c>
      <c r="KJ320">
        <v>96.7785</v>
      </c>
      <c r="KK320">
        <v>94.8046</v>
      </c>
    </row>
    <row r="321" spans="1:297">
      <c r="A321">
        <v>305</v>
      </c>
      <c r="B321">
        <v>1759082479</v>
      </c>
      <c r="C321">
        <v>9367</v>
      </c>
      <c r="D321" t="s">
        <v>1055</v>
      </c>
      <c r="E321" t="s">
        <v>1056</v>
      </c>
      <c r="F321">
        <v>5</v>
      </c>
      <c r="G321" t="s">
        <v>1024</v>
      </c>
      <c r="H321" t="s">
        <v>436</v>
      </c>
      <c r="I321">
        <v>1759082470.84615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185.974436038095</v>
      </c>
      <c r="AK321">
        <v>193.082696969697</v>
      </c>
      <c r="AL321">
        <v>-3.21950378787879</v>
      </c>
      <c r="AM321">
        <v>66.03</v>
      </c>
      <c r="AN321">
        <f>(AP321 - AO321 + DY321*1E3/(8.314*(EA321+273.15)) * AR321/DX321 * AQ321) * DX321/(100*DL321) * 1000/(1000 - AP321)</f>
        <v>0</v>
      </c>
      <c r="AO321">
        <v>17.4895614789502</v>
      </c>
      <c r="AP321">
        <v>23.9591151515151</v>
      </c>
      <c r="AQ321">
        <v>-0.000165583537235741</v>
      </c>
      <c r="AR321">
        <v>114.36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6</v>
      </c>
      <c r="DM321">
        <v>0.5</v>
      </c>
      <c r="DN321" t="s">
        <v>438</v>
      </c>
      <c r="DO321">
        <v>2</v>
      </c>
      <c r="DP321" t="b">
        <v>1</v>
      </c>
      <c r="DQ321">
        <v>1759082470.84615</v>
      </c>
      <c r="DR321">
        <v>211.060076923077</v>
      </c>
      <c r="DS321">
        <v>199.781461538462</v>
      </c>
      <c r="DT321">
        <v>23.9655076923077</v>
      </c>
      <c r="DU321">
        <v>17.5327153846154</v>
      </c>
      <c r="DV321">
        <v>209.505538461538</v>
      </c>
      <c r="DW321">
        <v>23.5943</v>
      </c>
      <c r="DX321">
        <v>500.021538461539</v>
      </c>
      <c r="DY321">
        <v>90.7512846153846</v>
      </c>
      <c r="DZ321">
        <v>0.0337091307692308</v>
      </c>
      <c r="EA321">
        <v>30.3927461538461</v>
      </c>
      <c r="EB321">
        <v>30.0092769230769</v>
      </c>
      <c r="EC321">
        <v>999.9</v>
      </c>
      <c r="ED321">
        <v>0</v>
      </c>
      <c r="EE321">
        <v>0</v>
      </c>
      <c r="EF321">
        <v>10000.0030769231</v>
      </c>
      <c r="EG321">
        <v>0</v>
      </c>
      <c r="EH321">
        <v>14.6736</v>
      </c>
      <c r="EI321">
        <v>11.2785661538462</v>
      </c>
      <c r="EJ321">
        <v>216.242538461538</v>
      </c>
      <c r="EK321">
        <v>203.347153846154</v>
      </c>
      <c r="EL321">
        <v>6.43276769230769</v>
      </c>
      <c r="EM321">
        <v>199.781461538462</v>
      </c>
      <c r="EN321">
        <v>17.5327153846154</v>
      </c>
      <c r="EO321">
        <v>2.17489769230769</v>
      </c>
      <c r="EP321">
        <v>1.59111538461538</v>
      </c>
      <c r="EQ321">
        <v>18.7786</v>
      </c>
      <c r="ER321">
        <v>13.8730076923077</v>
      </c>
      <c r="ES321">
        <v>2000</v>
      </c>
      <c r="ET321">
        <v>0.980004384615385</v>
      </c>
      <c r="EU321">
        <v>0.0199959307692308</v>
      </c>
      <c r="EV321">
        <v>0</v>
      </c>
      <c r="EW321">
        <v>1175.66461538462</v>
      </c>
      <c r="EX321">
        <v>5.00059</v>
      </c>
      <c r="EY321">
        <v>23526.8076923077</v>
      </c>
      <c r="EZ321">
        <v>17360.3153846154</v>
      </c>
      <c r="FA321">
        <v>40.6393076923077</v>
      </c>
      <c r="FB321">
        <v>40.4322307692308</v>
      </c>
      <c r="FC321">
        <v>40.0286153846154</v>
      </c>
      <c r="FD321">
        <v>39.8893076923077</v>
      </c>
      <c r="FE321">
        <v>41.6297692307692</v>
      </c>
      <c r="FF321">
        <v>1955.10538461538</v>
      </c>
      <c r="FG321">
        <v>39.8946153846154</v>
      </c>
      <c r="FH321">
        <v>0</v>
      </c>
      <c r="FI321">
        <v>1759082465.1</v>
      </c>
      <c r="FJ321">
        <v>0</v>
      </c>
      <c r="FK321">
        <v>1175.60884615385</v>
      </c>
      <c r="FL321">
        <v>3.22837604543004</v>
      </c>
      <c r="FM321">
        <v>19.5863246597474</v>
      </c>
      <c r="FN321">
        <v>23526.8576923077</v>
      </c>
      <c r="FO321">
        <v>15</v>
      </c>
      <c r="FP321">
        <v>0</v>
      </c>
      <c r="FQ321" t="s">
        <v>439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10.5814723809524</v>
      </c>
      <c r="GD321">
        <v>11.7141046753247</v>
      </c>
      <c r="GE321">
        <v>1.22496193964938</v>
      </c>
      <c r="GF321">
        <v>0</v>
      </c>
      <c r="GG321">
        <v>1175.68235294118</v>
      </c>
      <c r="GH321">
        <v>-0.890450734743121</v>
      </c>
      <c r="GI321">
        <v>0.388110496876174</v>
      </c>
      <c r="GJ321">
        <v>-1</v>
      </c>
      <c r="GK321">
        <v>6.41865142857143</v>
      </c>
      <c r="GL321">
        <v>0.254947012987024</v>
      </c>
      <c r="GM321">
        <v>0.0280677551455681</v>
      </c>
      <c r="GN321">
        <v>0</v>
      </c>
      <c r="GO321">
        <v>0</v>
      </c>
      <c r="GP321">
        <v>2</v>
      </c>
      <c r="GQ321" t="s">
        <v>455</v>
      </c>
      <c r="GR321">
        <v>3.13154</v>
      </c>
      <c r="GS321">
        <v>2.71185</v>
      </c>
      <c r="GT321">
        <v>0.0453339</v>
      </c>
      <c r="GU321">
        <v>0.0428753</v>
      </c>
      <c r="GV321">
        <v>0.103329</v>
      </c>
      <c r="GW321">
        <v>0.0829282</v>
      </c>
      <c r="GX321">
        <v>36020.7</v>
      </c>
      <c r="GY321">
        <v>38709.1</v>
      </c>
      <c r="GZ321">
        <v>34133.5</v>
      </c>
      <c r="HA321">
        <v>36614.4</v>
      </c>
      <c r="HB321">
        <v>43202.4</v>
      </c>
      <c r="HC321">
        <v>48203.9</v>
      </c>
      <c r="HD321">
        <v>53234.3</v>
      </c>
      <c r="HE321">
        <v>58510.4</v>
      </c>
      <c r="HF321">
        <v>1.97068</v>
      </c>
      <c r="HG321">
        <v>1.66975</v>
      </c>
      <c r="HH321">
        <v>0.145473</v>
      </c>
      <c r="HI321">
        <v>0</v>
      </c>
      <c r="HJ321">
        <v>27.6443</v>
      </c>
      <c r="HK321">
        <v>999.9</v>
      </c>
      <c r="HL321">
        <v>45.922</v>
      </c>
      <c r="HM321">
        <v>30.323</v>
      </c>
      <c r="HN321">
        <v>21.9625</v>
      </c>
      <c r="HO321">
        <v>54.9377</v>
      </c>
      <c r="HP321">
        <v>48.2893</v>
      </c>
      <c r="HQ321">
        <v>1</v>
      </c>
      <c r="HR321">
        <v>0.00987297</v>
      </c>
      <c r="HS321">
        <v>-0.842715</v>
      </c>
      <c r="HT321">
        <v>20.1118</v>
      </c>
      <c r="HU321">
        <v>5.19423</v>
      </c>
      <c r="HV321">
        <v>12.004</v>
      </c>
      <c r="HW321">
        <v>4.9752</v>
      </c>
      <c r="HX321">
        <v>3.29393</v>
      </c>
      <c r="HY321">
        <v>9999</v>
      </c>
      <c r="HZ321">
        <v>33.7</v>
      </c>
      <c r="IA321">
        <v>9999</v>
      </c>
      <c r="IB321">
        <v>9999</v>
      </c>
      <c r="IC321">
        <v>1.86325</v>
      </c>
      <c r="ID321">
        <v>1.86813</v>
      </c>
      <c r="IE321">
        <v>1.86784</v>
      </c>
      <c r="IF321">
        <v>1.86905</v>
      </c>
      <c r="IG321">
        <v>1.86981</v>
      </c>
      <c r="IH321">
        <v>1.8659</v>
      </c>
      <c r="II321">
        <v>1.867</v>
      </c>
      <c r="IJ321">
        <v>1.86844</v>
      </c>
      <c r="IK321">
        <v>5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1.458</v>
      </c>
      <c r="IY321">
        <v>0.3709</v>
      </c>
      <c r="IZ321">
        <v>0.744305887368214</v>
      </c>
      <c r="JA321">
        <v>0.00400708050939433</v>
      </c>
      <c r="JB321">
        <v>-7.0817227887937e-07</v>
      </c>
      <c r="JC321">
        <v>2.11393634800483e-10</v>
      </c>
      <c r="JD321">
        <v>-0.0902750961418796</v>
      </c>
      <c r="JE321">
        <v>-0.0199519798578536</v>
      </c>
      <c r="JF321">
        <v>0.00231849078142986</v>
      </c>
      <c r="JG321">
        <v>-2.72917625674962e-05</v>
      </c>
      <c r="JH321">
        <v>4</v>
      </c>
      <c r="JI321">
        <v>2436</v>
      </c>
      <c r="JJ321">
        <v>0</v>
      </c>
      <c r="JK321">
        <v>25</v>
      </c>
      <c r="JL321">
        <v>29318041.3</v>
      </c>
      <c r="JM321">
        <v>29318041.3</v>
      </c>
      <c r="JN321">
        <v>0.457764</v>
      </c>
      <c r="JO321">
        <v>2.66968</v>
      </c>
      <c r="JP321">
        <v>1.54785</v>
      </c>
      <c r="JQ321">
        <v>2.30957</v>
      </c>
      <c r="JR321">
        <v>1.64551</v>
      </c>
      <c r="JS321">
        <v>2.21802</v>
      </c>
      <c r="JT321">
        <v>33.9639</v>
      </c>
      <c r="JU321">
        <v>24.1838</v>
      </c>
      <c r="JV321">
        <v>18</v>
      </c>
      <c r="JW321">
        <v>509.126</v>
      </c>
      <c r="JX321">
        <v>333.428</v>
      </c>
      <c r="JY321">
        <v>28.9054</v>
      </c>
      <c r="JZ321">
        <v>27.4825</v>
      </c>
      <c r="KA321">
        <v>30</v>
      </c>
      <c r="KB321">
        <v>27.4963</v>
      </c>
      <c r="KC321">
        <v>27.4607</v>
      </c>
      <c r="KD321">
        <v>9.19796</v>
      </c>
      <c r="KE321">
        <v>19.44</v>
      </c>
      <c r="KF321">
        <v>52.8159</v>
      </c>
      <c r="KG321">
        <v>28.9018</v>
      </c>
      <c r="KH321">
        <v>149.408</v>
      </c>
      <c r="KI321">
        <v>17.583</v>
      </c>
      <c r="KJ321">
        <v>96.7785</v>
      </c>
      <c r="KK321">
        <v>94.8044</v>
      </c>
    </row>
    <row r="322" spans="1:297">
      <c r="A322">
        <v>306</v>
      </c>
      <c r="B322">
        <v>1759082484</v>
      </c>
      <c r="C322">
        <v>9372</v>
      </c>
      <c r="D322" t="s">
        <v>1057</v>
      </c>
      <c r="E322" t="s">
        <v>1058</v>
      </c>
      <c r="F322">
        <v>5</v>
      </c>
      <c r="G322" t="s">
        <v>1024</v>
      </c>
      <c r="H322" t="s">
        <v>436</v>
      </c>
      <c r="I322">
        <v>1759082475.84615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169.012000457143</v>
      </c>
      <c r="AK322">
        <v>176.906812121212</v>
      </c>
      <c r="AL322">
        <v>-3.2313062770563</v>
      </c>
      <c r="AM322">
        <v>66.03</v>
      </c>
      <c r="AN322">
        <f>(AP322 - AO322 + DY322*1E3/(8.314*(EA322+273.15)) * AR322/DX322 * AQ322) * DX322/(100*DL322) * 1000/(1000 - AP322)</f>
        <v>0</v>
      </c>
      <c r="AO322">
        <v>17.5189012705736</v>
      </c>
      <c r="AP322">
        <v>23.9581333333333</v>
      </c>
      <c r="AQ322">
        <v>3.48108108107485e-05</v>
      </c>
      <c r="AR322">
        <v>114.36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6</v>
      </c>
      <c r="DM322">
        <v>0.5</v>
      </c>
      <c r="DN322" t="s">
        <v>438</v>
      </c>
      <c r="DO322">
        <v>2</v>
      </c>
      <c r="DP322" t="b">
        <v>1</v>
      </c>
      <c r="DQ322">
        <v>1759082475.84615</v>
      </c>
      <c r="DR322">
        <v>195.280692307692</v>
      </c>
      <c r="DS322">
        <v>182.972923076923</v>
      </c>
      <c r="DT322">
        <v>23.9636153846154</v>
      </c>
      <c r="DU322">
        <v>17.5172076923077</v>
      </c>
      <c r="DV322">
        <v>193.785076923077</v>
      </c>
      <c r="DW322">
        <v>23.5924846153846</v>
      </c>
      <c r="DX322">
        <v>499.969</v>
      </c>
      <c r="DY322">
        <v>90.7516769230769</v>
      </c>
      <c r="DZ322">
        <v>0.0338139615384615</v>
      </c>
      <c r="EA322">
        <v>30.3947692307692</v>
      </c>
      <c r="EB322">
        <v>30.0153846153846</v>
      </c>
      <c r="EC322">
        <v>999.9</v>
      </c>
      <c r="ED322">
        <v>0</v>
      </c>
      <c r="EE322">
        <v>0</v>
      </c>
      <c r="EF322">
        <v>9991.68769230769</v>
      </c>
      <c r="EG322">
        <v>0</v>
      </c>
      <c r="EH322">
        <v>14.6736</v>
      </c>
      <c r="EI322">
        <v>12.3077461538462</v>
      </c>
      <c r="EJ322">
        <v>200.075384615385</v>
      </c>
      <c r="EK322">
        <v>186.235538461538</v>
      </c>
      <c r="EL322">
        <v>6.44638307692308</v>
      </c>
      <c r="EM322">
        <v>182.972923076923</v>
      </c>
      <c r="EN322">
        <v>17.5172076923077</v>
      </c>
      <c r="EO322">
        <v>2.17473538461538</v>
      </c>
      <c r="EP322">
        <v>1.58971692307692</v>
      </c>
      <c r="EQ322">
        <v>18.7774076923077</v>
      </c>
      <c r="ER322">
        <v>13.8594615384615</v>
      </c>
      <c r="ES322">
        <v>2000.02230769231</v>
      </c>
      <c r="ET322">
        <v>0.980002307692307</v>
      </c>
      <c r="EU322">
        <v>0.0199979230769231</v>
      </c>
      <c r="EV322">
        <v>0</v>
      </c>
      <c r="EW322">
        <v>1175.96846153846</v>
      </c>
      <c r="EX322">
        <v>5.00059</v>
      </c>
      <c r="EY322">
        <v>23531.3846153846</v>
      </c>
      <c r="EZ322">
        <v>17360.5076923077</v>
      </c>
      <c r="FA322">
        <v>40.6488461538462</v>
      </c>
      <c r="FB322">
        <v>40.4322307692308</v>
      </c>
      <c r="FC322">
        <v>40.0333846153846</v>
      </c>
      <c r="FD322">
        <v>39.8988461538462</v>
      </c>
      <c r="FE322">
        <v>41.6393076923077</v>
      </c>
      <c r="FF322">
        <v>1955.12307692308</v>
      </c>
      <c r="FG322">
        <v>39.8992307692308</v>
      </c>
      <c r="FH322">
        <v>0</v>
      </c>
      <c r="FI322">
        <v>1759082470.5</v>
      </c>
      <c r="FJ322">
        <v>0</v>
      </c>
      <c r="FK322">
        <v>1175.974</v>
      </c>
      <c r="FL322">
        <v>4.53461535883157</v>
      </c>
      <c r="FM322">
        <v>99.669230548199</v>
      </c>
      <c r="FN322">
        <v>23532.796</v>
      </c>
      <c r="FO322">
        <v>15</v>
      </c>
      <c r="FP322">
        <v>0</v>
      </c>
      <c r="FQ322" t="s">
        <v>439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11.6829019047619</v>
      </c>
      <c r="GD322">
        <v>11.8842716883117</v>
      </c>
      <c r="GE322">
        <v>1.23651996343278</v>
      </c>
      <c r="GF322">
        <v>0</v>
      </c>
      <c r="GG322">
        <v>1175.73529411765</v>
      </c>
      <c r="GH322">
        <v>3.37326202174311</v>
      </c>
      <c r="GI322">
        <v>0.405797945187427</v>
      </c>
      <c r="GJ322">
        <v>-1</v>
      </c>
      <c r="GK322">
        <v>6.43629428571429</v>
      </c>
      <c r="GL322">
        <v>0.212690649350659</v>
      </c>
      <c r="GM322">
        <v>0.0272626244363316</v>
      </c>
      <c r="GN322">
        <v>0</v>
      </c>
      <c r="GO322">
        <v>0</v>
      </c>
      <c r="GP322">
        <v>2</v>
      </c>
      <c r="GQ322" t="s">
        <v>455</v>
      </c>
      <c r="GR322">
        <v>3.13154</v>
      </c>
      <c r="GS322">
        <v>2.7116</v>
      </c>
      <c r="GT322">
        <v>0.0418398</v>
      </c>
      <c r="GU322">
        <v>0.0391927</v>
      </c>
      <c r="GV322">
        <v>0.103341</v>
      </c>
      <c r="GW322">
        <v>0.0831073</v>
      </c>
      <c r="GX322">
        <v>36152.5</v>
      </c>
      <c r="GY322">
        <v>38857.7</v>
      </c>
      <c r="GZ322">
        <v>34133.5</v>
      </c>
      <c r="HA322">
        <v>36614.1</v>
      </c>
      <c r="HB322">
        <v>43200.9</v>
      </c>
      <c r="HC322">
        <v>48194</v>
      </c>
      <c r="HD322">
        <v>53233.7</v>
      </c>
      <c r="HE322">
        <v>58510.6</v>
      </c>
      <c r="HF322">
        <v>1.97075</v>
      </c>
      <c r="HG322">
        <v>1.6697</v>
      </c>
      <c r="HH322">
        <v>0.145473</v>
      </c>
      <c r="HI322">
        <v>0</v>
      </c>
      <c r="HJ322">
        <v>27.6514</v>
      </c>
      <c r="HK322">
        <v>999.9</v>
      </c>
      <c r="HL322">
        <v>45.922</v>
      </c>
      <c r="HM322">
        <v>30.343</v>
      </c>
      <c r="HN322">
        <v>21.9847</v>
      </c>
      <c r="HO322">
        <v>54.7977</v>
      </c>
      <c r="HP322">
        <v>48.0809</v>
      </c>
      <c r="HQ322">
        <v>1</v>
      </c>
      <c r="HR322">
        <v>0.00992378</v>
      </c>
      <c r="HS322">
        <v>-0.822979</v>
      </c>
      <c r="HT322">
        <v>20.1119</v>
      </c>
      <c r="HU322">
        <v>5.19438</v>
      </c>
      <c r="HV322">
        <v>12.004</v>
      </c>
      <c r="HW322">
        <v>4.9751</v>
      </c>
      <c r="HX322">
        <v>3.29395</v>
      </c>
      <c r="HY322">
        <v>9999</v>
      </c>
      <c r="HZ322">
        <v>33.7</v>
      </c>
      <c r="IA322">
        <v>9999</v>
      </c>
      <c r="IB322">
        <v>9999</v>
      </c>
      <c r="IC322">
        <v>1.86325</v>
      </c>
      <c r="ID322">
        <v>1.86813</v>
      </c>
      <c r="IE322">
        <v>1.86784</v>
      </c>
      <c r="IF322">
        <v>1.86905</v>
      </c>
      <c r="IG322">
        <v>1.86983</v>
      </c>
      <c r="IH322">
        <v>1.86592</v>
      </c>
      <c r="II322">
        <v>1.86703</v>
      </c>
      <c r="IJ322">
        <v>1.86844</v>
      </c>
      <c r="IK322">
        <v>5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1.4</v>
      </c>
      <c r="IY322">
        <v>0.371</v>
      </c>
      <c r="IZ322">
        <v>0.744305887368214</v>
      </c>
      <c r="JA322">
        <v>0.00400708050939433</v>
      </c>
      <c r="JB322">
        <v>-7.0817227887937e-07</v>
      </c>
      <c r="JC322">
        <v>2.11393634800483e-10</v>
      </c>
      <c r="JD322">
        <v>-0.0902750961418796</v>
      </c>
      <c r="JE322">
        <v>-0.0199519798578536</v>
      </c>
      <c r="JF322">
        <v>0.00231849078142986</v>
      </c>
      <c r="JG322">
        <v>-2.72917625674962e-05</v>
      </c>
      <c r="JH322">
        <v>4</v>
      </c>
      <c r="JI322">
        <v>2436</v>
      </c>
      <c r="JJ322">
        <v>0</v>
      </c>
      <c r="JK322">
        <v>25</v>
      </c>
      <c r="JL322">
        <v>29318041.4</v>
      </c>
      <c r="JM322">
        <v>29318041.4</v>
      </c>
      <c r="JN322">
        <v>0.427246</v>
      </c>
      <c r="JO322">
        <v>2.65015</v>
      </c>
      <c r="JP322">
        <v>1.54785</v>
      </c>
      <c r="JQ322">
        <v>2.30957</v>
      </c>
      <c r="JR322">
        <v>1.64551</v>
      </c>
      <c r="JS322">
        <v>2.34497</v>
      </c>
      <c r="JT322">
        <v>33.9639</v>
      </c>
      <c r="JU322">
        <v>24.1926</v>
      </c>
      <c r="JV322">
        <v>18</v>
      </c>
      <c r="JW322">
        <v>509.175</v>
      </c>
      <c r="JX322">
        <v>333.405</v>
      </c>
      <c r="JY322">
        <v>28.8924</v>
      </c>
      <c r="JZ322">
        <v>27.4825</v>
      </c>
      <c r="KA322">
        <v>30.0001</v>
      </c>
      <c r="KB322">
        <v>27.4963</v>
      </c>
      <c r="KC322">
        <v>27.4607</v>
      </c>
      <c r="KD322">
        <v>8.58726</v>
      </c>
      <c r="KE322">
        <v>19.44</v>
      </c>
      <c r="KF322">
        <v>52.8159</v>
      </c>
      <c r="KG322">
        <v>28.8875</v>
      </c>
      <c r="KH322">
        <v>135.843</v>
      </c>
      <c r="KI322">
        <v>17.5813</v>
      </c>
      <c r="KJ322">
        <v>96.7778</v>
      </c>
      <c r="KK322">
        <v>94.8042</v>
      </c>
    </row>
    <row r="323" spans="1:297">
      <c r="A323">
        <v>307</v>
      </c>
      <c r="B323">
        <v>1759082489</v>
      </c>
      <c r="C323">
        <v>9377</v>
      </c>
      <c r="D323" t="s">
        <v>1059</v>
      </c>
      <c r="E323" t="s">
        <v>1060</v>
      </c>
      <c r="F323">
        <v>5</v>
      </c>
      <c r="G323" t="s">
        <v>1024</v>
      </c>
      <c r="H323" t="s">
        <v>436</v>
      </c>
      <c r="I323">
        <v>1759082480.84615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152.660081066667</v>
      </c>
      <c r="AK323">
        <v>161.077157575757</v>
      </c>
      <c r="AL323">
        <v>-3.16635660173163</v>
      </c>
      <c r="AM323">
        <v>66.03</v>
      </c>
      <c r="AN323">
        <f>(AP323 - AO323 + DY323*1E3/(8.314*(EA323+273.15)) * AR323/DX323 * AQ323) * DX323/(100*DL323) * 1000/(1000 - AP323)</f>
        <v>0</v>
      </c>
      <c r="AO323">
        <v>17.5484604583441</v>
      </c>
      <c r="AP323">
        <v>23.9797072727273</v>
      </c>
      <c r="AQ323">
        <v>0.00548835497835273</v>
      </c>
      <c r="AR323">
        <v>114.36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6</v>
      </c>
      <c r="DM323">
        <v>0.5</v>
      </c>
      <c r="DN323" t="s">
        <v>438</v>
      </c>
      <c r="DO323">
        <v>2</v>
      </c>
      <c r="DP323" t="b">
        <v>1</v>
      </c>
      <c r="DQ323">
        <v>1759082480.84615</v>
      </c>
      <c r="DR323">
        <v>179.523076923077</v>
      </c>
      <c r="DS323">
        <v>166.547384615385</v>
      </c>
      <c r="DT323">
        <v>23.9644461538462</v>
      </c>
      <c r="DU323">
        <v>17.5163846153846</v>
      </c>
      <c r="DV323">
        <v>178.086615384615</v>
      </c>
      <c r="DW323">
        <v>23.5932923076923</v>
      </c>
      <c r="DX323">
        <v>499.987</v>
      </c>
      <c r="DY323">
        <v>90.7531230769231</v>
      </c>
      <c r="DZ323">
        <v>0.0337956923076923</v>
      </c>
      <c r="EA323">
        <v>30.3964</v>
      </c>
      <c r="EB323">
        <v>30.0175692307692</v>
      </c>
      <c r="EC323">
        <v>999.9</v>
      </c>
      <c r="ED323">
        <v>0</v>
      </c>
      <c r="EE323">
        <v>0</v>
      </c>
      <c r="EF323">
        <v>9998.17846153846</v>
      </c>
      <c r="EG323">
        <v>0</v>
      </c>
      <c r="EH323">
        <v>14.6736</v>
      </c>
      <c r="EI323">
        <v>12.9757615384615</v>
      </c>
      <c r="EJ323">
        <v>183.931</v>
      </c>
      <c r="EK323">
        <v>169.516384615385</v>
      </c>
      <c r="EL323">
        <v>6.44804923076923</v>
      </c>
      <c r="EM323">
        <v>166.547384615385</v>
      </c>
      <c r="EN323">
        <v>17.5163846153846</v>
      </c>
      <c r="EO323">
        <v>2.17484769230769</v>
      </c>
      <c r="EP323">
        <v>1.58966692307692</v>
      </c>
      <c r="EQ323">
        <v>18.7782307692308</v>
      </c>
      <c r="ER323">
        <v>13.8589769230769</v>
      </c>
      <c r="ES323">
        <v>2000.01384615385</v>
      </c>
      <c r="ET323">
        <v>0.980003461538461</v>
      </c>
      <c r="EU323">
        <v>0.0199968</v>
      </c>
      <c r="EV323">
        <v>0</v>
      </c>
      <c r="EW323">
        <v>1176.43307692308</v>
      </c>
      <c r="EX323">
        <v>5.00059</v>
      </c>
      <c r="EY323">
        <v>23540.7769230769</v>
      </c>
      <c r="EZ323">
        <v>17360.4538461538</v>
      </c>
      <c r="FA323">
        <v>40.6488461538462</v>
      </c>
      <c r="FB323">
        <v>40.437</v>
      </c>
      <c r="FC323">
        <v>40.0238461538462</v>
      </c>
      <c r="FD323">
        <v>39.9179230769231</v>
      </c>
      <c r="FE323">
        <v>41.6488461538462</v>
      </c>
      <c r="FF323">
        <v>1955.11692307692</v>
      </c>
      <c r="FG323">
        <v>39.8969230769231</v>
      </c>
      <c r="FH323">
        <v>0</v>
      </c>
      <c r="FI323">
        <v>1759082475.3</v>
      </c>
      <c r="FJ323">
        <v>0</v>
      </c>
      <c r="FK323">
        <v>1176.5152</v>
      </c>
      <c r="FL323">
        <v>7.17923077088234</v>
      </c>
      <c r="FM323">
        <v>161.676923300895</v>
      </c>
      <c r="FN323">
        <v>23542.712</v>
      </c>
      <c r="FO323">
        <v>15</v>
      </c>
      <c r="FP323">
        <v>0</v>
      </c>
      <c r="FQ323" t="s">
        <v>439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12.4358333333333</v>
      </c>
      <c r="GD323">
        <v>9.47160779220782</v>
      </c>
      <c r="GE323">
        <v>0.985234552365376</v>
      </c>
      <c r="GF323">
        <v>0</v>
      </c>
      <c r="GG323">
        <v>1176.06647058824</v>
      </c>
      <c r="GH323">
        <v>5.35431626275306</v>
      </c>
      <c r="GI323">
        <v>0.57851169266204</v>
      </c>
      <c r="GJ323">
        <v>-1</v>
      </c>
      <c r="GK323">
        <v>6.44019476190476</v>
      </c>
      <c r="GL323">
        <v>0.0447459740259861</v>
      </c>
      <c r="GM323">
        <v>0.0233043792367439</v>
      </c>
      <c r="GN323">
        <v>1</v>
      </c>
      <c r="GO323">
        <v>1</v>
      </c>
      <c r="GP323">
        <v>2</v>
      </c>
      <c r="GQ323" t="s">
        <v>448</v>
      </c>
      <c r="GR323">
        <v>3.13155</v>
      </c>
      <c r="GS323">
        <v>2.71163</v>
      </c>
      <c r="GT323">
        <v>0.0383309</v>
      </c>
      <c r="GU323">
        <v>0.0356778</v>
      </c>
      <c r="GV323">
        <v>0.103417</v>
      </c>
      <c r="GW323">
        <v>0.0831384</v>
      </c>
      <c r="GX323">
        <v>36284.7</v>
      </c>
      <c r="GY323">
        <v>38999.7</v>
      </c>
      <c r="GZ323">
        <v>34133.3</v>
      </c>
      <c r="HA323">
        <v>36613.8</v>
      </c>
      <c r="HB323">
        <v>43197</v>
      </c>
      <c r="HC323">
        <v>48191.6</v>
      </c>
      <c r="HD323">
        <v>53234</v>
      </c>
      <c r="HE323">
        <v>58510.2</v>
      </c>
      <c r="HF323">
        <v>1.97053</v>
      </c>
      <c r="HG323">
        <v>1.6702</v>
      </c>
      <c r="HH323">
        <v>0.144988</v>
      </c>
      <c r="HI323">
        <v>0</v>
      </c>
      <c r="HJ323">
        <v>27.6584</v>
      </c>
      <c r="HK323">
        <v>999.9</v>
      </c>
      <c r="HL323">
        <v>45.922</v>
      </c>
      <c r="HM323">
        <v>30.343</v>
      </c>
      <c r="HN323">
        <v>21.9867</v>
      </c>
      <c r="HO323">
        <v>54.8377</v>
      </c>
      <c r="HP323">
        <v>48.153</v>
      </c>
      <c r="HQ323">
        <v>1</v>
      </c>
      <c r="HR323">
        <v>0.0100025</v>
      </c>
      <c r="HS323">
        <v>-0.767307</v>
      </c>
      <c r="HT323">
        <v>20.1121</v>
      </c>
      <c r="HU323">
        <v>5.19378</v>
      </c>
      <c r="HV323">
        <v>12.004</v>
      </c>
      <c r="HW323">
        <v>4.97515</v>
      </c>
      <c r="HX323">
        <v>3.29393</v>
      </c>
      <c r="HY323">
        <v>9999</v>
      </c>
      <c r="HZ323">
        <v>33.7</v>
      </c>
      <c r="IA323">
        <v>9999</v>
      </c>
      <c r="IB323">
        <v>9999</v>
      </c>
      <c r="IC323">
        <v>1.86325</v>
      </c>
      <c r="ID323">
        <v>1.86813</v>
      </c>
      <c r="IE323">
        <v>1.86783</v>
      </c>
      <c r="IF323">
        <v>1.86905</v>
      </c>
      <c r="IG323">
        <v>1.86983</v>
      </c>
      <c r="IH323">
        <v>1.86593</v>
      </c>
      <c r="II323">
        <v>1.867</v>
      </c>
      <c r="IJ323">
        <v>1.86844</v>
      </c>
      <c r="IK323">
        <v>5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1.341</v>
      </c>
      <c r="IY323">
        <v>0.372</v>
      </c>
      <c r="IZ323">
        <v>0.744305887368214</v>
      </c>
      <c r="JA323">
        <v>0.00400708050939433</v>
      </c>
      <c r="JB323">
        <v>-7.0817227887937e-07</v>
      </c>
      <c r="JC323">
        <v>2.11393634800483e-10</v>
      </c>
      <c r="JD323">
        <v>-0.0902750961418796</v>
      </c>
      <c r="JE323">
        <v>-0.0199519798578536</v>
      </c>
      <c r="JF323">
        <v>0.00231849078142986</v>
      </c>
      <c r="JG323">
        <v>-2.72917625674962e-05</v>
      </c>
      <c r="JH323">
        <v>4</v>
      </c>
      <c r="JI323">
        <v>2436</v>
      </c>
      <c r="JJ323">
        <v>0</v>
      </c>
      <c r="JK323">
        <v>25</v>
      </c>
      <c r="JL323">
        <v>29318041.5</v>
      </c>
      <c r="JM323">
        <v>29318041.5</v>
      </c>
      <c r="JN323">
        <v>0.401611</v>
      </c>
      <c r="JO323">
        <v>2.66968</v>
      </c>
      <c r="JP323">
        <v>1.54785</v>
      </c>
      <c r="JQ323">
        <v>2.30957</v>
      </c>
      <c r="JR323">
        <v>1.64673</v>
      </c>
      <c r="JS323">
        <v>2.2583</v>
      </c>
      <c r="JT323">
        <v>33.9639</v>
      </c>
      <c r="JU323">
        <v>24.1926</v>
      </c>
      <c r="JV323">
        <v>18</v>
      </c>
      <c r="JW323">
        <v>509.027</v>
      </c>
      <c r="JX323">
        <v>333.642</v>
      </c>
      <c r="JY323">
        <v>28.875</v>
      </c>
      <c r="JZ323">
        <v>27.4825</v>
      </c>
      <c r="KA323">
        <v>30.0002</v>
      </c>
      <c r="KB323">
        <v>27.4963</v>
      </c>
      <c r="KC323">
        <v>27.4607</v>
      </c>
      <c r="KD323">
        <v>7.93717</v>
      </c>
      <c r="KE323">
        <v>19.44</v>
      </c>
      <c r="KF323">
        <v>52.8159</v>
      </c>
      <c r="KG323">
        <v>28.8642</v>
      </c>
      <c r="KH323">
        <v>114.649</v>
      </c>
      <c r="KI323">
        <v>17.5785</v>
      </c>
      <c r="KJ323">
        <v>96.7779</v>
      </c>
      <c r="KK323">
        <v>94.8036</v>
      </c>
    </row>
    <row r="324" spans="1:297">
      <c r="A324">
        <v>308</v>
      </c>
      <c r="B324">
        <v>1759082494</v>
      </c>
      <c r="C324">
        <v>9382</v>
      </c>
      <c r="D324" t="s">
        <v>1061</v>
      </c>
      <c r="E324" t="s">
        <v>1062</v>
      </c>
      <c r="F324">
        <v>5</v>
      </c>
      <c r="G324" t="s">
        <v>1024</v>
      </c>
      <c r="H324" t="s">
        <v>436</v>
      </c>
      <c r="I324">
        <v>1759082485.84615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137.58489432381</v>
      </c>
      <c r="AK324">
        <v>146.166539393939</v>
      </c>
      <c r="AL324">
        <v>-2.94073885281388</v>
      </c>
      <c r="AM324">
        <v>66.03</v>
      </c>
      <c r="AN324">
        <f>(AP324 - AO324 + DY324*1E3/(8.314*(EA324+273.15)) * AR324/DX324 * AQ324) * DX324/(100*DL324) * 1000/(1000 - AP324)</f>
        <v>0</v>
      </c>
      <c r="AO324">
        <v>17.5480644608117</v>
      </c>
      <c r="AP324">
        <v>24.0004478787879</v>
      </c>
      <c r="AQ324">
        <v>0.0023326161616143</v>
      </c>
      <c r="AR324">
        <v>114.36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6</v>
      </c>
      <c r="DM324">
        <v>0.5</v>
      </c>
      <c r="DN324" t="s">
        <v>438</v>
      </c>
      <c r="DO324">
        <v>2</v>
      </c>
      <c r="DP324" t="b">
        <v>1</v>
      </c>
      <c r="DQ324">
        <v>1759082485.84615</v>
      </c>
      <c r="DR324">
        <v>164.087692307692</v>
      </c>
      <c r="DS324">
        <v>150.689846153846</v>
      </c>
      <c r="DT324">
        <v>23.9735769230769</v>
      </c>
      <c r="DU324">
        <v>17.5311076923077</v>
      </c>
      <c r="DV324">
        <v>162.709384615385</v>
      </c>
      <c r="DW324">
        <v>23.6020461538462</v>
      </c>
      <c r="DX324">
        <v>500</v>
      </c>
      <c r="DY324">
        <v>90.7533076923077</v>
      </c>
      <c r="DZ324">
        <v>0.0338534076923077</v>
      </c>
      <c r="EA324">
        <v>30.3980076923077</v>
      </c>
      <c r="EB324">
        <v>30.0218076923077</v>
      </c>
      <c r="EC324">
        <v>999.9</v>
      </c>
      <c r="ED324">
        <v>0</v>
      </c>
      <c r="EE324">
        <v>0</v>
      </c>
      <c r="EF324">
        <v>9988.75307692308</v>
      </c>
      <c r="EG324">
        <v>0</v>
      </c>
      <c r="EH324">
        <v>14.6736</v>
      </c>
      <c r="EI324">
        <v>13.3978769230769</v>
      </c>
      <c r="EJ324">
        <v>168.117923076923</v>
      </c>
      <c r="EK324">
        <v>153.378384615385</v>
      </c>
      <c r="EL324">
        <v>6.44246230769231</v>
      </c>
      <c r="EM324">
        <v>150.689846153846</v>
      </c>
      <c r="EN324">
        <v>17.5311076923077</v>
      </c>
      <c r="EO324">
        <v>2.17568230769231</v>
      </c>
      <c r="EP324">
        <v>1.59100692307692</v>
      </c>
      <c r="EQ324">
        <v>18.7843615384615</v>
      </c>
      <c r="ER324">
        <v>13.8719538461538</v>
      </c>
      <c r="ES324">
        <v>2000.00153846154</v>
      </c>
      <c r="ET324">
        <v>0.980004615384615</v>
      </c>
      <c r="EU324">
        <v>0.0199956769230769</v>
      </c>
      <c r="EV324">
        <v>0</v>
      </c>
      <c r="EW324">
        <v>1177.11076923077</v>
      </c>
      <c r="EX324">
        <v>5.00059</v>
      </c>
      <c r="EY324">
        <v>23554.4846153846</v>
      </c>
      <c r="EZ324">
        <v>17360.3692307692</v>
      </c>
      <c r="FA324">
        <v>40.6536153846154</v>
      </c>
      <c r="FB324">
        <v>40.437</v>
      </c>
      <c r="FC324">
        <v>40.0238461538462</v>
      </c>
      <c r="FD324">
        <v>39.9274615384615</v>
      </c>
      <c r="FE324">
        <v>41.6631538461538</v>
      </c>
      <c r="FF324">
        <v>1955.10692307692</v>
      </c>
      <c r="FG324">
        <v>39.8946153846154</v>
      </c>
      <c r="FH324">
        <v>0</v>
      </c>
      <c r="FI324">
        <v>1759082480.1</v>
      </c>
      <c r="FJ324">
        <v>0</v>
      </c>
      <c r="FK324">
        <v>1177.166</v>
      </c>
      <c r="FL324">
        <v>10.1046154104894</v>
      </c>
      <c r="FM324">
        <v>191.123077125137</v>
      </c>
      <c r="FN324">
        <v>23556.584</v>
      </c>
      <c r="FO324">
        <v>15</v>
      </c>
      <c r="FP324">
        <v>0</v>
      </c>
      <c r="FQ324" t="s">
        <v>439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13.0726095238095</v>
      </c>
      <c r="GD324">
        <v>5.2556181818182</v>
      </c>
      <c r="GE324">
        <v>0.669570859655476</v>
      </c>
      <c r="GF324">
        <v>0</v>
      </c>
      <c r="GG324">
        <v>1176.76911764706</v>
      </c>
      <c r="GH324">
        <v>8.31459129087543</v>
      </c>
      <c r="GI324">
        <v>0.856794187816876</v>
      </c>
      <c r="GJ324">
        <v>-1</v>
      </c>
      <c r="GK324">
        <v>6.44793523809524</v>
      </c>
      <c r="GL324">
        <v>-0.100055844155847</v>
      </c>
      <c r="GM324">
        <v>0.0173243821078705</v>
      </c>
      <c r="GN324">
        <v>0</v>
      </c>
      <c r="GO324">
        <v>0</v>
      </c>
      <c r="GP324">
        <v>2</v>
      </c>
      <c r="GQ324" t="s">
        <v>455</v>
      </c>
      <c r="GR324">
        <v>3.13153</v>
      </c>
      <c r="GS324">
        <v>2.71173</v>
      </c>
      <c r="GT324">
        <v>0.0349516</v>
      </c>
      <c r="GU324">
        <v>0.031662</v>
      </c>
      <c r="GV324">
        <v>0.103472</v>
      </c>
      <c r="GW324">
        <v>0.0831355</v>
      </c>
      <c r="GX324">
        <v>36412.1</v>
      </c>
      <c r="GY324">
        <v>39162</v>
      </c>
      <c r="GZ324">
        <v>34133.2</v>
      </c>
      <c r="HA324">
        <v>36613.7</v>
      </c>
      <c r="HB324">
        <v>43193.6</v>
      </c>
      <c r="HC324">
        <v>48191</v>
      </c>
      <c r="HD324">
        <v>53233.5</v>
      </c>
      <c r="HE324">
        <v>58509.8</v>
      </c>
      <c r="HF324">
        <v>1.97055</v>
      </c>
      <c r="HG324">
        <v>1.66997</v>
      </c>
      <c r="HH324">
        <v>0.144206</v>
      </c>
      <c r="HI324">
        <v>0</v>
      </c>
      <c r="HJ324">
        <v>27.6662</v>
      </c>
      <c r="HK324">
        <v>999.9</v>
      </c>
      <c r="HL324">
        <v>45.898</v>
      </c>
      <c r="HM324">
        <v>30.343</v>
      </c>
      <c r="HN324">
        <v>21.9742</v>
      </c>
      <c r="HO324">
        <v>54.6377</v>
      </c>
      <c r="HP324">
        <v>48.0769</v>
      </c>
      <c r="HQ324">
        <v>1</v>
      </c>
      <c r="HR324">
        <v>0.0101169</v>
      </c>
      <c r="HS324">
        <v>-0.756089</v>
      </c>
      <c r="HT324">
        <v>20.1123</v>
      </c>
      <c r="HU324">
        <v>5.19423</v>
      </c>
      <c r="HV324">
        <v>12.004</v>
      </c>
      <c r="HW324">
        <v>4.9752</v>
      </c>
      <c r="HX324">
        <v>3.29393</v>
      </c>
      <c r="HY324">
        <v>9999</v>
      </c>
      <c r="HZ324">
        <v>33.7</v>
      </c>
      <c r="IA324">
        <v>9999</v>
      </c>
      <c r="IB324">
        <v>9999</v>
      </c>
      <c r="IC324">
        <v>1.86325</v>
      </c>
      <c r="ID324">
        <v>1.86813</v>
      </c>
      <c r="IE324">
        <v>1.86785</v>
      </c>
      <c r="IF324">
        <v>1.86905</v>
      </c>
      <c r="IG324">
        <v>1.86984</v>
      </c>
      <c r="IH324">
        <v>1.86591</v>
      </c>
      <c r="II324">
        <v>1.86704</v>
      </c>
      <c r="IJ324">
        <v>1.86844</v>
      </c>
      <c r="IK324">
        <v>5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1.286</v>
      </c>
      <c r="IY324">
        <v>0.3729</v>
      </c>
      <c r="IZ324">
        <v>0.744305887368214</v>
      </c>
      <c r="JA324">
        <v>0.00400708050939433</v>
      </c>
      <c r="JB324">
        <v>-7.0817227887937e-07</v>
      </c>
      <c r="JC324">
        <v>2.11393634800483e-10</v>
      </c>
      <c r="JD324">
        <v>-0.0902750961418796</v>
      </c>
      <c r="JE324">
        <v>-0.0199519798578536</v>
      </c>
      <c r="JF324">
        <v>0.00231849078142986</v>
      </c>
      <c r="JG324">
        <v>-2.72917625674962e-05</v>
      </c>
      <c r="JH324">
        <v>4</v>
      </c>
      <c r="JI324">
        <v>2436</v>
      </c>
      <c r="JJ324">
        <v>0</v>
      </c>
      <c r="JK324">
        <v>25</v>
      </c>
      <c r="JL324">
        <v>29318041.6</v>
      </c>
      <c r="JM324">
        <v>29318041.6</v>
      </c>
      <c r="JN324">
        <v>0.358887</v>
      </c>
      <c r="JO324">
        <v>2.65869</v>
      </c>
      <c r="JP324">
        <v>1.54785</v>
      </c>
      <c r="JQ324">
        <v>2.30957</v>
      </c>
      <c r="JR324">
        <v>1.64551</v>
      </c>
      <c r="JS324">
        <v>2.35352</v>
      </c>
      <c r="JT324">
        <v>33.9639</v>
      </c>
      <c r="JU324">
        <v>24.2013</v>
      </c>
      <c r="JV324">
        <v>18</v>
      </c>
      <c r="JW324">
        <v>509.043</v>
      </c>
      <c r="JX324">
        <v>333.535</v>
      </c>
      <c r="JY324">
        <v>28.851</v>
      </c>
      <c r="JZ324">
        <v>27.4837</v>
      </c>
      <c r="KA324">
        <v>30.0002</v>
      </c>
      <c r="KB324">
        <v>27.4963</v>
      </c>
      <c r="KC324">
        <v>27.4607</v>
      </c>
      <c r="KD324">
        <v>7.21806</v>
      </c>
      <c r="KE324">
        <v>19.44</v>
      </c>
      <c r="KF324">
        <v>52.8159</v>
      </c>
      <c r="KG324">
        <v>28.8443</v>
      </c>
      <c r="KH324">
        <v>101.107</v>
      </c>
      <c r="KI324">
        <v>17.5785</v>
      </c>
      <c r="KJ324">
        <v>96.7774</v>
      </c>
      <c r="KK324">
        <v>94.8031</v>
      </c>
    </row>
    <row r="325" spans="1:297">
      <c r="A325">
        <v>309</v>
      </c>
      <c r="B325">
        <v>1759082499</v>
      </c>
      <c r="C325">
        <v>9387</v>
      </c>
      <c r="D325" t="s">
        <v>1063</v>
      </c>
      <c r="E325" t="s">
        <v>1064</v>
      </c>
      <c r="F325">
        <v>5</v>
      </c>
      <c r="G325" t="s">
        <v>1024</v>
      </c>
      <c r="H325" t="s">
        <v>436</v>
      </c>
      <c r="I325">
        <v>1759082490.84615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118.981145142857</v>
      </c>
      <c r="AK325">
        <v>129.700163636364</v>
      </c>
      <c r="AL325">
        <v>-3.35787402597405</v>
      </c>
      <c r="AM325">
        <v>66.03</v>
      </c>
      <c r="AN325">
        <f>(AP325 - AO325 + DY325*1E3/(8.314*(EA325+273.15)) * AR325/DX325 * AQ325) * DX325/(100*DL325) * 1000/(1000 - AP325)</f>
        <v>0</v>
      </c>
      <c r="AO325">
        <v>17.5472788573809</v>
      </c>
      <c r="AP325">
        <v>24.0160624242424</v>
      </c>
      <c r="AQ325">
        <v>0.00093041243604786</v>
      </c>
      <c r="AR325">
        <v>114.36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6</v>
      </c>
      <c r="DM325">
        <v>0.5</v>
      </c>
      <c r="DN325" t="s">
        <v>438</v>
      </c>
      <c r="DO325">
        <v>2</v>
      </c>
      <c r="DP325" t="b">
        <v>1</v>
      </c>
      <c r="DQ325">
        <v>1759082490.84615</v>
      </c>
      <c r="DR325">
        <v>148.772615384615</v>
      </c>
      <c r="DS325">
        <v>134.164769230769</v>
      </c>
      <c r="DT325">
        <v>23.9905230769231</v>
      </c>
      <c r="DU325">
        <v>17.5458846153846</v>
      </c>
      <c r="DV325">
        <v>147.452461538462</v>
      </c>
      <c r="DW325">
        <v>23.6182846153846</v>
      </c>
      <c r="DX325">
        <v>499.998846153846</v>
      </c>
      <c r="DY325">
        <v>90.7535923076923</v>
      </c>
      <c r="DZ325">
        <v>0.0339009615384615</v>
      </c>
      <c r="EA325">
        <v>30.3979923076923</v>
      </c>
      <c r="EB325">
        <v>30.0210384615385</v>
      </c>
      <c r="EC325">
        <v>999.9</v>
      </c>
      <c r="ED325">
        <v>0</v>
      </c>
      <c r="EE325">
        <v>0</v>
      </c>
      <c r="EF325">
        <v>9978.75384615385</v>
      </c>
      <c r="EG325">
        <v>0</v>
      </c>
      <c r="EH325">
        <v>14.6736</v>
      </c>
      <c r="EI325">
        <v>14.6078615384615</v>
      </c>
      <c r="EJ325">
        <v>152.429307692308</v>
      </c>
      <c r="EK325">
        <v>136.560692307692</v>
      </c>
      <c r="EL325">
        <v>6.44463153846154</v>
      </c>
      <c r="EM325">
        <v>134.164769230769</v>
      </c>
      <c r="EN325">
        <v>17.5458846153846</v>
      </c>
      <c r="EO325">
        <v>2.17722692307692</v>
      </c>
      <c r="EP325">
        <v>1.59235230769231</v>
      </c>
      <c r="EQ325">
        <v>18.7957230769231</v>
      </c>
      <c r="ER325">
        <v>13.8849846153846</v>
      </c>
      <c r="ES325">
        <v>1999.99461538462</v>
      </c>
      <c r="ET325">
        <v>0.980004615384615</v>
      </c>
      <c r="EU325">
        <v>0.0199956769230769</v>
      </c>
      <c r="EV325">
        <v>0</v>
      </c>
      <c r="EW325">
        <v>1178.12230769231</v>
      </c>
      <c r="EX325">
        <v>5.00059</v>
      </c>
      <c r="EY325">
        <v>23573.9307692308</v>
      </c>
      <c r="EZ325">
        <v>17360.3</v>
      </c>
      <c r="FA325">
        <v>40.6631538461538</v>
      </c>
      <c r="FB325">
        <v>40.437</v>
      </c>
      <c r="FC325">
        <v>40.0286153846154</v>
      </c>
      <c r="FD325">
        <v>39.937</v>
      </c>
      <c r="FE325">
        <v>41.6726923076923</v>
      </c>
      <c r="FF325">
        <v>1955.1</v>
      </c>
      <c r="FG325">
        <v>39.8946153846154</v>
      </c>
      <c r="FH325">
        <v>0</v>
      </c>
      <c r="FI325">
        <v>1759082485.5</v>
      </c>
      <c r="FJ325">
        <v>0</v>
      </c>
      <c r="FK325">
        <v>1178.25</v>
      </c>
      <c r="FL325">
        <v>13.8160683669512</v>
      </c>
      <c r="FM325">
        <v>272.526495348029</v>
      </c>
      <c r="FN325">
        <v>23576.9230769231</v>
      </c>
      <c r="FO325">
        <v>15</v>
      </c>
      <c r="FP325">
        <v>0</v>
      </c>
      <c r="FQ325" t="s">
        <v>439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14.242075</v>
      </c>
      <c r="GD325">
        <v>12.4679413533834</v>
      </c>
      <c r="GE325">
        <v>1.50253200194705</v>
      </c>
      <c r="GF325">
        <v>0</v>
      </c>
      <c r="GG325">
        <v>1177.54823529412</v>
      </c>
      <c r="GH325">
        <v>11.362872423093</v>
      </c>
      <c r="GI325">
        <v>1.15238491983374</v>
      </c>
      <c r="GJ325">
        <v>-1</v>
      </c>
      <c r="GK325">
        <v>6.44649</v>
      </c>
      <c r="GL325">
        <v>0.0593187969924855</v>
      </c>
      <c r="GM325">
        <v>0.016345640397366</v>
      </c>
      <c r="GN325">
        <v>1</v>
      </c>
      <c r="GO325">
        <v>1</v>
      </c>
      <c r="GP325">
        <v>2</v>
      </c>
      <c r="GQ325" t="s">
        <v>448</v>
      </c>
      <c r="GR325">
        <v>3.13149</v>
      </c>
      <c r="GS325">
        <v>2.71187</v>
      </c>
      <c r="GT325">
        <v>0.031092</v>
      </c>
      <c r="GU325">
        <v>0.0274161</v>
      </c>
      <c r="GV325">
        <v>0.103507</v>
      </c>
      <c r="GW325">
        <v>0.0831335</v>
      </c>
      <c r="GX325">
        <v>36557.1</v>
      </c>
      <c r="GY325">
        <v>39333.1</v>
      </c>
      <c r="GZ325">
        <v>34132.6</v>
      </c>
      <c r="HA325">
        <v>36613.1</v>
      </c>
      <c r="HB325">
        <v>43190.8</v>
      </c>
      <c r="HC325">
        <v>48190</v>
      </c>
      <c r="HD325">
        <v>53232.8</v>
      </c>
      <c r="HE325">
        <v>58509.1</v>
      </c>
      <c r="HF325">
        <v>1.97035</v>
      </c>
      <c r="HG325">
        <v>1.67005</v>
      </c>
      <c r="HH325">
        <v>0.143647</v>
      </c>
      <c r="HI325">
        <v>0</v>
      </c>
      <c r="HJ325">
        <v>27.6738</v>
      </c>
      <c r="HK325">
        <v>999.9</v>
      </c>
      <c r="HL325">
        <v>45.898</v>
      </c>
      <c r="HM325">
        <v>30.343</v>
      </c>
      <c r="HN325">
        <v>21.9751</v>
      </c>
      <c r="HO325">
        <v>55.1277</v>
      </c>
      <c r="HP325">
        <v>48.117</v>
      </c>
      <c r="HQ325">
        <v>1</v>
      </c>
      <c r="HR325">
        <v>0.010122</v>
      </c>
      <c r="HS325">
        <v>-0.736329</v>
      </c>
      <c r="HT325">
        <v>20.112</v>
      </c>
      <c r="HU325">
        <v>5.19483</v>
      </c>
      <c r="HV325">
        <v>12.004</v>
      </c>
      <c r="HW325">
        <v>4.97515</v>
      </c>
      <c r="HX325">
        <v>3.29398</v>
      </c>
      <c r="HY325">
        <v>9999</v>
      </c>
      <c r="HZ325">
        <v>33.7</v>
      </c>
      <c r="IA325">
        <v>9999</v>
      </c>
      <c r="IB325">
        <v>9999</v>
      </c>
      <c r="IC325">
        <v>1.86325</v>
      </c>
      <c r="ID325">
        <v>1.86813</v>
      </c>
      <c r="IE325">
        <v>1.86785</v>
      </c>
      <c r="IF325">
        <v>1.86905</v>
      </c>
      <c r="IG325">
        <v>1.86983</v>
      </c>
      <c r="IH325">
        <v>1.86592</v>
      </c>
      <c r="II325">
        <v>1.86701</v>
      </c>
      <c r="IJ325">
        <v>1.86844</v>
      </c>
      <c r="IK325">
        <v>5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1.224</v>
      </c>
      <c r="IY325">
        <v>0.3733</v>
      </c>
      <c r="IZ325">
        <v>0.744305887368214</v>
      </c>
      <c r="JA325">
        <v>0.00400708050939433</v>
      </c>
      <c r="JB325">
        <v>-7.0817227887937e-07</v>
      </c>
      <c r="JC325">
        <v>2.11393634800483e-10</v>
      </c>
      <c r="JD325">
        <v>-0.0902750961418796</v>
      </c>
      <c r="JE325">
        <v>-0.0199519798578536</v>
      </c>
      <c r="JF325">
        <v>0.00231849078142986</v>
      </c>
      <c r="JG325">
        <v>-2.72917625674962e-05</v>
      </c>
      <c r="JH325">
        <v>4</v>
      </c>
      <c r="JI325">
        <v>2436</v>
      </c>
      <c r="JJ325">
        <v>0</v>
      </c>
      <c r="JK325">
        <v>25</v>
      </c>
      <c r="JL325">
        <v>29318041.6</v>
      </c>
      <c r="JM325">
        <v>29318041.6</v>
      </c>
      <c r="JN325">
        <v>0.333252</v>
      </c>
      <c r="JO325">
        <v>2.68188</v>
      </c>
      <c r="JP325">
        <v>1.54785</v>
      </c>
      <c r="JQ325">
        <v>2.30957</v>
      </c>
      <c r="JR325">
        <v>1.64673</v>
      </c>
      <c r="JS325">
        <v>2.29126</v>
      </c>
      <c r="JT325">
        <v>33.9639</v>
      </c>
      <c r="JU325">
        <v>24.1926</v>
      </c>
      <c r="JV325">
        <v>18</v>
      </c>
      <c r="JW325">
        <v>508.911</v>
      </c>
      <c r="JX325">
        <v>333.57</v>
      </c>
      <c r="JY325">
        <v>28.8298</v>
      </c>
      <c r="JZ325">
        <v>27.4849</v>
      </c>
      <c r="KA325">
        <v>30.0002</v>
      </c>
      <c r="KB325">
        <v>27.4963</v>
      </c>
      <c r="KC325">
        <v>27.4607</v>
      </c>
      <c r="KD325">
        <v>6.55728</v>
      </c>
      <c r="KE325">
        <v>19.44</v>
      </c>
      <c r="KF325">
        <v>52.8159</v>
      </c>
      <c r="KG325">
        <v>28.823</v>
      </c>
      <c r="KH325">
        <v>80.9223</v>
      </c>
      <c r="KI325">
        <v>17.5785</v>
      </c>
      <c r="KJ325">
        <v>96.7759</v>
      </c>
      <c r="KK325">
        <v>94.8018</v>
      </c>
    </row>
    <row r="326" spans="1:297">
      <c r="A326">
        <v>310</v>
      </c>
      <c r="B326">
        <v>1759082504</v>
      </c>
      <c r="C326">
        <v>9392</v>
      </c>
      <c r="D326" t="s">
        <v>1065</v>
      </c>
      <c r="E326" t="s">
        <v>1066</v>
      </c>
      <c r="F326">
        <v>5</v>
      </c>
      <c r="G326" t="s">
        <v>1024</v>
      </c>
      <c r="H326" t="s">
        <v>436</v>
      </c>
      <c r="I326">
        <v>1759082495.84615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102.551994354286</v>
      </c>
      <c r="AK326">
        <v>113.701163636364</v>
      </c>
      <c r="AL326">
        <v>-3.15168116883119</v>
      </c>
      <c r="AM326">
        <v>66.03</v>
      </c>
      <c r="AN326">
        <f>(AP326 - AO326 + DY326*1E3/(8.314*(EA326+273.15)) * AR326/DX326 * AQ326) * DX326/(100*DL326) * 1000/(1000 - AP326)</f>
        <v>0</v>
      </c>
      <c r="AO326">
        <v>17.5464235667316</v>
      </c>
      <c r="AP326">
        <v>24.0285854545454</v>
      </c>
      <c r="AQ326">
        <v>0.000822096320344622</v>
      </c>
      <c r="AR326">
        <v>114.36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6</v>
      </c>
      <c r="DM326">
        <v>0.5</v>
      </c>
      <c r="DN326" t="s">
        <v>438</v>
      </c>
      <c r="DO326">
        <v>2</v>
      </c>
      <c r="DP326" t="b">
        <v>1</v>
      </c>
      <c r="DQ326">
        <v>1759082495.84615</v>
      </c>
      <c r="DR326">
        <v>133.33</v>
      </c>
      <c r="DS326">
        <v>117.892361538462</v>
      </c>
      <c r="DT326">
        <v>24.0080307692308</v>
      </c>
      <c r="DU326">
        <v>17.5473538461538</v>
      </c>
      <c r="DV326">
        <v>132.068461538462</v>
      </c>
      <c r="DW326">
        <v>23.6350615384615</v>
      </c>
      <c r="DX326">
        <v>499.990230769231</v>
      </c>
      <c r="DY326">
        <v>90.7534307692308</v>
      </c>
      <c r="DZ326">
        <v>0.0339970384615385</v>
      </c>
      <c r="EA326">
        <v>30.3969615384615</v>
      </c>
      <c r="EB326">
        <v>30.0167923076923</v>
      </c>
      <c r="EC326">
        <v>999.9</v>
      </c>
      <c r="ED326">
        <v>0</v>
      </c>
      <c r="EE326">
        <v>0</v>
      </c>
      <c r="EF326">
        <v>9981.39</v>
      </c>
      <c r="EG326">
        <v>0</v>
      </c>
      <c r="EH326">
        <v>14.6736</v>
      </c>
      <c r="EI326">
        <v>15.4375076923077</v>
      </c>
      <c r="EJ326">
        <v>136.609461538462</v>
      </c>
      <c r="EK326">
        <v>119.997938461538</v>
      </c>
      <c r="EL326">
        <v>6.46067769230769</v>
      </c>
      <c r="EM326">
        <v>117.892361538462</v>
      </c>
      <c r="EN326">
        <v>17.5473538461538</v>
      </c>
      <c r="EO326">
        <v>2.17881230769231</v>
      </c>
      <c r="EP326">
        <v>1.59248307692308</v>
      </c>
      <c r="EQ326">
        <v>18.8073615384615</v>
      </c>
      <c r="ER326">
        <v>13.8862538461538</v>
      </c>
      <c r="ES326">
        <v>1999.96384615385</v>
      </c>
      <c r="ET326">
        <v>0.980004384615385</v>
      </c>
      <c r="EU326">
        <v>0.0199959307692308</v>
      </c>
      <c r="EV326">
        <v>0</v>
      </c>
      <c r="EW326">
        <v>1179.37307692308</v>
      </c>
      <c r="EX326">
        <v>5.00059</v>
      </c>
      <c r="EY326">
        <v>23597.8769230769</v>
      </c>
      <c r="EZ326">
        <v>17360.0230769231</v>
      </c>
      <c r="FA326">
        <v>40.6583846153846</v>
      </c>
      <c r="FB326">
        <v>40.437</v>
      </c>
      <c r="FC326">
        <v>40.0429230769231</v>
      </c>
      <c r="FD326">
        <v>39.937</v>
      </c>
      <c r="FE326">
        <v>41.6822307692308</v>
      </c>
      <c r="FF326">
        <v>1955.06923076923</v>
      </c>
      <c r="FG326">
        <v>39.8946153846154</v>
      </c>
      <c r="FH326">
        <v>0</v>
      </c>
      <c r="FI326">
        <v>1759082490.3</v>
      </c>
      <c r="FJ326">
        <v>0</v>
      </c>
      <c r="FK326">
        <v>1179.47730769231</v>
      </c>
      <c r="FL326">
        <v>17.8280342106019</v>
      </c>
      <c r="FM326">
        <v>345.384615590915</v>
      </c>
      <c r="FN326">
        <v>23601.0346153846</v>
      </c>
      <c r="FO326">
        <v>15</v>
      </c>
      <c r="FP326">
        <v>0</v>
      </c>
      <c r="FQ326" t="s">
        <v>439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14.9726761904762</v>
      </c>
      <c r="GD326">
        <v>13.1432415584416</v>
      </c>
      <c r="GE326">
        <v>1.59178567739707</v>
      </c>
      <c r="GF326">
        <v>0</v>
      </c>
      <c r="GG326">
        <v>1178.61970588235</v>
      </c>
      <c r="GH326">
        <v>15.1592055124638</v>
      </c>
      <c r="GI326">
        <v>1.51881433108802</v>
      </c>
      <c r="GJ326">
        <v>-1</v>
      </c>
      <c r="GK326">
        <v>6.45121761904762</v>
      </c>
      <c r="GL326">
        <v>0.192722337662351</v>
      </c>
      <c r="GM326">
        <v>0.0198010494923308</v>
      </c>
      <c r="GN326">
        <v>0</v>
      </c>
      <c r="GO326">
        <v>0</v>
      </c>
      <c r="GP326">
        <v>2</v>
      </c>
      <c r="GQ326" t="s">
        <v>455</v>
      </c>
      <c r="GR326">
        <v>3.13152</v>
      </c>
      <c r="GS326">
        <v>2.71187</v>
      </c>
      <c r="GT326">
        <v>0.0273812</v>
      </c>
      <c r="GU326">
        <v>0.0233558</v>
      </c>
      <c r="GV326">
        <v>0.103559</v>
      </c>
      <c r="GW326">
        <v>0.0831328</v>
      </c>
      <c r="GX326">
        <v>36697</v>
      </c>
      <c r="GY326">
        <v>39497.2</v>
      </c>
      <c r="GZ326">
        <v>34132.4</v>
      </c>
      <c r="HA326">
        <v>36613</v>
      </c>
      <c r="HB326">
        <v>43187.6</v>
      </c>
      <c r="HC326">
        <v>48189.5</v>
      </c>
      <c r="HD326">
        <v>53232.5</v>
      </c>
      <c r="HE326">
        <v>58509.1</v>
      </c>
      <c r="HF326">
        <v>1.9706</v>
      </c>
      <c r="HG326">
        <v>1.6694</v>
      </c>
      <c r="HH326">
        <v>0.142604</v>
      </c>
      <c r="HI326">
        <v>0</v>
      </c>
      <c r="HJ326">
        <v>27.6803</v>
      </c>
      <c r="HK326">
        <v>999.9</v>
      </c>
      <c r="HL326">
        <v>45.898</v>
      </c>
      <c r="HM326">
        <v>30.343</v>
      </c>
      <c r="HN326">
        <v>21.9739</v>
      </c>
      <c r="HO326">
        <v>54.9577</v>
      </c>
      <c r="HP326">
        <v>48.2853</v>
      </c>
      <c r="HQ326">
        <v>1</v>
      </c>
      <c r="HR326">
        <v>0.0103811</v>
      </c>
      <c r="HS326">
        <v>-0.739592</v>
      </c>
      <c r="HT326">
        <v>20.1123</v>
      </c>
      <c r="HU326">
        <v>5.19603</v>
      </c>
      <c r="HV326">
        <v>12.004</v>
      </c>
      <c r="HW326">
        <v>4.97495</v>
      </c>
      <c r="HX326">
        <v>3.29385</v>
      </c>
      <c r="HY326">
        <v>9999</v>
      </c>
      <c r="HZ326">
        <v>33.7</v>
      </c>
      <c r="IA326">
        <v>9999</v>
      </c>
      <c r="IB326">
        <v>9999</v>
      </c>
      <c r="IC326">
        <v>1.86325</v>
      </c>
      <c r="ID326">
        <v>1.86813</v>
      </c>
      <c r="IE326">
        <v>1.86785</v>
      </c>
      <c r="IF326">
        <v>1.86905</v>
      </c>
      <c r="IG326">
        <v>1.86985</v>
      </c>
      <c r="IH326">
        <v>1.86596</v>
      </c>
      <c r="II326">
        <v>1.86702</v>
      </c>
      <c r="IJ326">
        <v>1.86844</v>
      </c>
      <c r="IK326">
        <v>5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1.164</v>
      </c>
      <c r="IY326">
        <v>0.3741</v>
      </c>
      <c r="IZ326">
        <v>0.744305887368214</v>
      </c>
      <c r="JA326">
        <v>0.00400708050939433</v>
      </c>
      <c r="JB326">
        <v>-7.0817227887937e-07</v>
      </c>
      <c r="JC326">
        <v>2.11393634800483e-10</v>
      </c>
      <c r="JD326">
        <v>-0.0902750961418796</v>
      </c>
      <c r="JE326">
        <v>-0.0199519798578536</v>
      </c>
      <c r="JF326">
        <v>0.00231849078142986</v>
      </c>
      <c r="JG326">
        <v>-2.72917625674962e-05</v>
      </c>
      <c r="JH326">
        <v>4</v>
      </c>
      <c r="JI326">
        <v>2436</v>
      </c>
      <c r="JJ326">
        <v>0</v>
      </c>
      <c r="JK326">
        <v>25</v>
      </c>
      <c r="JL326">
        <v>29318041.7</v>
      </c>
      <c r="JM326">
        <v>29318041.7</v>
      </c>
      <c r="JN326">
        <v>0.291748</v>
      </c>
      <c r="JO326">
        <v>2.68311</v>
      </c>
      <c r="JP326">
        <v>1.54785</v>
      </c>
      <c r="JQ326">
        <v>2.30957</v>
      </c>
      <c r="JR326">
        <v>1.64673</v>
      </c>
      <c r="JS326">
        <v>2.30469</v>
      </c>
      <c r="JT326">
        <v>33.9639</v>
      </c>
      <c r="JU326">
        <v>24.1926</v>
      </c>
      <c r="JV326">
        <v>18</v>
      </c>
      <c r="JW326">
        <v>509.076</v>
      </c>
      <c r="JX326">
        <v>333.263</v>
      </c>
      <c r="JY326">
        <v>28.8088</v>
      </c>
      <c r="JZ326">
        <v>27.4849</v>
      </c>
      <c r="KA326">
        <v>30.0002</v>
      </c>
      <c r="KB326">
        <v>27.4963</v>
      </c>
      <c r="KC326">
        <v>27.4607</v>
      </c>
      <c r="KD326">
        <v>5.87591</v>
      </c>
      <c r="KE326">
        <v>19.44</v>
      </c>
      <c r="KF326">
        <v>52.8159</v>
      </c>
      <c r="KG326">
        <v>28.8056</v>
      </c>
      <c r="KH326">
        <v>67.442</v>
      </c>
      <c r="KI326">
        <v>17.5766</v>
      </c>
      <c r="KJ326">
        <v>96.7753</v>
      </c>
      <c r="KK326">
        <v>94.8017</v>
      </c>
    </row>
    <row r="327" spans="1:297">
      <c r="A327">
        <v>311</v>
      </c>
      <c r="B327">
        <v>1759082509</v>
      </c>
      <c r="C327">
        <v>9397</v>
      </c>
      <c r="D327" t="s">
        <v>1067</v>
      </c>
      <c r="E327" t="s">
        <v>1068</v>
      </c>
      <c r="F327">
        <v>5</v>
      </c>
      <c r="G327" t="s">
        <v>1024</v>
      </c>
      <c r="H327" t="s">
        <v>436</v>
      </c>
      <c r="I327">
        <v>1759082500.84615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84.4639692876191</v>
      </c>
      <c r="AK327">
        <v>97.1327739393939</v>
      </c>
      <c r="AL327">
        <v>-3.37596043290045</v>
      </c>
      <c r="AM327">
        <v>66.03</v>
      </c>
      <c r="AN327">
        <f>(AP327 - AO327 + DY327*1E3/(8.314*(EA327+273.15)) * AR327/DX327 * AQ327) * DX327/(100*DL327) * 1000/(1000 - AP327)</f>
        <v>0</v>
      </c>
      <c r="AO327">
        <v>17.5450651116991</v>
      </c>
      <c r="AP327">
        <v>24.0401266666667</v>
      </c>
      <c r="AQ327">
        <v>0.000253941043084127</v>
      </c>
      <c r="AR327">
        <v>114.36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6</v>
      </c>
      <c r="DM327">
        <v>0.5</v>
      </c>
      <c r="DN327" t="s">
        <v>438</v>
      </c>
      <c r="DO327">
        <v>2</v>
      </c>
      <c r="DP327" t="b">
        <v>1</v>
      </c>
      <c r="DQ327">
        <v>1759082500.84615</v>
      </c>
      <c r="DR327">
        <v>117.703584615385</v>
      </c>
      <c r="DS327">
        <v>100.434992307692</v>
      </c>
      <c r="DT327">
        <v>24.0228</v>
      </c>
      <c r="DU327">
        <v>17.5465230769231</v>
      </c>
      <c r="DV327">
        <v>116.501730769231</v>
      </c>
      <c r="DW327">
        <v>23.6492076923077</v>
      </c>
      <c r="DX327">
        <v>500.031846153846</v>
      </c>
      <c r="DY327">
        <v>90.7535692307692</v>
      </c>
      <c r="DZ327">
        <v>0.0339293230769231</v>
      </c>
      <c r="EA327">
        <v>30.3958230769231</v>
      </c>
      <c r="EB327">
        <v>30.0137</v>
      </c>
      <c r="EC327">
        <v>999.9</v>
      </c>
      <c r="ED327">
        <v>0</v>
      </c>
      <c r="EE327">
        <v>0</v>
      </c>
      <c r="EF327">
        <v>9988.17307692308</v>
      </c>
      <c r="EG327">
        <v>0</v>
      </c>
      <c r="EH327">
        <v>14.6736</v>
      </c>
      <c r="EI327">
        <v>17.2684153846154</v>
      </c>
      <c r="EJ327">
        <v>120.600484615385</v>
      </c>
      <c r="EK327">
        <v>102.228746153846</v>
      </c>
      <c r="EL327">
        <v>6.47628461538462</v>
      </c>
      <c r="EM327">
        <v>100.434992307692</v>
      </c>
      <c r="EN327">
        <v>17.5465230769231</v>
      </c>
      <c r="EO327">
        <v>2.18015384615385</v>
      </c>
      <c r="EP327">
        <v>1.59240846153846</v>
      </c>
      <c r="EQ327">
        <v>18.8172230769231</v>
      </c>
      <c r="ER327">
        <v>13.8855384615385</v>
      </c>
      <c r="ES327">
        <v>1999.96538461538</v>
      </c>
      <c r="ET327">
        <v>0.980003230769231</v>
      </c>
      <c r="EU327">
        <v>0.0199970538461538</v>
      </c>
      <c r="EV327">
        <v>0</v>
      </c>
      <c r="EW327">
        <v>1180.91615384615</v>
      </c>
      <c r="EX327">
        <v>5.00059</v>
      </c>
      <c r="EY327">
        <v>23628.8923076923</v>
      </c>
      <c r="EZ327">
        <v>17360.0307692308</v>
      </c>
      <c r="FA327">
        <v>40.6679230769231</v>
      </c>
      <c r="FB327">
        <v>40.437</v>
      </c>
      <c r="FC327">
        <v>40.0524615384615</v>
      </c>
      <c r="FD327">
        <v>39.937</v>
      </c>
      <c r="FE327">
        <v>41.687</v>
      </c>
      <c r="FF327">
        <v>1955.06846153846</v>
      </c>
      <c r="FG327">
        <v>39.8969230769231</v>
      </c>
      <c r="FH327">
        <v>0</v>
      </c>
      <c r="FI327">
        <v>1759082495.7</v>
      </c>
      <c r="FJ327">
        <v>0</v>
      </c>
      <c r="FK327">
        <v>1181.2956</v>
      </c>
      <c r="FL327">
        <v>19.9661538493943</v>
      </c>
      <c r="FM327">
        <v>409.515384606826</v>
      </c>
      <c r="FN327">
        <v>23637.168</v>
      </c>
      <c r="FO327">
        <v>15</v>
      </c>
      <c r="FP327">
        <v>0</v>
      </c>
      <c r="FQ327" t="s">
        <v>439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16.366845</v>
      </c>
      <c r="GD327">
        <v>19.2056255639098</v>
      </c>
      <c r="GE327">
        <v>2.03163271150939</v>
      </c>
      <c r="GF327">
        <v>0</v>
      </c>
      <c r="GG327">
        <v>1180.07970588235</v>
      </c>
      <c r="GH327">
        <v>18.2895340045767</v>
      </c>
      <c r="GI327">
        <v>1.81962582658881</v>
      </c>
      <c r="GJ327">
        <v>-1</v>
      </c>
      <c r="GK327">
        <v>6.4689775</v>
      </c>
      <c r="GL327">
        <v>0.180265714285717</v>
      </c>
      <c r="GM327">
        <v>0.0174005289790282</v>
      </c>
      <c r="GN327">
        <v>0</v>
      </c>
      <c r="GO327">
        <v>0</v>
      </c>
      <c r="GP327">
        <v>2</v>
      </c>
      <c r="GQ327" t="s">
        <v>455</v>
      </c>
      <c r="GR327">
        <v>3.13144</v>
      </c>
      <c r="GS327">
        <v>2.71155</v>
      </c>
      <c r="GT327">
        <v>0.0233361</v>
      </c>
      <c r="GU327">
        <v>0.0189592</v>
      </c>
      <c r="GV327">
        <v>0.103581</v>
      </c>
      <c r="GW327">
        <v>0.0831274</v>
      </c>
      <c r="GX327">
        <v>36849.4</v>
      </c>
      <c r="GY327">
        <v>39674.8</v>
      </c>
      <c r="GZ327">
        <v>34132.2</v>
      </c>
      <c r="HA327">
        <v>36612.8</v>
      </c>
      <c r="HB327">
        <v>43185.6</v>
      </c>
      <c r="HC327">
        <v>48189.1</v>
      </c>
      <c r="HD327">
        <v>53231.9</v>
      </c>
      <c r="HE327">
        <v>58509</v>
      </c>
      <c r="HF327">
        <v>1.97065</v>
      </c>
      <c r="HG327">
        <v>1.66982</v>
      </c>
      <c r="HH327">
        <v>0.142995</v>
      </c>
      <c r="HI327">
        <v>0</v>
      </c>
      <c r="HJ327">
        <v>27.6864</v>
      </c>
      <c r="HK327">
        <v>999.9</v>
      </c>
      <c r="HL327">
        <v>45.898</v>
      </c>
      <c r="HM327">
        <v>30.343</v>
      </c>
      <c r="HN327">
        <v>21.9768</v>
      </c>
      <c r="HO327">
        <v>55.0577</v>
      </c>
      <c r="HP327">
        <v>48.3093</v>
      </c>
      <c r="HQ327">
        <v>1</v>
      </c>
      <c r="HR327">
        <v>0.0103913</v>
      </c>
      <c r="HS327">
        <v>-0.784867</v>
      </c>
      <c r="HT327">
        <v>20.1121</v>
      </c>
      <c r="HU327">
        <v>5.19677</v>
      </c>
      <c r="HV327">
        <v>12.004</v>
      </c>
      <c r="HW327">
        <v>4.9751</v>
      </c>
      <c r="HX327">
        <v>3.29393</v>
      </c>
      <c r="HY327">
        <v>9999</v>
      </c>
      <c r="HZ327">
        <v>33.7</v>
      </c>
      <c r="IA327">
        <v>9999</v>
      </c>
      <c r="IB327">
        <v>9999</v>
      </c>
      <c r="IC327">
        <v>1.86325</v>
      </c>
      <c r="ID327">
        <v>1.86813</v>
      </c>
      <c r="IE327">
        <v>1.86787</v>
      </c>
      <c r="IF327">
        <v>1.86905</v>
      </c>
      <c r="IG327">
        <v>1.86984</v>
      </c>
      <c r="IH327">
        <v>1.86594</v>
      </c>
      <c r="II327">
        <v>1.86703</v>
      </c>
      <c r="IJ327">
        <v>1.86844</v>
      </c>
      <c r="IK327">
        <v>5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1.101</v>
      </c>
      <c r="IY327">
        <v>0.3744</v>
      </c>
      <c r="IZ327">
        <v>0.744305887368214</v>
      </c>
      <c r="JA327">
        <v>0.00400708050939433</v>
      </c>
      <c r="JB327">
        <v>-7.0817227887937e-07</v>
      </c>
      <c r="JC327">
        <v>2.11393634800483e-10</v>
      </c>
      <c r="JD327">
        <v>-0.0902750961418796</v>
      </c>
      <c r="JE327">
        <v>-0.0199519798578536</v>
      </c>
      <c r="JF327">
        <v>0.00231849078142986</v>
      </c>
      <c r="JG327">
        <v>-2.72917625674962e-05</v>
      </c>
      <c r="JH327">
        <v>4</v>
      </c>
      <c r="JI327">
        <v>2436</v>
      </c>
      <c r="JJ327">
        <v>0</v>
      </c>
      <c r="JK327">
        <v>25</v>
      </c>
      <c r="JL327">
        <v>29318041.8</v>
      </c>
      <c r="JM327">
        <v>29318041.8</v>
      </c>
      <c r="JN327">
        <v>0.263672</v>
      </c>
      <c r="JO327">
        <v>2.68188</v>
      </c>
      <c r="JP327">
        <v>1.54785</v>
      </c>
      <c r="JQ327">
        <v>2.30957</v>
      </c>
      <c r="JR327">
        <v>1.64551</v>
      </c>
      <c r="JS327">
        <v>2.33643</v>
      </c>
      <c r="JT327">
        <v>33.9639</v>
      </c>
      <c r="JU327">
        <v>24.2013</v>
      </c>
      <c r="JV327">
        <v>18</v>
      </c>
      <c r="JW327">
        <v>509.109</v>
      </c>
      <c r="JX327">
        <v>333.464</v>
      </c>
      <c r="JY327">
        <v>28.7958</v>
      </c>
      <c r="JZ327">
        <v>27.4872</v>
      </c>
      <c r="KA327">
        <v>30</v>
      </c>
      <c r="KB327">
        <v>27.4963</v>
      </c>
      <c r="KC327">
        <v>27.4607</v>
      </c>
      <c r="KD327">
        <v>5.30071</v>
      </c>
      <c r="KE327">
        <v>19.44</v>
      </c>
      <c r="KF327">
        <v>52.8159</v>
      </c>
      <c r="KG327">
        <v>28.7998</v>
      </c>
      <c r="KH327">
        <v>47.0787</v>
      </c>
      <c r="KI327">
        <v>17.5656</v>
      </c>
      <c r="KJ327">
        <v>96.7745</v>
      </c>
      <c r="KK327">
        <v>94.8014</v>
      </c>
    </row>
    <row r="328" spans="1:297">
      <c r="A328">
        <v>312</v>
      </c>
      <c r="B328">
        <v>1759082514</v>
      </c>
      <c r="C328">
        <v>9402</v>
      </c>
      <c r="D328" t="s">
        <v>1069</v>
      </c>
      <c r="E328" t="s">
        <v>1070</v>
      </c>
      <c r="F328">
        <v>5</v>
      </c>
      <c r="G328" t="s">
        <v>1024</v>
      </c>
      <c r="H328" t="s">
        <v>436</v>
      </c>
      <c r="I328">
        <v>1759082505.84615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67.8714001447619</v>
      </c>
      <c r="AK328">
        <v>81.002756969697</v>
      </c>
      <c r="AL328">
        <v>-3.17828295454545</v>
      </c>
      <c r="AM328">
        <v>66.03</v>
      </c>
      <c r="AN328">
        <f>(AP328 - AO328 + DY328*1E3/(8.314*(EA328+273.15)) * AR328/DX328 * AQ328) * DX328/(100*DL328) * 1000/(1000 - AP328)</f>
        <v>0</v>
      </c>
      <c r="AO328">
        <v>17.5454722142965</v>
      </c>
      <c r="AP328">
        <v>24.0516381818182</v>
      </c>
      <c r="AQ328">
        <v>0.000435407592406922</v>
      </c>
      <c r="AR328">
        <v>114.36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6</v>
      </c>
      <c r="DM328">
        <v>0.5</v>
      </c>
      <c r="DN328" t="s">
        <v>438</v>
      </c>
      <c r="DO328">
        <v>2</v>
      </c>
      <c r="DP328" t="b">
        <v>1</v>
      </c>
      <c r="DQ328">
        <v>1759082505.84615</v>
      </c>
      <c r="DR328">
        <v>101.735123076923</v>
      </c>
      <c r="DS328">
        <v>83.7617923076923</v>
      </c>
      <c r="DT328">
        <v>24.0347615384615</v>
      </c>
      <c r="DU328">
        <v>17.5459692307692</v>
      </c>
      <c r="DV328">
        <v>100.594638461538</v>
      </c>
      <c r="DW328">
        <v>23.6606615384615</v>
      </c>
      <c r="DX328">
        <v>500.026</v>
      </c>
      <c r="DY328">
        <v>90.7520923076923</v>
      </c>
      <c r="DZ328">
        <v>0.0339318692307692</v>
      </c>
      <c r="EA328">
        <v>30.3962230769231</v>
      </c>
      <c r="EB328">
        <v>30.0139</v>
      </c>
      <c r="EC328">
        <v>999.9</v>
      </c>
      <c r="ED328">
        <v>0</v>
      </c>
      <c r="EE328">
        <v>0</v>
      </c>
      <c r="EF328">
        <v>9992.30692307692</v>
      </c>
      <c r="EG328">
        <v>0</v>
      </c>
      <c r="EH328">
        <v>14.6736</v>
      </c>
      <c r="EI328">
        <v>17.9732076923077</v>
      </c>
      <c r="EJ328">
        <v>104.240261538462</v>
      </c>
      <c r="EK328">
        <v>85.2577153846154</v>
      </c>
      <c r="EL328">
        <v>6.48880384615385</v>
      </c>
      <c r="EM328">
        <v>83.7617923076923</v>
      </c>
      <c r="EN328">
        <v>17.5459692307692</v>
      </c>
      <c r="EO328">
        <v>2.18120384615385</v>
      </c>
      <c r="EP328">
        <v>1.59233153846154</v>
      </c>
      <c r="EQ328">
        <v>18.8249230769231</v>
      </c>
      <c r="ER328">
        <v>13.8848076923077</v>
      </c>
      <c r="ES328">
        <v>1999.96615384615</v>
      </c>
      <c r="ET328">
        <v>0.980003230769231</v>
      </c>
      <c r="EU328">
        <v>0.0199970538461538</v>
      </c>
      <c r="EV328">
        <v>0</v>
      </c>
      <c r="EW328">
        <v>1182.64230769231</v>
      </c>
      <c r="EX328">
        <v>5.00059</v>
      </c>
      <c r="EY328">
        <v>23663.1846153846</v>
      </c>
      <c r="EZ328">
        <v>17360.0461538461</v>
      </c>
      <c r="FA328">
        <v>40.6774615384615</v>
      </c>
      <c r="FB328">
        <v>40.437</v>
      </c>
      <c r="FC328">
        <v>40.0572307692308</v>
      </c>
      <c r="FD328">
        <v>39.937</v>
      </c>
      <c r="FE328">
        <v>41.687</v>
      </c>
      <c r="FF328">
        <v>1955.06923076923</v>
      </c>
      <c r="FG328">
        <v>39.8969230769231</v>
      </c>
      <c r="FH328">
        <v>0</v>
      </c>
      <c r="FI328">
        <v>1759082500.5</v>
      </c>
      <c r="FJ328">
        <v>0</v>
      </c>
      <c r="FK328">
        <v>1183.034</v>
      </c>
      <c r="FL328">
        <v>23.3353845827515</v>
      </c>
      <c r="FM328">
        <v>448.538460788386</v>
      </c>
      <c r="FN328">
        <v>23670.976</v>
      </c>
      <c r="FO328">
        <v>15</v>
      </c>
      <c r="FP328">
        <v>0</v>
      </c>
      <c r="FQ328" t="s">
        <v>439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17.5262952380952</v>
      </c>
      <c r="GD328">
        <v>11.1819116883117</v>
      </c>
      <c r="GE328">
        <v>1.36392445520312</v>
      </c>
      <c r="GF328">
        <v>0</v>
      </c>
      <c r="GG328">
        <v>1181.66852941176</v>
      </c>
      <c r="GH328">
        <v>21.4516424768404</v>
      </c>
      <c r="GI328">
        <v>2.12383827393727</v>
      </c>
      <c r="GJ328">
        <v>-1</v>
      </c>
      <c r="GK328">
        <v>6.48131190476191</v>
      </c>
      <c r="GL328">
        <v>0.156257922077923</v>
      </c>
      <c r="GM328">
        <v>0.0158817123399233</v>
      </c>
      <c r="GN328">
        <v>0</v>
      </c>
      <c r="GO328">
        <v>0</v>
      </c>
      <c r="GP328">
        <v>2</v>
      </c>
      <c r="GQ328" t="s">
        <v>455</v>
      </c>
      <c r="GR328">
        <v>3.13149</v>
      </c>
      <c r="GS328">
        <v>2.71193</v>
      </c>
      <c r="GT328">
        <v>0.0194438</v>
      </c>
      <c r="GU328">
        <v>0.0147598</v>
      </c>
      <c r="GV328">
        <v>0.103616</v>
      </c>
      <c r="GW328">
        <v>0.0831159</v>
      </c>
      <c r="GX328">
        <v>36996.3</v>
      </c>
      <c r="GY328">
        <v>39844.5</v>
      </c>
      <c r="GZ328">
        <v>34132.3</v>
      </c>
      <c r="HA328">
        <v>36612.7</v>
      </c>
      <c r="HB328">
        <v>43183.5</v>
      </c>
      <c r="HC328">
        <v>48189.4</v>
      </c>
      <c r="HD328">
        <v>53232</v>
      </c>
      <c r="HE328">
        <v>58509.1</v>
      </c>
      <c r="HF328">
        <v>1.97045</v>
      </c>
      <c r="HG328">
        <v>1.66963</v>
      </c>
      <c r="HH328">
        <v>0.142779</v>
      </c>
      <c r="HI328">
        <v>0</v>
      </c>
      <c r="HJ328">
        <v>27.6937</v>
      </c>
      <c r="HK328">
        <v>999.9</v>
      </c>
      <c r="HL328">
        <v>45.898</v>
      </c>
      <c r="HM328">
        <v>30.343</v>
      </c>
      <c r="HN328">
        <v>21.9772</v>
      </c>
      <c r="HO328">
        <v>54.6777</v>
      </c>
      <c r="HP328">
        <v>48.3534</v>
      </c>
      <c r="HQ328">
        <v>1</v>
      </c>
      <c r="HR328">
        <v>0.0106707</v>
      </c>
      <c r="HS328">
        <v>-0.750425</v>
      </c>
      <c r="HT328">
        <v>20.1122</v>
      </c>
      <c r="HU328">
        <v>5.19677</v>
      </c>
      <c r="HV328">
        <v>12.004</v>
      </c>
      <c r="HW328">
        <v>4.97475</v>
      </c>
      <c r="HX328">
        <v>3.29393</v>
      </c>
      <c r="HY328">
        <v>9999</v>
      </c>
      <c r="HZ328">
        <v>33.7</v>
      </c>
      <c r="IA328">
        <v>9999</v>
      </c>
      <c r="IB328">
        <v>9999</v>
      </c>
      <c r="IC328">
        <v>1.86325</v>
      </c>
      <c r="ID328">
        <v>1.86813</v>
      </c>
      <c r="IE328">
        <v>1.86783</v>
      </c>
      <c r="IF328">
        <v>1.86905</v>
      </c>
      <c r="IG328">
        <v>1.86983</v>
      </c>
      <c r="IH328">
        <v>1.86595</v>
      </c>
      <c r="II328">
        <v>1.86702</v>
      </c>
      <c r="IJ328">
        <v>1.86844</v>
      </c>
      <c r="IK328">
        <v>5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1.04</v>
      </c>
      <c r="IY328">
        <v>0.3749</v>
      </c>
      <c r="IZ328">
        <v>0.744305887368214</v>
      </c>
      <c r="JA328">
        <v>0.00400708050939433</v>
      </c>
      <c r="JB328">
        <v>-7.0817227887937e-07</v>
      </c>
      <c r="JC328">
        <v>2.11393634800483e-10</v>
      </c>
      <c r="JD328">
        <v>-0.0902750961418796</v>
      </c>
      <c r="JE328">
        <v>-0.0199519798578536</v>
      </c>
      <c r="JF328">
        <v>0.00231849078142986</v>
      </c>
      <c r="JG328">
        <v>-2.72917625674962e-05</v>
      </c>
      <c r="JH328">
        <v>4</v>
      </c>
      <c r="JI328">
        <v>2436</v>
      </c>
      <c r="JJ328">
        <v>0</v>
      </c>
      <c r="JK328">
        <v>25</v>
      </c>
      <c r="JL328">
        <v>29318041.9</v>
      </c>
      <c r="JM328">
        <v>29318041.9</v>
      </c>
      <c r="JN328">
        <v>0.227051</v>
      </c>
      <c r="JO328">
        <v>2.70142</v>
      </c>
      <c r="JP328">
        <v>1.54785</v>
      </c>
      <c r="JQ328">
        <v>2.30957</v>
      </c>
      <c r="JR328">
        <v>1.64673</v>
      </c>
      <c r="JS328">
        <v>2.24609</v>
      </c>
      <c r="JT328">
        <v>33.9639</v>
      </c>
      <c r="JU328">
        <v>24.1838</v>
      </c>
      <c r="JV328">
        <v>18</v>
      </c>
      <c r="JW328">
        <v>508.977</v>
      </c>
      <c r="JX328">
        <v>333.369</v>
      </c>
      <c r="JY328">
        <v>28.7876</v>
      </c>
      <c r="JZ328">
        <v>27.4872</v>
      </c>
      <c r="KA328">
        <v>30.0003</v>
      </c>
      <c r="KB328">
        <v>27.4963</v>
      </c>
      <c r="KC328">
        <v>27.4607</v>
      </c>
      <c r="KD328">
        <v>4.564</v>
      </c>
      <c r="KE328">
        <v>19.44</v>
      </c>
      <c r="KF328">
        <v>52.8159</v>
      </c>
      <c r="KG328">
        <v>28.7834</v>
      </c>
      <c r="KH328">
        <v>33.5453</v>
      </c>
      <c r="KI328">
        <v>17.5462</v>
      </c>
      <c r="KJ328">
        <v>96.7746</v>
      </c>
      <c r="KK328">
        <v>94.8014</v>
      </c>
    </row>
    <row r="329" spans="1:297">
      <c r="A329">
        <v>313</v>
      </c>
      <c r="B329">
        <v>1759082519</v>
      </c>
      <c r="C329">
        <v>9407</v>
      </c>
      <c r="D329" t="s">
        <v>1071</v>
      </c>
      <c r="E329" t="s">
        <v>1072</v>
      </c>
      <c r="F329">
        <v>5</v>
      </c>
      <c r="G329" t="s">
        <v>1024</v>
      </c>
      <c r="H329" t="s">
        <v>436</v>
      </c>
      <c r="I329">
        <v>1759082510.84615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50.3236632533334</v>
      </c>
      <c r="AK329">
        <v>64.6349163636364</v>
      </c>
      <c r="AL329">
        <v>-3.3013716883117</v>
      </c>
      <c r="AM329">
        <v>66.03</v>
      </c>
      <c r="AN329">
        <f>(AP329 - AO329 + DY329*1E3/(8.314*(EA329+273.15)) * AR329/DX329 * AQ329) * DX329/(100*DL329) * 1000/(1000 - AP329)</f>
        <v>0</v>
      </c>
      <c r="AO329">
        <v>17.5426811112121</v>
      </c>
      <c r="AP329">
        <v>24.0624012121212</v>
      </c>
      <c r="AQ329">
        <v>0.000213885770143628</v>
      </c>
      <c r="AR329">
        <v>114.36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6</v>
      </c>
      <c r="DM329">
        <v>0.5</v>
      </c>
      <c r="DN329" t="s">
        <v>438</v>
      </c>
      <c r="DO329">
        <v>2</v>
      </c>
      <c r="DP329" t="b">
        <v>1</v>
      </c>
      <c r="DQ329">
        <v>1759082510.84615</v>
      </c>
      <c r="DR329">
        <v>85.8917846153846</v>
      </c>
      <c r="DS329">
        <v>66.5981</v>
      </c>
      <c r="DT329">
        <v>24.0471153846154</v>
      </c>
      <c r="DU329">
        <v>17.5448538461538</v>
      </c>
      <c r="DV329">
        <v>84.8126538461539</v>
      </c>
      <c r="DW329">
        <v>23.6725</v>
      </c>
      <c r="DX329">
        <v>500.064307692308</v>
      </c>
      <c r="DY329">
        <v>90.7507076923077</v>
      </c>
      <c r="DZ329">
        <v>0.0338713076923077</v>
      </c>
      <c r="EA329">
        <v>30.3971692307692</v>
      </c>
      <c r="EB329">
        <v>30.0171307692308</v>
      </c>
      <c r="EC329">
        <v>999.9</v>
      </c>
      <c r="ED329">
        <v>0</v>
      </c>
      <c r="EE329">
        <v>0</v>
      </c>
      <c r="EF329">
        <v>9999.52461538462</v>
      </c>
      <c r="EG329">
        <v>0</v>
      </c>
      <c r="EH329">
        <v>14.6736</v>
      </c>
      <c r="EI329">
        <v>19.2936692307692</v>
      </c>
      <c r="EJ329">
        <v>88.0079692307692</v>
      </c>
      <c r="EK329">
        <v>67.7874307692308</v>
      </c>
      <c r="EL329">
        <v>6.50227153846154</v>
      </c>
      <c r="EM329">
        <v>66.5981</v>
      </c>
      <c r="EN329">
        <v>17.5448538461538</v>
      </c>
      <c r="EO329">
        <v>2.18229076923077</v>
      </c>
      <c r="EP329">
        <v>1.59220615384615</v>
      </c>
      <c r="EQ329">
        <v>18.8329153846154</v>
      </c>
      <c r="ER329">
        <v>13.8835923076923</v>
      </c>
      <c r="ES329">
        <v>1999.96692307692</v>
      </c>
      <c r="ET329">
        <v>0.980004384615385</v>
      </c>
      <c r="EU329">
        <v>0.0199959307692308</v>
      </c>
      <c r="EV329">
        <v>0</v>
      </c>
      <c r="EW329">
        <v>1184.64615384615</v>
      </c>
      <c r="EX329">
        <v>5.00059</v>
      </c>
      <c r="EY329">
        <v>23701.1</v>
      </c>
      <c r="EZ329">
        <v>17360.0538461538</v>
      </c>
      <c r="FA329">
        <v>40.6822307692308</v>
      </c>
      <c r="FB329">
        <v>40.4418461538462</v>
      </c>
      <c r="FC329">
        <v>40.062</v>
      </c>
      <c r="FD329">
        <v>39.937</v>
      </c>
      <c r="FE329">
        <v>41.687</v>
      </c>
      <c r="FF329">
        <v>1955.07230769231</v>
      </c>
      <c r="FG329">
        <v>39.8946153846154</v>
      </c>
      <c r="FH329">
        <v>0</v>
      </c>
      <c r="FI329">
        <v>1759082505.3</v>
      </c>
      <c r="FJ329">
        <v>0</v>
      </c>
      <c r="FK329">
        <v>1184.976</v>
      </c>
      <c r="FL329">
        <v>26.0538461940523</v>
      </c>
      <c r="FM329">
        <v>479.33076989083</v>
      </c>
      <c r="FN329">
        <v>23708.472</v>
      </c>
      <c r="FO329">
        <v>15</v>
      </c>
      <c r="FP329">
        <v>0</v>
      </c>
      <c r="FQ329" t="s">
        <v>439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18.3732904761905</v>
      </c>
      <c r="GD329">
        <v>12.201638961039</v>
      </c>
      <c r="GE329">
        <v>1.43278498765924</v>
      </c>
      <c r="GF329">
        <v>0</v>
      </c>
      <c r="GG329">
        <v>1183.23235294118</v>
      </c>
      <c r="GH329">
        <v>23.0783804468678</v>
      </c>
      <c r="GI329">
        <v>2.28145729849242</v>
      </c>
      <c r="GJ329">
        <v>-1</v>
      </c>
      <c r="GK329">
        <v>6.49205238095238</v>
      </c>
      <c r="GL329">
        <v>0.157665974025981</v>
      </c>
      <c r="GM329">
        <v>0.0160133536253673</v>
      </c>
      <c r="GN329">
        <v>0</v>
      </c>
      <c r="GO329">
        <v>0</v>
      </c>
      <c r="GP329">
        <v>2</v>
      </c>
      <c r="GQ329" t="s">
        <v>455</v>
      </c>
      <c r="GR329">
        <v>3.1314</v>
      </c>
      <c r="GS329">
        <v>2.71218</v>
      </c>
      <c r="GT329">
        <v>0.0153552</v>
      </c>
      <c r="GU329">
        <v>0.0102874</v>
      </c>
      <c r="GV329">
        <v>0.103649</v>
      </c>
      <c r="GW329">
        <v>0.0831151</v>
      </c>
      <c r="GX329">
        <v>37150.5</v>
      </c>
      <c r="GY329">
        <v>40025.3</v>
      </c>
      <c r="GZ329">
        <v>34132.2</v>
      </c>
      <c r="HA329">
        <v>36612.6</v>
      </c>
      <c r="HB329">
        <v>43181.3</v>
      </c>
      <c r="HC329">
        <v>48188.6</v>
      </c>
      <c r="HD329">
        <v>53231.8</v>
      </c>
      <c r="HE329">
        <v>58508.8</v>
      </c>
      <c r="HF329">
        <v>1.97005</v>
      </c>
      <c r="HG329">
        <v>1.66975</v>
      </c>
      <c r="HH329">
        <v>0.142418</v>
      </c>
      <c r="HI329">
        <v>0</v>
      </c>
      <c r="HJ329">
        <v>27.7001</v>
      </c>
      <c r="HK329">
        <v>999.9</v>
      </c>
      <c r="HL329">
        <v>45.898</v>
      </c>
      <c r="HM329">
        <v>30.343</v>
      </c>
      <c r="HN329">
        <v>21.9773</v>
      </c>
      <c r="HO329">
        <v>54.8377</v>
      </c>
      <c r="HP329">
        <v>48.2933</v>
      </c>
      <c r="HQ329">
        <v>1</v>
      </c>
      <c r="HR329">
        <v>0.0106199</v>
      </c>
      <c r="HS329">
        <v>-0.71753</v>
      </c>
      <c r="HT329">
        <v>20.1123</v>
      </c>
      <c r="HU329">
        <v>5.19722</v>
      </c>
      <c r="HV329">
        <v>12.004</v>
      </c>
      <c r="HW329">
        <v>4.9746</v>
      </c>
      <c r="HX329">
        <v>3.29398</v>
      </c>
      <c r="HY329">
        <v>9999</v>
      </c>
      <c r="HZ329">
        <v>33.7</v>
      </c>
      <c r="IA329">
        <v>9999</v>
      </c>
      <c r="IB329">
        <v>9999</v>
      </c>
      <c r="IC329">
        <v>1.86325</v>
      </c>
      <c r="ID329">
        <v>1.86813</v>
      </c>
      <c r="IE329">
        <v>1.86785</v>
      </c>
      <c r="IF329">
        <v>1.86905</v>
      </c>
      <c r="IG329">
        <v>1.86982</v>
      </c>
      <c r="IH329">
        <v>1.86591</v>
      </c>
      <c r="II329">
        <v>1.86698</v>
      </c>
      <c r="IJ329">
        <v>1.86843</v>
      </c>
      <c r="IK329">
        <v>5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0.978</v>
      </c>
      <c r="IY329">
        <v>0.3754</v>
      </c>
      <c r="IZ329">
        <v>0.744305887368214</v>
      </c>
      <c r="JA329">
        <v>0.00400708050939433</v>
      </c>
      <c r="JB329">
        <v>-7.0817227887937e-07</v>
      </c>
      <c r="JC329">
        <v>2.11393634800483e-10</v>
      </c>
      <c r="JD329">
        <v>-0.0902750961418796</v>
      </c>
      <c r="JE329">
        <v>-0.0199519798578536</v>
      </c>
      <c r="JF329">
        <v>0.00231849078142986</v>
      </c>
      <c r="JG329">
        <v>-2.72917625674962e-05</v>
      </c>
      <c r="JH329">
        <v>4</v>
      </c>
      <c r="JI329">
        <v>2436</v>
      </c>
      <c r="JJ329">
        <v>0</v>
      </c>
      <c r="JK329">
        <v>25</v>
      </c>
      <c r="JL329">
        <v>29318042</v>
      </c>
      <c r="JM329">
        <v>29318042</v>
      </c>
      <c r="JN329">
        <v>0.197754</v>
      </c>
      <c r="JO329">
        <v>2.69165</v>
      </c>
      <c r="JP329">
        <v>1.54785</v>
      </c>
      <c r="JQ329">
        <v>2.30957</v>
      </c>
      <c r="JR329">
        <v>1.64673</v>
      </c>
      <c r="JS329">
        <v>2.35229</v>
      </c>
      <c r="JT329">
        <v>33.9639</v>
      </c>
      <c r="JU329">
        <v>24.2013</v>
      </c>
      <c r="JV329">
        <v>18</v>
      </c>
      <c r="JW329">
        <v>508.712</v>
      </c>
      <c r="JX329">
        <v>333.428</v>
      </c>
      <c r="JY329">
        <v>28.7704</v>
      </c>
      <c r="JZ329">
        <v>27.4883</v>
      </c>
      <c r="KA329">
        <v>30.0002</v>
      </c>
      <c r="KB329">
        <v>27.4963</v>
      </c>
      <c r="KC329">
        <v>27.4607</v>
      </c>
      <c r="KD329">
        <v>3.97941</v>
      </c>
      <c r="KE329">
        <v>19.44</v>
      </c>
      <c r="KF329">
        <v>52.8159</v>
      </c>
      <c r="KG329">
        <v>28.7637</v>
      </c>
      <c r="KH329">
        <v>13.3087</v>
      </c>
      <c r="KI329">
        <v>17.5284</v>
      </c>
      <c r="KJ329">
        <v>96.7743</v>
      </c>
      <c r="KK329">
        <v>94.801</v>
      </c>
    </row>
    <row r="330" spans="1:297">
      <c r="A330">
        <v>314</v>
      </c>
      <c r="B330">
        <v>1759082616</v>
      </c>
      <c r="C330">
        <v>9504</v>
      </c>
      <c r="D330" t="s">
        <v>1073</v>
      </c>
      <c r="E330" t="s">
        <v>1074</v>
      </c>
      <c r="F330">
        <v>5</v>
      </c>
      <c r="G330" t="s">
        <v>1024</v>
      </c>
      <c r="H330" t="s">
        <v>436</v>
      </c>
      <c r="I330">
        <v>1759082607.5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427.467580723809</v>
      </c>
      <c r="AK330">
        <v>409.612327272727</v>
      </c>
      <c r="AL330">
        <v>-0.00121808561808993</v>
      </c>
      <c r="AM330">
        <v>66.03</v>
      </c>
      <c r="AN330">
        <f>(AP330 - AO330 + DY330*1E3/(8.314*(EA330+273.15)) * AR330/DX330 * AQ330) * DX330/(100*DL330) * 1000/(1000 - AP330)</f>
        <v>0</v>
      </c>
      <c r="AO330">
        <v>17.2697478770346</v>
      </c>
      <c r="AP330">
        <v>24.0448309090909</v>
      </c>
      <c r="AQ330">
        <v>5.10050406214294e-05</v>
      </c>
      <c r="AR330">
        <v>114.36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6</v>
      </c>
      <c r="DM330">
        <v>0.5</v>
      </c>
      <c r="DN330" t="s">
        <v>438</v>
      </c>
      <c r="DO330">
        <v>2</v>
      </c>
      <c r="DP330" t="b">
        <v>1</v>
      </c>
      <c r="DQ330">
        <v>1759082607.5</v>
      </c>
      <c r="DR330">
        <v>399.791875</v>
      </c>
      <c r="DS330">
        <v>420.1215</v>
      </c>
      <c r="DT330">
        <v>24.03425625</v>
      </c>
      <c r="DU330">
        <v>17.2689</v>
      </c>
      <c r="DV330">
        <v>397.55325</v>
      </c>
      <c r="DW330">
        <v>23.66018125</v>
      </c>
      <c r="DX330">
        <v>500.018375</v>
      </c>
      <c r="DY330">
        <v>90.74534375</v>
      </c>
      <c r="DZ330">
        <v>0.03403205</v>
      </c>
      <c r="EA330">
        <v>30.41635625</v>
      </c>
      <c r="EB330">
        <v>29.9948625</v>
      </c>
      <c r="EC330">
        <v>999.9</v>
      </c>
      <c r="ED330">
        <v>0</v>
      </c>
      <c r="EE330">
        <v>0</v>
      </c>
      <c r="EF330">
        <v>10011.33125</v>
      </c>
      <c r="EG330">
        <v>0</v>
      </c>
      <c r="EH330">
        <v>14.6736</v>
      </c>
      <c r="EI330">
        <v>-20.3295375</v>
      </c>
      <c r="EJ330">
        <v>409.6373125</v>
      </c>
      <c r="EK330">
        <v>427.5038125</v>
      </c>
      <c r="EL330">
        <v>6.7653475</v>
      </c>
      <c r="EM330">
        <v>420.1215</v>
      </c>
      <c r="EN330">
        <v>17.2689</v>
      </c>
      <c r="EO330">
        <v>2.1809975</v>
      </c>
      <c r="EP330">
        <v>1.567074375</v>
      </c>
      <c r="EQ330">
        <v>18.82340625</v>
      </c>
      <c r="ER330">
        <v>13.638775</v>
      </c>
      <c r="ES330">
        <v>2000.043125</v>
      </c>
      <c r="ET330">
        <v>0.98000025</v>
      </c>
      <c r="EU330">
        <v>0.019999775</v>
      </c>
      <c r="EV330">
        <v>0</v>
      </c>
      <c r="EW330">
        <v>1182.834375</v>
      </c>
      <c r="EX330">
        <v>5.00059</v>
      </c>
      <c r="EY330">
        <v>23686.58125</v>
      </c>
      <c r="EZ330">
        <v>17360.69375</v>
      </c>
      <c r="FA330">
        <v>40.769375</v>
      </c>
      <c r="FB330">
        <v>40.558125</v>
      </c>
      <c r="FC330">
        <v>40.144375</v>
      </c>
      <c r="FD330">
        <v>40.011625</v>
      </c>
      <c r="FE330">
        <v>41.75</v>
      </c>
      <c r="FF330">
        <v>1955.138125</v>
      </c>
      <c r="FG330">
        <v>39.904375</v>
      </c>
      <c r="FH330">
        <v>0</v>
      </c>
      <c r="FI330">
        <v>1759082602.5</v>
      </c>
      <c r="FJ330">
        <v>0</v>
      </c>
      <c r="FK330">
        <v>1183.24</v>
      </c>
      <c r="FL330">
        <v>16.8199999634381</v>
      </c>
      <c r="FM330">
        <v>347.946153219576</v>
      </c>
      <c r="FN330">
        <v>23695.016</v>
      </c>
      <c r="FO330">
        <v>15</v>
      </c>
      <c r="FP330">
        <v>0</v>
      </c>
      <c r="FQ330" t="s">
        <v>439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-20.312915</v>
      </c>
      <c r="GD330">
        <v>-0.373159398496269</v>
      </c>
      <c r="GE330">
        <v>0.0585352481416111</v>
      </c>
      <c r="GF330">
        <v>1</v>
      </c>
      <c r="GG330">
        <v>1181.64441176471</v>
      </c>
      <c r="GH330">
        <v>19.2982429366652</v>
      </c>
      <c r="GI330">
        <v>1.90684554909329</v>
      </c>
      <c r="GJ330">
        <v>-1</v>
      </c>
      <c r="GK330">
        <v>6.761636</v>
      </c>
      <c r="GL330">
        <v>0.0761043609022617</v>
      </c>
      <c r="GM330">
        <v>0.00744381515084835</v>
      </c>
      <c r="GN330">
        <v>1</v>
      </c>
      <c r="GO330">
        <v>2</v>
      </c>
      <c r="GP330">
        <v>2</v>
      </c>
      <c r="GQ330" t="s">
        <v>440</v>
      </c>
      <c r="GR330">
        <v>3.13146</v>
      </c>
      <c r="GS330">
        <v>2.71195</v>
      </c>
      <c r="GT330">
        <v>0.0864919</v>
      </c>
      <c r="GU330">
        <v>0.0903317</v>
      </c>
      <c r="GV330">
        <v>0.103587</v>
      </c>
      <c r="GW330">
        <v>0.0821525</v>
      </c>
      <c r="GX330">
        <v>34464</v>
      </c>
      <c r="GY330">
        <v>36784.6</v>
      </c>
      <c r="GZ330">
        <v>34130</v>
      </c>
      <c r="HA330">
        <v>36609.3</v>
      </c>
      <c r="HB330">
        <v>43190</v>
      </c>
      <c r="HC330">
        <v>48245.9</v>
      </c>
      <c r="HD330">
        <v>53229</v>
      </c>
      <c r="HE330">
        <v>58504.4</v>
      </c>
      <c r="HF330">
        <v>1.97027</v>
      </c>
      <c r="HG330">
        <v>1.6697</v>
      </c>
      <c r="HH330">
        <v>0.137053</v>
      </c>
      <c r="HI330">
        <v>0</v>
      </c>
      <c r="HJ330">
        <v>27.7646</v>
      </c>
      <c r="HK330">
        <v>999.9</v>
      </c>
      <c r="HL330">
        <v>45.629</v>
      </c>
      <c r="HM330">
        <v>30.323</v>
      </c>
      <c r="HN330">
        <v>21.8225</v>
      </c>
      <c r="HO330">
        <v>54.9177</v>
      </c>
      <c r="HP330">
        <v>47.8846</v>
      </c>
      <c r="HQ330">
        <v>1</v>
      </c>
      <c r="HR330">
        <v>0.0138669</v>
      </c>
      <c r="HS330">
        <v>-0.921196</v>
      </c>
      <c r="HT330">
        <v>20.1117</v>
      </c>
      <c r="HU330">
        <v>5.19722</v>
      </c>
      <c r="HV330">
        <v>12.004</v>
      </c>
      <c r="HW330">
        <v>4.97515</v>
      </c>
      <c r="HX330">
        <v>3.29393</v>
      </c>
      <c r="HY330">
        <v>9999</v>
      </c>
      <c r="HZ330">
        <v>33.7</v>
      </c>
      <c r="IA330">
        <v>9999</v>
      </c>
      <c r="IB330">
        <v>9999</v>
      </c>
      <c r="IC330">
        <v>1.86325</v>
      </c>
      <c r="ID330">
        <v>1.86813</v>
      </c>
      <c r="IE330">
        <v>1.86783</v>
      </c>
      <c r="IF330">
        <v>1.86905</v>
      </c>
      <c r="IG330">
        <v>1.86983</v>
      </c>
      <c r="IH330">
        <v>1.86589</v>
      </c>
      <c r="II330">
        <v>1.86698</v>
      </c>
      <c r="IJ330">
        <v>1.86844</v>
      </c>
      <c r="IK330">
        <v>5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2.239</v>
      </c>
      <c r="IY330">
        <v>0.3747</v>
      </c>
      <c r="IZ330">
        <v>0.744305887368214</v>
      </c>
      <c r="JA330">
        <v>0.00400708050939433</v>
      </c>
      <c r="JB330">
        <v>-7.0817227887937e-07</v>
      </c>
      <c r="JC330">
        <v>2.11393634800483e-10</v>
      </c>
      <c r="JD330">
        <v>-0.0902750961418796</v>
      </c>
      <c r="JE330">
        <v>-0.0199519798578536</v>
      </c>
      <c r="JF330">
        <v>0.00231849078142986</v>
      </c>
      <c r="JG330">
        <v>-2.72917625674962e-05</v>
      </c>
      <c r="JH330">
        <v>4</v>
      </c>
      <c r="JI330">
        <v>2436</v>
      </c>
      <c r="JJ330">
        <v>0</v>
      </c>
      <c r="JK330">
        <v>25</v>
      </c>
      <c r="JL330">
        <v>29318043.6</v>
      </c>
      <c r="JM330">
        <v>29318043.6</v>
      </c>
      <c r="JN330">
        <v>0.952148</v>
      </c>
      <c r="JO330">
        <v>2.65137</v>
      </c>
      <c r="JP330">
        <v>1.54785</v>
      </c>
      <c r="JQ330">
        <v>2.30957</v>
      </c>
      <c r="JR330">
        <v>1.64673</v>
      </c>
      <c r="JS330">
        <v>2.25586</v>
      </c>
      <c r="JT330">
        <v>33.9413</v>
      </c>
      <c r="JU330">
        <v>24.1926</v>
      </c>
      <c r="JV330">
        <v>18</v>
      </c>
      <c r="JW330">
        <v>509.007</v>
      </c>
      <c r="JX330">
        <v>333.486</v>
      </c>
      <c r="JY330">
        <v>28.9879</v>
      </c>
      <c r="JZ330">
        <v>27.5209</v>
      </c>
      <c r="KA330">
        <v>30.0003</v>
      </c>
      <c r="KB330">
        <v>27.5125</v>
      </c>
      <c r="KC330">
        <v>27.4754</v>
      </c>
      <c r="KD330">
        <v>19.0716</v>
      </c>
      <c r="KE330">
        <v>20.574</v>
      </c>
      <c r="KF330">
        <v>52.0721</v>
      </c>
      <c r="KG330">
        <v>28.9898</v>
      </c>
      <c r="KH330">
        <v>426.911</v>
      </c>
      <c r="KI330">
        <v>17.2898</v>
      </c>
      <c r="KJ330">
        <v>96.7688</v>
      </c>
      <c r="KK330">
        <v>94.7933</v>
      </c>
    </row>
    <row r="331" spans="1:297">
      <c r="A331">
        <v>315</v>
      </c>
      <c r="B331">
        <v>1759082621</v>
      </c>
      <c r="C331">
        <v>9509</v>
      </c>
      <c r="D331" t="s">
        <v>1075</v>
      </c>
      <c r="E331" t="s">
        <v>1076</v>
      </c>
      <c r="F331">
        <v>5</v>
      </c>
      <c r="G331" t="s">
        <v>1024</v>
      </c>
      <c r="H331" t="s">
        <v>436</v>
      </c>
      <c r="I331">
        <v>1759082612.26667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427.656596647619</v>
      </c>
      <c r="AK331">
        <v>409.559666666666</v>
      </c>
      <c r="AL331">
        <v>-0.00163428571431573</v>
      </c>
      <c r="AM331">
        <v>66.03</v>
      </c>
      <c r="AN331">
        <f>(AP331 - AO331 + DY331*1E3/(8.314*(EA331+273.15)) * AR331/DX331 * AQ331) * DX331/(100*DL331) * 1000/(1000 - AP331)</f>
        <v>0</v>
      </c>
      <c r="AO331">
        <v>17.2696604403355</v>
      </c>
      <c r="AP331">
        <v>24.0593345454545</v>
      </c>
      <c r="AQ331">
        <v>0.00016309867909848</v>
      </c>
      <c r="AR331">
        <v>114.36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6</v>
      </c>
      <c r="DM331">
        <v>0.5</v>
      </c>
      <c r="DN331" t="s">
        <v>438</v>
      </c>
      <c r="DO331">
        <v>2</v>
      </c>
      <c r="DP331" t="b">
        <v>1</v>
      </c>
      <c r="DQ331">
        <v>1759082612.26667</v>
      </c>
      <c r="DR331">
        <v>399.762533333333</v>
      </c>
      <c r="DS331">
        <v>420.209066666667</v>
      </c>
      <c r="DT331">
        <v>24.04258</v>
      </c>
      <c r="DU331">
        <v>17.2693733333333</v>
      </c>
      <c r="DV331">
        <v>397.524</v>
      </c>
      <c r="DW331">
        <v>23.6681533333333</v>
      </c>
      <c r="DX331">
        <v>500.011533333333</v>
      </c>
      <c r="DY331">
        <v>90.7447533333333</v>
      </c>
      <c r="DZ331">
        <v>0.0339146866666667</v>
      </c>
      <c r="EA331">
        <v>30.41902</v>
      </c>
      <c r="EB331">
        <v>29.9966466666667</v>
      </c>
      <c r="EC331">
        <v>999.9</v>
      </c>
      <c r="ED331">
        <v>0</v>
      </c>
      <c r="EE331">
        <v>0</v>
      </c>
      <c r="EF331">
        <v>10003.3766666667</v>
      </c>
      <c r="EG331">
        <v>0</v>
      </c>
      <c r="EH331">
        <v>14.6736</v>
      </c>
      <c r="EI331">
        <v>-20.4464266666667</v>
      </c>
      <c r="EJ331">
        <v>409.610666666667</v>
      </c>
      <c r="EK331">
        <v>427.593133333333</v>
      </c>
      <c r="EL331">
        <v>6.77320133333333</v>
      </c>
      <c r="EM331">
        <v>420.209066666667</v>
      </c>
      <c r="EN331">
        <v>17.2693733333333</v>
      </c>
      <c r="EO331">
        <v>2.18173866666667</v>
      </c>
      <c r="EP331">
        <v>1.56710533333333</v>
      </c>
      <c r="EQ331">
        <v>18.8288466666667</v>
      </c>
      <c r="ER331">
        <v>13.6391</v>
      </c>
      <c r="ES331">
        <v>2000.056</v>
      </c>
      <c r="ET331">
        <v>0.980001933333333</v>
      </c>
      <c r="EU331">
        <v>0.01999818</v>
      </c>
      <c r="EV331">
        <v>0</v>
      </c>
      <c r="EW331">
        <v>1184.216</v>
      </c>
      <c r="EX331">
        <v>5.00059</v>
      </c>
      <c r="EY331">
        <v>23714.1466666667</v>
      </c>
      <c r="EZ331">
        <v>17360.8266666667</v>
      </c>
      <c r="FA331">
        <v>40.7789333333333</v>
      </c>
      <c r="FB331">
        <v>40.562</v>
      </c>
      <c r="FC331">
        <v>40.1622</v>
      </c>
      <c r="FD331">
        <v>40.0124</v>
      </c>
      <c r="FE331">
        <v>41.7582666666667</v>
      </c>
      <c r="FF331">
        <v>1955.154</v>
      </c>
      <c r="FG331">
        <v>39.9013333333333</v>
      </c>
      <c r="FH331">
        <v>0</v>
      </c>
      <c r="FI331">
        <v>1759082607.3</v>
      </c>
      <c r="FJ331">
        <v>0</v>
      </c>
      <c r="FK331">
        <v>1184.5584</v>
      </c>
      <c r="FL331">
        <v>15.6669230957139</v>
      </c>
      <c r="FM331">
        <v>325.938461883692</v>
      </c>
      <c r="FN331">
        <v>23721.832</v>
      </c>
      <c r="FO331">
        <v>15</v>
      </c>
      <c r="FP331">
        <v>0</v>
      </c>
      <c r="FQ331" t="s">
        <v>439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-20.407575</v>
      </c>
      <c r="GD331">
        <v>-1.24953834586464</v>
      </c>
      <c r="GE331">
        <v>0.240125314939929</v>
      </c>
      <c r="GF331">
        <v>0</v>
      </c>
      <c r="GG331">
        <v>1183.65441176471</v>
      </c>
      <c r="GH331">
        <v>16.5321619584889</v>
      </c>
      <c r="GI331">
        <v>1.63504486568496</v>
      </c>
      <c r="GJ331">
        <v>-1</v>
      </c>
      <c r="GK331">
        <v>6.7705705</v>
      </c>
      <c r="GL331">
        <v>0.0976768421052735</v>
      </c>
      <c r="GM331">
        <v>0.00951974184261315</v>
      </c>
      <c r="GN331">
        <v>1</v>
      </c>
      <c r="GO331">
        <v>1</v>
      </c>
      <c r="GP331">
        <v>2</v>
      </c>
      <c r="GQ331" t="s">
        <v>448</v>
      </c>
      <c r="GR331">
        <v>3.13133</v>
      </c>
      <c r="GS331">
        <v>2.71205</v>
      </c>
      <c r="GT331">
        <v>0.0865145</v>
      </c>
      <c r="GU331">
        <v>0.0907198</v>
      </c>
      <c r="GV331">
        <v>0.103623</v>
      </c>
      <c r="GW331">
        <v>0.0821587</v>
      </c>
      <c r="GX331">
        <v>34462.8</v>
      </c>
      <c r="GY331">
        <v>36768.6</v>
      </c>
      <c r="GZ331">
        <v>34129.6</v>
      </c>
      <c r="HA331">
        <v>36609</v>
      </c>
      <c r="HB331">
        <v>43188</v>
      </c>
      <c r="HC331">
        <v>48245</v>
      </c>
      <c r="HD331">
        <v>53228.7</v>
      </c>
      <c r="HE331">
        <v>58503.6</v>
      </c>
      <c r="HF331">
        <v>1.97035</v>
      </c>
      <c r="HG331">
        <v>1.66975</v>
      </c>
      <c r="HH331">
        <v>0.13693</v>
      </c>
      <c r="HI331">
        <v>0</v>
      </c>
      <c r="HJ331">
        <v>27.7693</v>
      </c>
      <c r="HK331">
        <v>999.9</v>
      </c>
      <c r="HL331">
        <v>45.581</v>
      </c>
      <c r="HM331">
        <v>30.323</v>
      </c>
      <c r="HN331">
        <v>21.8003</v>
      </c>
      <c r="HO331">
        <v>54.4477</v>
      </c>
      <c r="HP331">
        <v>47.9607</v>
      </c>
      <c r="HQ331">
        <v>1</v>
      </c>
      <c r="HR331">
        <v>0.014248</v>
      </c>
      <c r="HS331">
        <v>-0.836669</v>
      </c>
      <c r="HT331">
        <v>20.1118</v>
      </c>
      <c r="HU331">
        <v>5.19662</v>
      </c>
      <c r="HV331">
        <v>12.004</v>
      </c>
      <c r="HW331">
        <v>4.97485</v>
      </c>
      <c r="HX331">
        <v>3.2939</v>
      </c>
      <c r="HY331">
        <v>9999</v>
      </c>
      <c r="HZ331">
        <v>33.7</v>
      </c>
      <c r="IA331">
        <v>9999</v>
      </c>
      <c r="IB331">
        <v>9999</v>
      </c>
      <c r="IC331">
        <v>1.86325</v>
      </c>
      <c r="ID331">
        <v>1.86813</v>
      </c>
      <c r="IE331">
        <v>1.86783</v>
      </c>
      <c r="IF331">
        <v>1.86905</v>
      </c>
      <c r="IG331">
        <v>1.86985</v>
      </c>
      <c r="IH331">
        <v>1.86594</v>
      </c>
      <c r="II331">
        <v>1.867</v>
      </c>
      <c r="IJ331">
        <v>1.86844</v>
      </c>
      <c r="IK331">
        <v>5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2.239</v>
      </c>
      <c r="IY331">
        <v>0.3752</v>
      </c>
      <c r="IZ331">
        <v>0.744305887368214</v>
      </c>
      <c r="JA331">
        <v>0.00400708050939433</v>
      </c>
      <c r="JB331">
        <v>-7.0817227887937e-07</v>
      </c>
      <c r="JC331">
        <v>2.11393634800483e-10</v>
      </c>
      <c r="JD331">
        <v>-0.0902750961418796</v>
      </c>
      <c r="JE331">
        <v>-0.0199519798578536</v>
      </c>
      <c r="JF331">
        <v>0.00231849078142986</v>
      </c>
      <c r="JG331">
        <v>-2.72917625674962e-05</v>
      </c>
      <c r="JH331">
        <v>4</v>
      </c>
      <c r="JI331">
        <v>2436</v>
      </c>
      <c r="JJ331">
        <v>0</v>
      </c>
      <c r="JK331">
        <v>25</v>
      </c>
      <c r="JL331">
        <v>29318043.7</v>
      </c>
      <c r="JM331">
        <v>29318043.7</v>
      </c>
      <c r="JN331">
        <v>0.979004</v>
      </c>
      <c r="JO331">
        <v>2.64282</v>
      </c>
      <c r="JP331">
        <v>1.54785</v>
      </c>
      <c r="JQ331">
        <v>2.30957</v>
      </c>
      <c r="JR331">
        <v>1.64551</v>
      </c>
      <c r="JS331">
        <v>2.3584</v>
      </c>
      <c r="JT331">
        <v>33.9413</v>
      </c>
      <c r="JU331">
        <v>24.1926</v>
      </c>
      <c r="JV331">
        <v>18</v>
      </c>
      <c r="JW331">
        <v>509.078</v>
      </c>
      <c r="JX331">
        <v>333.518</v>
      </c>
      <c r="JY331">
        <v>28.9911</v>
      </c>
      <c r="JZ331">
        <v>27.5233</v>
      </c>
      <c r="KA331">
        <v>30.0002</v>
      </c>
      <c r="KB331">
        <v>27.5148</v>
      </c>
      <c r="KC331">
        <v>27.4768</v>
      </c>
      <c r="KD331">
        <v>19.6306</v>
      </c>
      <c r="KE331">
        <v>20.574</v>
      </c>
      <c r="KF331">
        <v>52.0721</v>
      </c>
      <c r="KG331">
        <v>28.9175</v>
      </c>
      <c r="KH331">
        <v>440.439</v>
      </c>
      <c r="KI331">
        <v>17.278</v>
      </c>
      <c r="KJ331">
        <v>96.7679</v>
      </c>
      <c r="KK331">
        <v>94.7922</v>
      </c>
    </row>
    <row r="332" spans="1:297">
      <c r="A332">
        <v>316</v>
      </c>
      <c r="B332">
        <v>1759082626</v>
      </c>
      <c r="C332">
        <v>9514</v>
      </c>
      <c r="D332" t="s">
        <v>1077</v>
      </c>
      <c r="E332" t="s">
        <v>1078</v>
      </c>
      <c r="F332">
        <v>5</v>
      </c>
      <c r="G332" t="s">
        <v>1024</v>
      </c>
      <c r="H332" t="s">
        <v>436</v>
      </c>
      <c r="I332">
        <v>1759082617.35714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434.345918552381</v>
      </c>
      <c r="AK332">
        <v>412.452515151515</v>
      </c>
      <c r="AL332">
        <v>0.740189177489087</v>
      </c>
      <c r="AM332">
        <v>66.03</v>
      </c>
      <c r="AN332">
        <f>(AP332 - AO332 + DY332*1E3/(8.314*(EA332+273.15)) * AR332/DX332 * AQ332) * DX332/(100*DL332) * 1000/(1000 - AP332)</f>
        <v>0</v>
      </c>
      <c r="AO332">
        <v>17.2748432977165</v>
      </c>
      <c r="AP332">
        <v>24.0695812121212</v>
      </c>
      <c r="AQ332">
        <v>0.000125300996192418</v>
      </c>
      <c r="AR332">
        <v>114.36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6</v>
      </c>
      <c r="DM332">
        <v>0.5</v>
      </c>
      <c r="DN332" t="s">
        <v>438</v>
      </c>
      <c r="DO332">
        <v>2</v>
      </c>
      <c r="DP332" t="b">
        <v>1</v>
      </c>
      <c r="DQ332">
        <v>1759082617.35714</v>
      </c>
      <c r="DR332">
        <v>400.184714285714</v>
      </c>
      <c r="DS332">
        <v>422.689071428571</v>
      </c>
      <c r="DT332">
        <v>24.0524642857143</v>
      </c>
      <c r="DU332">
        <v>17.2709142857143</v>
      </c>
      <c r="DV332">
        <v>397.944714285714</v>
      </c>
      <c r="DW332">
        <v>23.6776214285714</v>
      </c>
      <c r="DX332">
        <v>500.004714285714</v>
      </c>
      <c r="DY332">
        <v>90.7446642857143</v>
      </c>
      <c r="DZ332">
        <v>0.03384205</v>
      </c>
      <c r="EA332">
        <v>30.4206928571429</v>
      </c>
      <c r="EB332">
        <v>29.9994857142857</v>
      </c>
      <c r="EC332">
        <v>999.9</v>
      </c>
      <c r="ED332">
        <v>0</v>
      </c>
      <c r="EE332">
        <v>0</v>
      </c>
      <c r="EF332">
        <v>10001.1142857143</v>
      </c>
      <c r="EG332">
        <v>0</v>
      </c>
      <c r="EH332">
        <v>14.6736</v>
      </c>
      <c r="EI332">
        <v>-22.5042285714286</v>
      </c>
      <c r="EJ332">
        <v>410.047357142857</v>
      </c>
      <c r="EK332">
        <v>430.1175</v>
      </c>
      <c r="EL332">
        <v>6.78154428571429</v>
      </c>
      <c r="EM332">
        <v>422.689071428571</v>
      </c>
      <c r="EN332">
        <v>17.2709142857143</v>
      </c>
      <c r="EO332">
        <v>2.18263285714286</v>
      </c>
      <c r="EP332">
        <v>1.56724357142857</v>
      </c>
      <c r="EQ332">
        <v>18.8354071428571</v>
      </c>
      <c r="ER332">
        <v>13.6404571428571</v>
      </c>
      <c r="ES332">
        <v>2000.04642857143</v>
      </c>
      <c r="ET332">
        <v>0.980003642857143</v>
      </c>
      <c r="EU332">
        <v>0.0199965642857143</v>
      </c>
      <c r="EV332">
        <v>0</v>
      </c>
      <c r="EW332">
        <v>1185.41571428571</v>
      </c>
      <c r="EX332">
        <v>5.00059</v>
      </c>
      <c r="EY332">
        <v>23739.9428571429</v>
      </c>
      <c r="EZ332">
        <v>17360.75</v>
      </c>
      <c r="FA332">
        <v>40.7942857142857</v>
      </c>
      <c r="FB332">
        <v>40.562</v>
      </c>
      <c r="FC332">
        <v>40.1737142857143</v>
      </c>
      <c r="FD332">
        <v>40.0177142857143</v>
      </c>
      <c r="FE332">
        <v>41.7721428571429</v>
      </c>
      <c r="FF332">
        <v>1955.14785714286</v>
      </c>
      <c r="FG332">
        <v>39.8978571428571</v>
      </c>
      <c r="FH332">
        <v>0</v>
      </c>
      <c r="FI332">
        <v>1759082612.7</v>
      </c>
      <c r="FJ332">
        <v>0</v>
      </c>
      <c r="FK332">
        <v>1185.71576923077</v>
      </c>
      <c r="FL332">
        <v>12.6923076986499</v>
      </c>
      <c r="FM332">
        <v>270.400000242725</v>
      </c>
      <c r="FN332">
        <v>23746.4307692308</v>
      </c>
      <c r="FO332">
        <v>15</v>
      </c>
      <c r="FP332">
        <v>0</v>
      </c>
      <c r="FQ332" t="s">
        <v>439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-21.46315</v>
      </c>
      <c r="GD332">
        <v>-16.4893804511278</v>
      </c>
      <c r="GE332">
        <v>2.30460830956152</v>
      </c>
      <c r="GF332">
        <v>0</v>
      </c>
      <c r="GG332">
        <v>1184.58823529412</v>
      </c>
      <c r="GH332">
        <v>15.3005347584006</v>
      </c>
      <c r="GI332">
        <v>1.51979772374723</v>
      </c>
      <c r="GJ332">
        <v>-1</v>
      </c>
      <c r="GK332">
        <v>6.776774</v>
      </c>
      <c r="GL332">
        <v>0.102625263157899</v>
      </c>
      <c r="GM332">
        <v>0.00996115676013587</v>
      </c>
      <c r="GN332">
        <v>0</v>
      </c>
      <c r="GO332">
        <v>0</v>
      </c>
      <c r="GP332">
        <v>2</v>
      </c>
      <c r="GQ332" t="s">
        <v>455</v>
      </c>
      <c r="GR332">
        <v>3.13151</v>
      </c>
      <c r="GS332">
        <v>2.71152</v>
      </c>
      <c r="GT332">
        <v>0.0872274</v>
      </c>
      <c r="GU332">
        <v>0.0929771</v>
      </c>
      <c r="GV332">
        <v>0.103664</v>
      </c>
      <c r="GW332">
        <v>0.0821746</v>
      </c>
      <c r="GX332">
        <v>34435.7</v>
      </c>
      <c r="GY332">
        <v>36677.1</v>
      </c>
      <c r="GZ332">
        <v>34129.4</v>
      </c>
      <c r="HA332">
        <v>36608.8</v>
      </c>
      <c r="HB332">
        <v>43185.6</v>
      </c>
      <c r="HC332">
        <v>48244.4</v>
      </c>
      <c r="HD332">
        <v>53228.2</v>
      </c>
      <c r="HE332">
        <v>58503.6</v>
      </c>
      <c r="HF332">
        <v>1.97068</v>
      </c>
      <c r="HG332">
        <v>1.66947</v>
      </c>
      <c r="HH332">
        <v>0.136636</v>
      </c>
      <c r="HI332">
        <v>0</v>
      </c>
      <c r="HJ332">
        <v>27.7768</v>
      </c>
      <c r="HK332">
        <v>999.9</v>
      </c>
      <c r="HL332">
        <v>45.581</v>
      </c>
      <c r="HM332">
        <v>30.323</v>
      </c>
      <c r="HN332">
        <v>21.8</v>
      </c>
      <c r="HO332">
        <v>54.9677</v>
      </c>
      <c r="HP332">
        <v>48.3293</v>
      </c>
      <c r="HQ332">
        <v>1</v>
      </c>
      <c r="HR332">
        <v>0.0141463</v>
      </c>
      <c r="HS332">
        <v>-0.676441</v>
      </c>
      <c r="HT332">
        <v>20.1125</v>
      </c>
      <c r="HU332">
        <v>5.19647</v>
      </c>
      <c r="HV332">
        <v>12.004</v>
      </c>
      <c r="HW332">
        <v>4.9748</v>
      </c>
      <c r="HX332">
        <v>3.29388</v>
      </c>
      <c r="HY332">
        <v>9999</v>
      </c>
      <c r="HZ332">
        <v>33.7</v>
      </c>
      <c r="IA332">
        <v>9999</v>
      </c>
      <c r="IB332">
        <v>9999</v>
      </c>
      <c r="IC332">
        <v>1.86325</v>
      </c>
      <c r="ID332">
        <v>1.86813</v>
      </c>
      <c r="IE332">
        <v>1.86783</v>
      </c>
      <c r="IF332">
        <v>1.86905</v>
      </c>
      <c r="IG332">
        <v>1.86982</v>
      </c>
      <c r="IH332">
        <v>1.86591</v>
      </c>
      <c r="II332">
        <v>1.86701</v>
      </c>
      <c r="IJ332">
        <v>1.86844</v>
      </c>
      <c r="IK332">
        <v>5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2.254</v>
      </c>
      <c r="IY332">
        <v>0.3757</v>
      </c>
      <c r="IZ332">
        <v>0.744305887368214</v>
      </c>
      <c r="JA332">
        <v>0.00400708050939433</v>
      </c>
      <c r="JB332">
        <v>-7.0817227887937e-07</v>
      </c>
      <c r="JC332">
        <v>2.11393634800483e-10</v>
      </c>
      <c r="JD332">
        <v>-0.0902750961418796</v>
      </c>
      <c r="JE332">
        <v>-0.0199519798578536</v>
      </c>
      <c r="JF332">
        <v>0.00231849078142986</v>
      </c>
      <c r="JG332">
        <v>-2.72917625674962e-05</v>
      </c>
      <c r="JH332">
        <v>4</v>
      </c>
      <c r="JI332">
        <v>2436</v>
      </c>
      <c r="JJ332">
        <v>0</v>
      </c>
      <c r="JK332">
        <v>25</v>
      </c>
      <c r="JL332">
        <v>29318043.8</v>
      </c>
      <c r="JM332">
        <v>29318043.8</v>
      </c>
      <c r="JN332">
        <v>1.00586</v>
      </c>
      <c r="JO332">
        <v>2.64771</v>
      </c>
      <c r="JP332">
        <v>1.54785</v>
      </c>
      <c r="JQ332">
        <v>2.30957</v>
      </c>
      <c r="JR332">
        <v>1.64673</v>
      </c>
      <c r="JS332">
        <v>2.34375</v>
      </c>
      <c r="JT332">
        <v>33.9413</v>
      </c>
      <c r="JU332">
        <v>24.1926</v>
      </c>
      <c r="JV332">
        <v>18</v>
      </c>
      <c r="JW332">
        <v>509.302</v>
      </c>
      <c r="JX332">
        <v>333.399</v>
      </c>
      <c r="JY332">
        <v>28.9353</v>
      </c>
      <c r="JZ332">
        <v>27.525</v>
      </c>
      <c r="KA332">
        <v>30.0001</v>
      </c>
      <c r="KB332">
        <v>27.5158</v>
      </c>
      <c r="KC332">
        <v>27.4788</v>
      </c>
      <c r="KD332">
        <v>20.1609</v>
      </c>
      <c r="KE332">
        <v>20.574</v>
      </c>
      <c r="KF332">
        <v>52.0721</v>
      </c>
      <c r="KG332">
        <v>28.9135</v>
      </c>
      <c r="KH332">
        <v>460.679</v>
      </c>
      <c r="KI332">
        <v>17.2551</v>
      </c>
      <c r="KJ332">
        <v>96.7672</v>
      </c>
      <c r="KK332">
        <v>94.7921</v>
      </c>
    </row>
    <row r="333" spans="1:297">
      <c r="A333">
        <v>317</v>
      </c>
      <c r="B333">
        <v>1759082630</v>
      </c>
      <c r="C333">
        <v>9518</v>
      </c>
      <c r="D333" t="s">
        <v>1079</v>
      </c>
      <c r="E333" t="s">
        <v>1080</v>
      </c>
      <c r="F333">
        <v>5</v>
      </c>
      <c r="G333" t="s">
        <v>1024</v>
      </c>
      <c r="H333" t="s">
        <v>436</v>
      </c>
      <c r="I333">
        <v>1759082622.25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446.77965447619</v>
      </c>
      <c r="AK333">
        <v>419.790660606061</v>
      </c>
      <c r="AL333">
        <v>1.87818290043281</v>
      </c>
      <c r="AM333">
        <v>66.03</v>
      </c>
      <c r="AN333">
        <f>(AP333 - AO333 + DY333*1E3/(8.314*(EA333+273.15)) * AR333/DX333 * AQ333) * DX333/(100*DL333) * 1000/(1000 - AP333)</f>
        <v>0</v>
      </c>
      <c r="AO333">
        <v>17.2753089930087</v>
      </c>
      <c r="AP333">
        <v>24.0772496969697</v>
      </c>
      <c r="AQ333">
        <v>8.15528685871757e-05</v>
      </c>
      <c r="AR333">
        <v>114.36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6</v>
      </c>
      <c r="DM333">
        <v>0.5</v>
      </c>
      <c r="DN333" t="s">
        <v>438</v>
      </c>
      <c r="DO333">
        <v>2</v>
      </c>
      <c r="DP333" t="b">
        <v>1</v>
      </c>
      <c r="DQ333">
        <v>1759082622.25</v>
      </c>
      <c r="DR333">
        <v>402.221333333333</v>
      </c>
      <c r="DS333">
        <v>428.72925</v>
      </c>
      <c r="DT333">
        <v>24.0627166666667</v>
      </c>
      <c r="DU333">
        <v>17.2724</v>
      </c>
      <c r="DV333">
        <v>399.974083333333</v>
      </c>
      <c r="DW333">
        <v>23.6874416666667</v>
      </c>
      <c r="DX333">
        <v>499.983416666667</v>
      </c>
      <c r="DY333">
        <v>90.7452916666667</v>
      </c>
      <c r="DZ333">
        <v>0.0339058416666667</v>
      </c>
      <c r="EA333">
        <v>30.4228583333333</v>
      </c>
      <c r="EB333">
        <v>30.00215</v>
      </c>
      <c r="EC333">
        <v>999.9</v>
      </c>
      <c r="ED333">
        <v>0</v>
      </c>
      <c r="EE333">
        <v>0</v>
      </c>
      <c r="EF333">
        <v>9988.95333333333</v>
      </c>
      <c r="EG333">
        <v>0</v>
      </c>
      <c r="EH333">
        <v>14.6736</v>
      </c>
      <c r="EI333">
        <v>-26.507875</v>
      </c>
      <c r="EJ333">
        <v>412.1385</v>
      </c>
      <c r="EK333">
        <v>436.264583333333</v>
      </c>
      <c r="EL333">
        <v>6.79030416666667</v>
      </c>
      <c r="EM333">
        <v>428.72925</v>
      </c>
      <c r="EN333">
        <v>17.2724</v>
      </c>
      <c r="EO333">
        <v>2.1835775</v>
      </c>
      <c r="EP333">
        <v>1.56738833333333</v>
      </c>
      <c r="EQ333">
        <v>18.8423416666667</v>
      </c>
      <c r="ER333">
        <v>13.6419</v>
      </c>
      <c r="ES333">
        <v>1999.99666666667</v>
      </c>
      <c r="ET333">
        <v>0.980004916666667</v>
      </c>
      <c r="EU333">
        <v>0.0199952916666667</v>
      </c>
      <c r="EV333">
        <v>0</v>
      </c>
      <c r="EW333">
        <v>1186.4325</v>
      </c>
      <c r="EX333">
        <v>5.00059</v>
      </c>
      <c r="EY333">
        <v>23760.4583333333</v>
      </c>
      <c r="EZ333">
        <v>17360.3333333333</v>
      </c>
      <c r="FA333">
        <v>40.8068333333333</v>
      </c>
      <c r="FB333">
        <v>40.56725</v>
      </c>
      <c r="FC333">
        <v>40.1818333333333</v>
      </c>
      <c r="FD333">
        <v>40.0155</v>
      </c>
      <c r="FE333">
        <v>41.7861666666667</v>
      </c>
      <c r="FF333">
        <v>1955.10166666667</v>
      </c>
      <c r="FG333">
        <v>39.895</v>
      </c>
      <c r="FH333">
        <v>0</v>
      </c>
      <c r="FI333">
        <v>1759082617.5</v>
      </c>
      <c r="FJ333">
        <v>0</v>
      </c>
      <c r="FK333">
        <v>1186.69384615385</v>
      </c>
      <c r="FL333">
        <v>10.6502563964278</v>
      </c>
      <c r="FM333">
        <v>217.603418652929</v>
      </c>
      <c r="FN333">
        <v>23765.9884615385</v>
      </c>
      <c r="FO333">
        <v>15</v>
      </c>
      <c r="FP333">
        <v>0</v>
      </c>
      <c r="FQ333" t="s">
        <v>439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-24.5339761904762</v>
      </c>
      <c r="GD333">
        <v>-48.7039402597402</v>
      </c>
      <c r="GE333">
        <v>5.55541226166449</v>
      </c>
      <c r="GF333">
        <v>0</v>
      </c>
      <c r="GG333">
        <v>1185.685</v>
      </c>
      <c r="GH333">
        <v>12.5370511883918</v>
      </c>
      <c r="GI333">
        <v>1.26559971833861</v>
      </c>
      <c r="GJ333">
        <v>-1</v>
      </c>
      <c r="GK333">
        <v>6.78444523809524</v>
      </c>
      <c r="GL333">
        <v>0.104760779220769</v>
      </c>
      <c r="GM333">
        <v>0.0106551300495059</v>
      </c>
      <c r="GN333">
        <v>0</v>
      </c>
      <c r="GO333">
        <v>0</v>
      </c>
      <c r="GP333">
        <v>2</v>
      </c>
      <c r="GQ333" t="s">
        <v>455</v>
      </c>
      <c r="GR333">
        <v>3.13142</v>
      </c>
      <c r="GS333">
        <v>2.71208</v>
      </c>
      <c r="GT333">
        <v>0.0885029</v>
      </c>
      <c r="GU333">
        <v>0.0950918</v>
      </c>
      <c r="GV333">
        <v>0.103687</v>
      </c>
      <c r="GW333">
        <v>0.0821776</v>
      </c>
      <c r="GX333">
        <v>34387.6</v>
      </c>
      <c r="GY333">
        <v>36591.3</v>
      </c>
      <c r="GZ333">
        <v>34129.4</v>
      </c>
      <c r="HA333">
        <v>36608.5</v>
      </c>
      <c r="HB333">
        <v>43184.7</v>
      </c>
      <c r="HC333">
        <v>48244.1</v>
      </c>
      <c r="HD333">
        <v>53228.3</v>
      </c>
      <c r="HE333">
        <v>58503.1</v>
      </c>
      <c r="HF333">
        <v>1.97035</v>
      </c>
      <c r="HG333">
        <v>1.6696</v>
      </c>
      <c r="HH333">
        <v>0.135608</v>
      </c>
      <c r="HI333">
        <v>0</v>
      </c>
      <c r="HJ333">
        <v>27.7839</v>
      </c>
      <c r="HK333">
        <v>999.9</v>
      </c>
      <c r="HL333">
        <v>45.581</v>
      </c>
      <c r="HM333">
        <v>30.343</v>
      </c>
      <c r="HN333">
        <v>21.8251</v>
      </c>
      <c r="HO333">
        <v>54.6877</v>
      </c>
      <c r="HP333">
        <v>47.9327</v>
      </c>
      <c r="HQ333">
        <v>1</v>
      </c>
      <c r="HR333">
        <v>0.0142785</v>
      </c>
      <c r="HS333">
        <v>-0.771612</v>
      </c>
      <c r="HT333">
        <v>20.1123</v>
      </c>
      <c r="HU333">
        <v>5.19692</v>
      </c>
      <c r="HV333">
        <v>12.004</v>
      </c>
      <c r="HW333">
        <v>4.97505</v>
      </c>
      <c r="HX333">
        <v>3.29395</v>
      </c>
      <c r="HY333">
        <v>9999</v>
      </c>
      <c r="HZ333">
        <v>33.7</v>
      </c>
      <c r="IA333">
        <v>9999</v>
      </c>
      <c r="IB333">
        <v>9999</v>
      </c>
      <c r="IC333">
        <v>1.86325</v>
      </c>
      <c r="ID333">
        <v>1.86813</v>
      </c>
      <c r="IE333">
        <v>1.86783</v>
      </c>
      <c r="IF333">
        <v>1.86905</v>
      </c>
      <c r="IG333">
        <v>1.86981</v>
      </c>
      <c r="IH333">
        <v>1.86591</v>
      </c>
      <c r="II333">
        <v>1.86698</v>
      </c>
      <c r="IJ333">
        <v>1.86844</v>
      </c>
      <c r="IK333">
        <v>5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2.281</v>
      </c>
      <c r="IY333">
        <v>0.376</v>
      </c>
      <c r="IZ333">
        <v>0.744305887368214</v>
      </c>
      <c r="JA333">
        <v>0.00400708050939433</v>
      </c>
      <c r="JB333">
        <v>-7.0817227887937e-07</v>
      </c>
      <c r="JC333">
        <v>2.11393634800483e-10</v>
      </c>
      <c r="JD333">
        <v>-0.0902750961418796</v>
      </c>
      <c r="JE333">
        <v>-0.0199519798578536</v>
      </c>
      <c r="JF333">
        <v>0.00231849078142986</v>
      </c>
      <c r="JG333">
        <v>-2.72917625674962e-05</v>
      </c>
      <c r="JH333">
        <v>4</v>
      </c>
      <c r="JI333">
        <v>2436</v>
      </c>
      <c r="JJ333">
        <v>0</v>
      </c>
      <c r="JK333">
        <v>25</v>
      </c>
      <c r="JL333">
        <v>29318043.8</v>
      </c>
      <c r="JM333">
        <v>29318043.8</v>
      </c>
      <c r="JN333">
        <v>1.03027</v>
      </c>
      <c r="JO333">
        <v>2.63916</v>
      </c>
      <c r="JP333">
        <v>1.54785</v>
      </c>
      <c r="JQ333">
        <v>2.30957</v>
      </c>
      <c r="JR333">
        <v>1.64673</v>
      </c>
      <c r="JS333">
        <v>2.30713</v>
      </c>
      <c r="JT333">
        <v>33.9413</v>
      </c>
      <c r="JU333">
        <v>24.1926</v>
      </c>
      <c r="JV333">
        <v>18</v>
      </c>
      <c r="JW333">
        <v>509.099</v>
      </c>
      <c r="JX333">
        <v>333.462</v>
      </c>
      <c r="JY333">
        <v>28.9084</v>
      </c>
      <c r="JZ333">
        <v>27.5269</v>
      </c>
      <c r="KA333">
        <v>30.0002</v>
      </c>
      <c r="KB333">
        <v>27.5171</v>
      </c>
      <c r="KC333">
        <v>27.4795</v>
      </c>
      <c r="KD333">
        <v>20.6375</v>
      </c>
      <c r="KE333">
        <v>20.574</v>
      </c>
      <c r="KF333">
        <v>52.0721</v>
      </c>
      <c r="KG333">
        <v>28.9126</v>
      </c>
      <c r="KH333">
        <v>474.218</v>
      </c>
      <c r="KI333">
        <v>17.2371</v>
      </c>
      <c r="KJ333">
        <v>96.7673</v>
      </c>
      <c r="KK333">
        <v>94.7912</v>
      </c>
    </row>
    <row r="334" spans="1:297">
      <c r="A334">
        <v>318</v>
      </c>
      <c r="B334">
        <v>1759082636</v>
      </c>
      <c r="C334">
        <v>9524</v>
      </c>
      <c r="D334" t="s">
        <v>1081</v>
      </c>
      <c r="E334" t="s">
        <v>1082</v>
      </c>
      <c r="F334">
        <v>5</v>
      </c>
      <c r="G334" t="s">
        <v>1024</v>
      </c>
      <c r="H334" t="s">
        <v>436</v>
      </c>
      <c r="I334">
        <v>1759082628.58333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467.3906976</v>
      </c>
      <c r="AK334">
        <v>435.5062</v>
      </c>
      <c r="AL334">
        <v>2.82487261904757</v>
      </c>
      <c r="AM334">
        <v>66.03</v>
      </c>
      <c r="AN334">
        <f>(AP334 - AO334 + DY334*1E3/(8.314*(EA334+273.15)) * AR334/DX334 * AQ334) * DX334/(100*DL334) * 1000/(1000 - AP334)</f>
        <v>0</v>
      </c>
      <c r="AO334">
        <v>17.2734541637229</v>
      </c>
      <c r="AP334">
        <v>24.0911739393939</v>
      </c>
      <c r="AQ334">
        <v>0.000102053158311235</v>
      </c>
      <c r="AR334">
        <v>114.36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6</v>
      </c>
      <c r="DM334">
        <v>0.5</v>
      </c>
      <c r="DN334" t="s">
        <v>438</v>
      </c>
      <c r="DO334">
        <v>2</v>
      </c>
      <c r="DP334" t="b">
        <v>1</v>
      </c>
      <c r="DQ334">
        <v>1759082628.58333</v>
      </c>
      <c r="DR334">
        <v>410.455583333333</v>
      </c>
      <c r="DS334">
        <v>445.080666666667</v>
      </c>
      <c r="DT334">
        <v>24.0767083333333</v>
      </c>
      <c r="DU334">
        <v>17.2750666666667</v>
      </c>
      <c r="DV334">
        <v>408.17925</v>
      </c>
      <c r="DW334">
        <v>23.7008333333333</v>
      </c>
      <c r="DX334">
        <v>499.9835</v>
      </c>
      <c r="DY334">
        <v>90.7455666666667</v>
      </c>
      <c r="DZ334">
        <v>0.0339926083333333</v>
      </c>
      <c r="EA334">
        <v>30.4255833333333</v>
      </c>
      <c r="EB334">
        <v>29.9995583333333</v>
      </c>
      <c r="EC334">
        <v>999.9</v>
      </c>
      <c r="ED334">
        <v>0</v>
      </c>
      <c r="EE334">
        <v>0</v>
      </c>
      <c r="EF334">
        <v>9991.76583333333</v>
      </c>
      <c r="EG334">
        <v>0</v>
      </c>
      <c r="EH334">
        <v>14.6736</v>
      </c>
      <c r="EI334">
        <v>-34.6252833333333</v>
      </c>
      <c r="EJ334">
        <v>420.581916666667</v>
      </c>
      <c r="EK334">
        <v>452.904833333333</v>
      </c>
      <c r="EL334">
        <v>6.80162416666667</v>
      </c>
      <c r="EM334">
        <v>445.080666666667</v>
      </c>
      <c r="EN334">
        <v>17.2750666666667</v>
      </c>
      <c r="EO334">
        <v>2.18485333333333</v>
      </c>
      <c r="EP334">
        <v>1.56763666666667</v>
      </c>
      <c r="EQ334">
        <v>18.8516916666667</v>
      </c>
      <c r="ER334">
        <v>13.6443083333333</v>
      </c>
      <c r="ES334">
        <v>2000.02666666667</v>
      </c>
      <c r="ET334">
        <v>0.980000083333333</v>
      </c>
      <c r="EU334">
        <v>0.0199999083333333</v>
      </c>
      <c r="EV334">
        <v>0</v>
      </c>
      <c r="EW334">
        <v>1187.835</v>
      </c>
      <c r="EX334">
        <v>5.00059</v>
      </c>
      <c r="EY334">
        <v>23788.6833333333</v>
      </c>
      <c r="EZ334">
        <v>17360.55</v>
      </c>
      <c r="FA334">
        <v>40.812</v>
      </c>
      <c r="FB334">
        <v>40.56725</v>
      </c>
      <c r="FC334">
        <v>40.187</v>
      </c>
      <c r="FD334">
        <v>40.0361666666667</v>
      </c>
      <c r="FE334">
        <v>41.8016666666667</v>
      </c>
      <c r="FF334">
        <v>1955.12166666667</v>
      </c>
      <c r="FG334">
        <v>39.9033333333333</v>
      </c>
      <c r="FH334">
        <v>0</v>
      </c>
      <c r="FI334">
        <v>1759082622.3</v>
      </c>
      <c r="FJ334">
        <v>0</v>
      </c>
      <c r="FK334">
        <v>1187.82846153846</v>
      </c>
      <c r="FL334">
        <v>15.6150427418449</v>
      </c>
      <c r="FM334">
        <v>305.784615570628</v>
      </c>
      <c r="FN334">
        <v>23788.5</v>
      </c>
      <c r="FO334">
        <v>15</v>
      </c>
      <c r="FP334">
        <v>0</v>
      </c>
      <c r="FQ334" t="s">
        <v>439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-30.0701476190476</v>
      </c>
      <c r="GD334">
        <v>-76.2769636363637</v>
      </c>
      <c r="GE334">
        <v>7.83043879769193</v>
      </c>
      <c r="GF334">
        <v>0</v>
      </c>
      <c r="GG334">
        <v>1187.04</v>
      </c>
      <c r="GH334">
        <v>12.6918258263629</v>
      </c>
      <c r="GI334">
        <v>1.29469051491533</v>
      </c>
      <c r="GJ334">
        <v>-1</v>
      </c>
      <c r="GK334">
        <v>6.79544047619048</v>
      </c>
      <c r="GL334">
        <v>0.111040519480519</v>
      </c>
      <c r="GM334">
        <v>0.0114610547491808</v>
      </c>
      <c r="GN334">
        <v>0</v>
      </c>
      <c r="GO334">
        <v>0</v>
      </c>
      <c r="GP334">
        <v>2</v>
      </c>
      <c r="GQ334" t="s">
        <v>455</v>
      </c>
      <c r="GR334">
        <v>3.13147</v>
      </c>
      <c r="GS334">
        <v>2.71259</v>
      </c>
      <c r="GT334">
        <v>0.0911147</v>
      </c>
      <c r="GU334">
        <v>0.0981482</v>
      </c>
      <c r="GV334">
        <v>0.10373</v>
      </c>
      <c r="GW334">
        <v>0.0821064</v>
      </c>
      <c r="GX334">
        <v>34288.8</v>
      </c>
      <c r="GY334">
        <v>36467.6</v>
      </c>
      <c r="GZ334">
        <v>34129.2</v>
      </c>
      <c r="HA334">
        <v>36608.4</v>
      </c>
      <c r="HB334">
        <v>43182.7</v>
      </c>
      <c r="HC334">
        <v>48248</v>
      </c>
      <c r="HD334">
        <v>53228.1</v>
      </c>
      <c r="HE334">
        <v>58502.8</v>
      </c>
      <c r="HF334">
        <v>1.9705</v>
      </c>
      <c r="HG334">
        <v>1.66943</v>
      </c>
      <c r="HH334">
        <v>0.135127</v>
      </c>
      <c r="HI334">
        <v>0</v>
      </c>
      <c r="HJ334">
        <v>27.7941</v>
      </c>
      <c r="HK334">
        <v>999.9</v>
      </c>
      <c r="HL334">
        <v>45.556</v>
      </c>
      <c r="HM334">
        <v>30.343</v>
      </c>
      <c r="HN334">
        <v>21.8152</v>
      </c>
      <c r="HO334">
        <v>54.9277</v>
      </c>
      <c r="HP334">
        <v>48.3053</v>
      </c>
      <c r="HQ334">
        <v>1</v>
      </c>
      <c r="HR334">
        <v>0.0146545</v>
      </c>
      <c r="HS334">
        <v>-0.831318</v>
      </c>
      <c r="HT334">
        <v>20.1119</v>
      </c>
      <c r="HU334">
        <v>5.19677</v>
      </c>
      <c r="HV334">
        <v>12.004</v>
      </c>
      <c r="HW334">
        <v>4.97505</v>
      </c>
      <c r="HX334">
        <v>3.29393</v>
      </c>
      <c r="HY334">
        <v>9999</v>
      </c>
      <c r="HZ334">
        <v>33.7</v>
      </c>
      <c r="IA334">
        <v>9999</v>
      </c>
      <c r="IB334">
        <v>9999</v>
      </c>
      <c r="IC334">
        <v>1.86325</v>
      </c>
      <c r="ID334">
        <v>1.86813</v>
      </c>
      <c r="IE334">
        <v>1.86784</v>
      </c>
      <c r="IF334">
        <v>1.86905</v>
      </c>
      <c r="IG334">
        <v>1.86982</v>
      </c>
      <c r="IH334">
        <v>1.86596</v>
      </c>
      <c r="II334">
        <v>1.86701</v>
      </c>
      <c r="IJ334">
        <v>1.86843</v>
      </c>
      <c r="IK334">
        <v>5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2.337</v>
      </c>
      <c r="IY334">
        <v>0.3766</v>
      </c>
      <c r="IZ334">
        <v>0.744305887368214</v>
      </c>
      <c r="JA334">
        <v>0.00400708050939433</v>
      </c>
      <c r="JB334">
        <v>-7.0817227887937e-07</v>
      </c>
      <c r="JC334">
        <v>2.11393634800483e-10</v>
      </c>
      <c r="JD334">
        <v>-0.0902750961418796</v>
      </c>
      <c r="JE334">
        <v>-0.0199519798578536</v>
      </c>
      <c r="JF334">
        <v>0.00231849078142986</v>
      </c>
      <c r="JG334">
        <v>-2.72917625674962e-05</v>
      </c>
      <c r="JH334">
        <v>4</v>
      </c>
      <c r="JI334">
        <v>2436</v>
      </c>
      <c r="JJ334">
        <v>0</v>
      </c>
      <c r="JK334">
        <v>25</v>
      </c>
      <c r="JL334">
        <v>29318043.9</v>
      </c>
      <c r="JM334">
        <v>29318043.9</v>
      </c>
      <c r="JN334">
        <v>1.06445</v>
      </c>
      <c r="JO334">
        <v>2.64648</v>
      </c>
      <c r="JP334">
        <v>1.54785</v>
      </c>
      <c r="JQ334">
        <v>2.30957</v>
      </c>
      <c r="JR334">
        <v>1.64673</v>
      </c>
      <c r="JS334">
        <v>2.33765</v>
      </c>
      <c r="JT334">
        <v>33.9413</v>
      </c>
      <c r="JU334">
        <v>24.2013</v>
      </c>
      <c r="JV334">
        <v>18</v>
      </c>
      <c r="JW334">
        <v>509.218</v>
      </c>
      <c r="JX334">
        <v>333.39</v>
      </c>
      <c r="JY334">
        <v>28.904</v>
      </c>
      <c r="JZ334">
        <v>27.5296</v>
      </c>
      <c r="KA334">
        <v>30.0005</v>
      </c>
      <c r="KB334">
        <v>27.5194</v>
      </c>
      <c r="KC334">
        <v>27.4814</v>
      </c>
      <c r="KD334">
        <v>21.3273</v>
      </c>
      <c r="KE334">
        <v>20.574</v>
      </c>
      <c r="KF334">
        <v>51.7021</v>
      </c>
      <c r="KG334">
        <v>28.9106</v>
      </c>
      <c r="KH334">
        <v>487.755</v>
      </c>
      <c r="KI334">
        <v>17.1969</v>
      </c>
      <c r="KJ334">
        <v>96.7669</v>
      </c>
      <c r="KK334">
        <v>94.7908</v>
      </c>
    </row>
    <row r="335" spans="1:297">
      <c r="A335">
        <v>319</v>
      </c>
      <c r="B335">
        <v>1759082641</v>
      </c>
      <c r="C335">
        <v>9529</v>
      </c>
      <c r="D335" t="s">
        <v>1083</v>
      </c>
      <c r="E335" t="s">
        <v>1084</v>
      </c>
      <c r="F335">
        <v>5</v>
      </c>
      <c r="G335" t="s">
        <v>1024</v>
      </c>
      <c r="H335" t="s">
        <v>436</v>
      </c>
      <c r="I335">
        <v>1759082633.58333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483.555290285714</v>
      </c>
      <c r="AK335">
        <v>449.974763636363</v>
      </c>
      <c r="AL335">
        <v>2.94613430735924</v>
      </c>
      <c r="AM335">
        <v>66.03</v>
      </c>
      <c r="AN335">
        <f>(AP335 - AO335 + DY335*1E3/(8.314*(EA335+273.15)) * AR335/DX335 * AQ335) * DX335/(100*DL335) * 1000/(1000 - AP335)</f>
        <v>0</v>
      </c>
      <c r="AO335">
        <v>17.2184805609632</v>
      </c>
      <c r="AP335">
        <v>24.0922654545455</v>
      </c>
      <c r="AQ335">
        <v>-5.44322820037229e-05</v>
      </c>
      <c r="AR335">
        <v>114.36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6</v>
      </c>
      <c r="DM335">
        <v>0.5</v>
      </c>
      <c r="DN335" t="s">
        <v>438</v>
      </c>
      <c r="DO335">
        <v>2</v>
      </c>
      <c r="DP335" t="b">
        <v>1</v>
      </c>
      <c r="DQ335">
        <v>1759082633.58333</v>
      </c>
      <c r="DR335">
        <v>421.626583333333</v>
      </c>
      <c r="DS335">
        <v>461.17925</v>
      </c>
      <c r="DT335">
        <v>24.0863916666667</v>
      </c>
      <c r="DU335">
        <v>17.2594583333333</v>
      </c>
      <c r="DV335">
        <v>419.310916666667</v>
      </c>
      <c r="DW335">
        <v>23.7101083333333</v>
      </c>
      <c r="DX335">
        <v>500.02775</v>
      </c>
      <c r="DY335">
        <v>90.7452083333333</v>
      </c>
      <c r="DZ335">
        <v>0.0340956583333333</v>
      </c>
      <c r="EA335">
        <v>30.427</v>
      </c>
      <c r="EB335">
        <v>29.997025</v>
      </c>
      <c r="EC335">
        <v>999.9</v>
      </c>
      <c r="ED335">
        <v>0</v>
      </c>
      <c r="EE335">
        <v>0</v>
      </c>
      <c r="EF335">
        <v>9995.57166666667</v>
      </c>
      <c r="EG335">
        <v>0</v>
      </c>
      <c r="EH335">
        <v>14.6736</v>
      </c>
      <c r="EI335">
        <v>-39.5528666666667</v>
      </c>
      <c r="EJ335">
        <v>432.032666666667</v>
      </c>
      <c r="EK335">
        <v>469.278583333333</v>
      </c>
      <c r="EL335">
        <v>6.826915</v>
      </c>
      <c r="EM335">
        <v>461.17925</v>
      </c>
      <c r="EN335">
        <v>17.2594583333333</v>
      </c>
      <c r="EO335">
        <v>2.18572333333333</v>
      </c>
      <c r="EP335">
        <v>1.56621416666667</v>
      </c>
      <c r="EQ335">
        <v>18.8580666666667</v>
      </c>
      <c r="ER335">
        <v>13.6303416666667</v>
      </c>
      <c r="ES335">
        <v>2000.02583333333</v>
      </c>
      <c r="ET335">
        <v>0.979998833333333</v>
      </c>
      <c r="EU335">
        <v>0.0200011083333333</v>
      </c>
      <c r="EV335">
        <v>0</v>
      </c>
      <c r="EW335">
        <v>1189.74</v>
      </c>
      <c r="EX335">
        <v>5.00059</v>
      </c>
      <c r="EY335">
        <v>23826.725</v>
      </c>
      <c r="EZ335">
        <v>17360.5416666667</v>
      </c>
      <c r="FA335">
        <v>40.812</v>
      </c>
      <c r="FB335">
        <v>40.58825</v>
      </c>
      <c r="FC335">
        <v>40.187</v>
      </c>
      <c r="FD335">
        <v>40.0465</v>
      </c>
      <c r="FE335">
        <v>41.8068333333333</v>
      </c>
      <c r="FF335">
        <v>1955.11833333333</v>
      </c>
      <c r="FG335">
        <v>39.905</v>
      </c>
      <c r="FH335">
        <v>0</v>
      </c>
      <c r="FI335">
        <v>1759082627.1</v>
      </c>
      <c r="FJ335">
        <v>0</v>
      </c>
      <c r="FK335">
        <v>1189.68076923077</v>
      </c>
      <c r="FL335">
        <v>28.2851281908402</v>
      </c>
      <c r="FM335">
        <v>586.625640636894</v>
      </c>
      <c r="FN335">
        <v>23824.9846153846</v>
      </c>
      <c r="FO335">
        <v>15</v>
      </c>
      <c r="FP335">
        <v>0</v>
      </c>
      <c r="FQ335" t="s">
        <v>439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-35.93803</v>
      </c>
      <c r="GD335">
        <v>-62.4740932330827</v>
      </c>
      <c r="GE335">
        <v>6.27808268853637</v>
      </c>
      <c r="GF335">
        <v>0</v>
      </c>
      <c r="GG335">
        <v>1188.68911764706</v>
      </c>
      <c r="GH335">
        <v>20.9098548602899</v>
      </c>
      <c r="GI335">
        <v>2.17585732616047</v>
      </c>
      <c r="GJ335">
        <v>-1</v>
      </c>
      <c r="GK335">
        <v>6.8158235</v>
      </c>
      <c r="GL335">
        <v>0.265984511278205</v>
      </c>
      <c r="GM335">
        <v>0.0283940874611247</v>
      </c>
      <c r="GN335">
        <v>0</v>
      </c>
      <c r="GO335">
        <v>0</v>
      </c>
      <c r="GP335">
        <v>2</v>
      </c>
      <c r="GQ335" t="s">
        <v>455</v>
      </c>
      <c r="GR335">
        <v>3.13147</v>
      </c>
      <c r="GS335">
        <v>2.71198</v>
      </c>
      <c r="GT335">
        <v>0.093458</v>
      </c>
      <c r="GU335">
        <v>0.100799</v>
      </c>
      <c r="GV335">
        <v>0.103707</v>
      </c>
      <c r="GW335">
        <v>0.0819605</v>
      </c>
      <c r="GX335">
        <v>34200.3</v>
      </c>
      <c r="GY335">
        <v>36360.1</v>
      </c>
      <c r="GZ335">
        <v>34129.1</v>
      </c>
      <c r="HA335">
        <v>36608</v>
      </c>
      <c r="HB335">
        <v>43183.9</v>
      </c>
      <c r="HC335">
        <v>48255.7</v>
      </c>
      <c r="HD335">
        <v>53227.8</v>
      </c>
      <c r="HE335">
        <v>58502.3</v>
      </c>
      <c r="HF335">
        <v>1.97065</v>
      </c>
      <c r="HG335">
        <v>1.66925</v>
      </c>
      <c r="HH335">
        <v>0.134751</v>
      </c>
      <c r="HI335">
        <v>0</v>
      </c>
      <c r="HJ335">
        <v>27.803</v>
      </c>
      <c r="HK335">
        <v>999.9</v>
      </c>
      <c r="HL335">
        <v>45.532</v>
      </c>
      <c r="HM335">
        <v>30.353</v>
      </c>
      <c r="HN335">
        <v>21.8138</v>
      </c>
      <c r="HO335">
        <v>54.3977</v>
      </c>
      <c r="HP335">
        <v>47.9728</v>
      </c>
      <c r="HQ335">
        <v>1</v>
      </c>
      <c r="HR335">
        <v>0.0149746</v>
      </c>
      <c r="HS335">
        <v>-0.849507</v>
      </c>
      <c r="HT335">
        <v>20.1119</v>
      </c>
      <c r="HU335">
        <v>5.19662</v>
      </c>
      <c r="HV335">
        <v>12.004</v>
      </c>
      <c r="HW335">
        <v>4.97485</v>
      </c>
      <c r="HX335">
        <v>3.29393</v>
      </c>
      <c r="HY335">
        <v>9999</v>
      </c>
      <c r="HZ335">
        <v>33.7</v>
      </c>
      <c r="IA335">
        <v>9999</v>
      </c>
      <c r="IB335">
        <v>9999</v>
      </c>
      <c r="IC335">
        <v>1.86325</v>
      </c>
      <c r="ID335">
        <v>1.86813</v>
      </c>
      <c r="IE335">
        <v>1.86787</v>
      </c>
      <c r="IF335">
        <v>1.86905</v>
      </c>
      <c r="IG335">
        <v>1.86981</v>
      </c>
      <c r="IH335">
        <v>1.86594</v>
      </c>
      <c r="II335">
        <v>1.86697</v>
      </c>
      <c r="IJ335">
        <v>1.86844</v>
      </c>
      <c r="IK335">
        <v>5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2.388</v>
      </c>
      <c r="IY335">
        <v>0.3763</v>
      </c>
      <c r="IZ335">
        <v>0.744305887368214</v>
      </c>
      <c r="JA335">
        <v>0.00400708050939433</v>
      </c>
      <c r="JB335">
        <v>-7.0817227887937e-07</v>
      </c>
      <c r="JC335">
        <v>2.11393634800483e-10</v>
      </c>
      <c r="JD335">
        <v>-0.0902750961418796</v>
      </c>
      <c r="JE335">
        <v>-0.0199519798578536</v>
      </c>
      <c r="JF335">
        <v>0.00231849078142986</v>
      </c>
      <c r="JG335">
        <v>-2.72917625674962e-05</v>
      </c>
      <c r="JH335">
        <v>4</v>
      </c>
      <c r="JI335">
        <v>2436</v>
      </c>
      <c r="JJ335">
        <v>0</v>
      </c>
      <c r="JK335">
        <v>25</v>
      </c>
      <c r="JL335">
        <v>29318044</v>
      </c>
      <c r="JM335">
        <v>29318044</v>
      </c>
      <c r="JN335">
        <v>1.09131</v>
      </c>
      <c r="JO335">
        <v>2.64526</v>
      </c>
      <c r="JP335">
        <v>1.54785</v>
      </c>
      <c r="JQ335">
        <v>2.31079</v>
      </c>
      <c r="JR335">
        <v>1.64673</v>
      </c>
      <c r="JS335">
        <v>2.24731</v>
      </c>
      <c r="JT335">
        <v>33.9413</v>
      </c>
      <c r="JU335">
        <v>24.1926</v>
      </c>
      <c r="JV335">
        <v>18</v>
      </c>
      <c r="JW335">
        <v>509.332</v>
      </c>
      <c r="JX335">
        <v>333.318</v>
      </c>
      <c r="JY335">
        <v>28.9054</v>
      </c>
      <c r="JZ335">
        <v>27.5326</v>
      </c>
      <c r="KA335">
        <v>30.0003</v>
      </c>
      <c r="KB335">
        <v>27.521</v>
      </c>
      <c r="KC335">
        <v>27.4834</v>
      </c>
      <c r="KD335">
        <v>21.9757</v>
      </c>
      <c r="KE335">
        <v>20.574</v>
      </c>
      <c r="KF335">
        <v>51.7021</v>
      </c>
      <c r="KG335">
        <v>28.9127</v>
      </c>
      <c r="KH335">
        <v>507.932</v>
      </c>
      <c r="KI335">
        <v>17.1895</v>
      </c>
      <c r="KJ335">
        <v>96.7665</v>
      </c>
      <c r="KK335">
        <v>94.7899</v>
      </c>
    </row>
    <row r="336" spans="1:297">
      <c r="A336">
        <v>320</v>
      </c>
      <c r="B336">
        <v>1759082646</v>
      </c>
      <c r="C336">
        <v>9534</v>
      </c>
      <c r="D336" t="s">
        <v>1085</v>
      </c>
      <c r="E336" t="s">
        <v>1086</v>
      </c>
      <c r="F336">
        <v>5</v>
      </c>
      <c r="G336" t="s">
        <v>1024</v>
      </c>
      <c r="H336" t="s">
        <v>436</v>
      </c>
      <c r="I336">
        <v>1759082637.92308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501.330778666667</v>
      </c>
      <c r="AK336">
        <v>466.055121212121</v>
      </c>
      <c r="AL336">
        <v>3.25771103896096</v>
      </c>
      <c r="AM336">
        <v>66.03</v>
      </c>
      <c r="AN336">
        <f>(AP336 - AO336 + DY336*1E3/(8.314*(EA336+273.15)) * AR336/DX336 * AQ336) * DX336/(100*DL336) * 1000/(1000 - AP336)</f>
        <v>0</v>
      </c>
      <c r="AO336">
        <v>17.2143082636905</v>
      </c>
      <c r="AP336">
        <v>24.082956969697</v>
      </c>
      <c r="AQ336">
        <v>-4.22677258018862e-05</v>
      </c>
      <c r="AR336">
        <v>114.36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6</v>
      </c>
      <c r="DM336">
        <v>0.5</v>
      </c>
      <c r="DN336" t="s">
        <v>438</v>
      </c>
      <c r="DO336">
        <v>2</v>
      </c>
      <c r="DP336" t="b">
        <v>1</v>
      </c>
      <c r="DQ336">
        <v>1759082637.92308</v>
      </c>
      <c r="DR336">
        <v>433.588769230769</v>
      </c>
      <c r="DS336">
        <v>475.813538461538</v>
      </c>
      <c r="DT336">
        <v>24.0883230769231</v>
      </c>
      <c r="DU336">
        <v>17.2417923076923</v>
      </c>
      <c r="DV336">
        <v>431.231230769231</v>
      </c>
      <c r="DW336">
        <v>23.7119615384615</v>
      </c>
      <c r="DX336">
        <v>500.033</v>
      </c>
      <c r="DY336">
        <v>90.7449846153846</v>
      </c>
      <c r="DZ336">
        <v>0.0340261384615385</v>
      </c>
      <c r="EA336">
        <v>30.4280307692308</v>
      </c>
      <c r="EB336">
        <v>29.9985769230769</v>
      </c>
      <c r="EC336">
        <v>999.9</v>
      </c>
      <c r="ED336">
        <v>0</v>
      </c>
      <c r="EE336">
        <v>0</v>
      </c>
      <c r="EF336">
        <v>10004.1761538462</v>
      </c>
      <c r="EG336">
        <v>0</v>
      </c>
      <c r="EH336">
        <v>14.6736</v>
      </c>
      <c r="EI336">
        <v>-42.2249230769231</v>
      </c>
      <c r="EJ336">
        <v>444.290923076923</v>
      </c>
      <c r="EK336">
        <v>484.161076923077</v>
      </c>
      <c r="EL336">
        <v>6.84652230769231</v>
      </c>
      <c r="EM336">
        <v>475.813538461538</v>
      </c>
      <c r="EN336">
        <v>17.2417923076923</v>
      </c>
      <c r="EO336">
        <v>2.18589384615385</v>
      </c>
      <c r="EP336">
        <v>1.56460769230769</v>
      </c>
      <c r="EQ336">
        <v>18.8593153846154</v>
      </c>
      <c r="ER336">
        <v>13.6145615384615</v>
      </c>
      <c r="ES336">
        <v>2000.00538461539</v>
      </c>
      <c r="ET336">
        <v>0.979999461538461</v>
      </c>
      <c r="EU336">
        <v>0.0200005615384615</v>
      </c>
      <c r="EV336">
        <v>0</v>
      </c>
      <c r="EW336">
        <v>1192.51461538462</v>
      </c>
      <c r="EX336">
        <v>5.00059</v>
      </c>
      <c r="EY336">
        <v>23881.7615384615</v>
      </c>
      <c r="EZ336">
        <v>17360.3615384615</v>
      </c>
      <c r="FA336">
        <v>40.812</v>
      </c>
      <c r="FB336">
        <v>40.6007692307692</v>
      </c>
      <c r="FC336">
        <v>40.187</v>
      </c>
      <c r="FD336">
        <v>40.0572307692308</v>
      </c>
      <c r="FE336">
        <v>41.812</v>
      </c>
      <c r="FF336">
        <v>1955.10153846154</v>
      </c>
      <c r="FG336">
        <v>39.9030769230769</v>
      </c>
      <c r="FH336">
        <v>0</v>
      </c>
      <c r="FI336">
        <v>1759082632.5</v>
      </c>
      <c r="FJ336">
        <v>0</v>
      </c>
      <c r="FK336">
        <v>1193.2668</v>
      </c>
      <c r="FL336">
        <v>48.3892306916821</v>
      </c>
      <c r="FM336">
        <v>963.269229140363</v>
      </c>
      <c r="FN336">
        <v>23896.772</v>
      </c>
      <c r="FO336">
        <v>15</v>
      </c>
      <c r="FP336">
        <v>0</v>
      </c>
      <c r="FQ336" t="s">
        <v>439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-39.9700238095238</v>
      </c>
      <c r="GD336">
        <v>-39.7984597402597</v>
      </c>
      <c r="GE336">
        <v>4.18372656257379</v>
      </c>
      <c r="GF336">
        <v>0</v>
      </c>
      <c r="GG336">
        <v>1191.005</v>
      </c>
      <c r="GH336">
        <v>35.0320855498395</v>
      </c>
      <c r="GI336">
        <v>3.55621183945204</v>
      </c>
      <c r="GJ336">
        <v>-1</v>
      </c>
      <c r="GK336">
        <v>6.83389952380952</v>
      </c>
      <c r="GL336">
        <v>0.299068051948052</v>
      </c>
      <c r="GM336">
        <v>0.0321850306044804</v>
      </c>
      <c r="GN336">
        <v>0</v>
      </c>
      <c r="GO336">
        <v>0</v>
      </c>
      <c r="GP336">
        <v>2</v>
      </c>
      <c r="GQ336" t="s">
        <v>455</v>
      </c>
      <c r="GR336">
        <v>3.13146</v>
      </c>
      <c r="GS336">
        <v>2.71155</v>
      </c>
      <c r="GT336">
        <v>0.0959783</v>
      </c>
      <c r="GU336">
        <v>0.103364</v>
      </c>
      <c r="GV336">
        <v>0.103696</v>
      </c>
      <c r="GW336">
        <v>0.0819637</v>
      </c>
      <c r="GX336">
        <v>34104.8</v>
      </c>
      <c r="GY336">
        <v>36256.2</v>
      </c>
      <c r="GZ336">
        <v>34128.6</v>
      </c>
      <c r="HA336">
        <v>36607.9</v>
      </c>
      <c r="HB336">
        <v>43184.1</v>
      </c>
      <c r="HC336">
        <v>48255.7</v>
      </c>
      <c r="HD336">
        <v>53227</v>
      </c>
      <c r="HE336">
        <v>58502.2</v>
      </c>
      <c r="HF336">
        <v>1.9704</v>
      </c>
      <c r="HG336">
        <v>1.66917</v>
      </c>
      <c r="HH336">
        <v>0.134498</v>
      </c>
      <c r="HI336">
        <v>0</v>
      </c>
      <c r="HJ336">
        <v>27.8125</v>
      </c>
      <c r="HK336">
        <v>999.9</v>
      </c>
      <c r="HL336">
        <v>45.501</v>
      </c>
      <c r="HM336">
        <v>30.343</v>
      </c>
      <c r="HN336">
        <v>21.7883</v>
      </c>
      <c r="HO336">
        <v>54.9177</v>
      </c>
      <c r="HP336">
        <v>48.2171</v>
      </c>
      <c r="HQ336">
        <v>1</v>
      </c>
      <c r="HR336">
        <v>0.0152744</v>
      </c>
      <c r="HS336">
        <v>-0.856198</v>
      </c>
      <c r="HT336">
        <v>20.1118</v>
      </c>
      <c r="HU336">
        <v>5.19677</v>
      </c>
      <c r="HV336">
        <v>12.004</v>
      </c>
      <c r="HW336">
        <v>4.9747</v>
      </c>
      <c r="HX336">
        <v>3.29395</v>
      </c>
      <c r="HY336">
        <v>9999</v>
      </c>
      <c r="HZ336">
        <v>33.7</v>
      </c>
      <c r="IA336">
        <v>9999</v>
      </c>
      <c r="IB336">
        <v>9999</v>
      </c>
      <c r="IC336">
        <v>1.86324</v>
      </c>
      <c r="ID336">
        <v>1.86813</v>
      </c>
      <c r="IE336">
        <v>1.86784</v>
      </c>
      <c r="IF336">
        <v>1.86905</v>
      </c>
      <c r="IG336">
        <v>1.86983</v>
      </c>
      <c r="IH336">
        <v>1.86595</v>
      </c>
      <c r="II336">
        <v>1.86697</v>
      </c>
      <c r="IJ336">
        <v>1.86844</v>
      </c>
      <c r="IK336">
        <v>5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2.443</v>
      </c>
      <c r="IY336">
        <v>0.3761</v>
      </c>
      <c r="IZ336">
        <v>0.744305887368214</v>
      </c>
      <c r="JA336">
        <v>0.00400708050939433</v>
      </c>
      <c r="JB336">
        <v>-7.0817227887937e-07</v>
      </c>
      <c r="JC336">
        <v>2.11393634800483e-10</v>
      </c>
      <c r="JD336">
        <v>-0.0902750961418796</v>
      </c>
      <c r="JE336">
        <v>-0.0199519798578536</v>
      </c>
      <c r="JF336">
        <v>0.00231849078142986</v>
      </c>
      <c r="JG336">
        <v>-2.72917625674962e-05</v>
      </c>
      <c r="JH336">
        <v>4</v>
      </c>
      <c r="JI336">
        <v>2436</v>
      </c>
      <c r="JJ336">
        <v>0</v>
      </c>
      <c r="JK336">
        <v>25</v>
      </c>
      <c r="JL336">
        <v>29318044.1</v>
      </c>
      <c r="JM336">
        <v>29318044.1</v>
      </c>
      <c r="JN336">
        <v>1.12427</v>
      </c>
      <c r="JO336">
        <v>2.64404</v>
      </c>
      <c r="JP336">
        <v>1.54785</v>
      </c>
      <c r="JQ336">
        <v>2.30957</v>
      </c>
      <c r="JR336">
        <v>1.64673</v>
      </c>
      <c r="JS336">
        <v>2.34619</v>
      </c>
      <c r="JT336">
        <v>33.9413</v>
      </c>
      <c r="JU336">
        <v>24.2013</v>
      </c>
      <c r="JV336">
        <v>18</v>
      </c>
      <c r="JW336">
        <v>509.177</v>
      </c>
      <c r="JX336">
        <v>333.289</v>
      </c>
      <c r="JY336">
        <v>28.9095</v>
      </c>
      <c r="JZ336">
        <v>27.5349</v>
      </c>
      <c r="KA336">
        <v>30.0004</v>
      </c>
      <c r="KB336">
        <v>27.5221</v>
      </c>
      <c r="KC336">
        <v>27.4846</v>
      </c>
      <c r="KD336">
        <v>22.5155</v>
      </c>
      <c r="KE336">
        <v>20.574</v>
      </c>
      <c r="KF336">
        <v>51.7021</v>
      </c>
      <c r="KG336">
        <v>28.9096</v>
      </c>
      <c r="KH336">
        <v>521.508</v>
      </c>
      <c r="KI336">
        <v>17.1741</v>
      </c>
      <c r="KJ336">
        <v>96.765</v>
      </c>
      <c r="KK336">
        <v>94.7897</v>
      </c>
    </row>
    <row r="337" spans="1:297">
      <c r="A337">
        <v>321</v>
      </c>
      <c r="B337">
        <v>1759082651</v>
      </c>
      <c r="C337">
        <v>9539</v>
      </c>
      <c r="D337" t="s">
        <v>1087</v>
      </c>
      <c r="E337" t="s">
        <v>1088</v>
      </c>
      <c r="F337">
        <v>5</v>
      </c>
      <c r="G337" t="s">
        <v>1024</v>
      </c>
      <c r="H337" t="s">
        <v>436</v>
      </c>
      <c r="I337">
        <v>1759082642.84615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518.033713980952</v>
      </c>
      <c r="AK337">
        <v>482.144369696969</v>
      </c>
      <c r="AL337">
        <v>3.21142045454541</v>
      </c>
      <c r="AM337">
        <v>66.03</v>
      </c>
      <c r="AN337">
        <f>(AP337 - AO337 + DY337*1E3/(8.314*(EA337+273.15)) * AR337/DX337 * AQ337) * DX337/(100*DL337) * 1000/(1000 - AP337)</f>
        <v>0</v>
      </c>
      <c r="AO337">
        <v>17.2159987519805</v>
      </c>
      <c r="AP337">
        <v>24.0902915151515</v>
      </c>
      <c r="AQ337">
        <v>8.18609106941788e-05</v>
      </c>
      <c r="AR337">
        <v>114.36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6</v>
      </c>
      <c r="DM337">
        <v>0.5</v>
      </c>
      <c r="DN337" t="s">
        <v>438</v>
      </c>
      <c r="DO337">
        <v>2</v>
      </c>
      <c r="DP337" t="b">
        <v>1</v>
      </c>
      <c r="DQ337">
        <v>1759082642.84615</v>
      </c>
      <c r="DR337">
        <v>448.273846153846</v>
      </c>
      <c r="DS337">
        <v>492.104</v>
      </c>
      <c r="DT337">
        <v>24.0888384615385</v>
      </c>
      <c r="DU337">
        <v>17.2228461538462</v>
      </c>
      <c r="DV337">
        <v>445.864923076923</v>
      </c>
      <c r="DW337">
        <v>23.7124692307692</v>
      </c>
      <c r="DX337">
        <v>500.031538461538</v>
      </c>
      <c r="DY337">
        <v>90.7448307692308</v>
      </c>
      <c r="DZ337">
        <v>0.0339131846153846</v>
      </c>
      <c r="EA337">
        <v>30.4289538461539</v>
      </c>
      <c r="EB337">
        <v>30.0000153846154</v>
      </c>
      <c r="EC337">
        <v>999.9</v>
      </c>
      <c r="ED337">
        <v>0</v>
      </c>
      <c r="EE337">
        <v>0</v>
      </c>
      <c r="EF337">
        <v>10006.5284615385</v>
      </c>
      <c r="EG337">
        <v>0</v>
      </c>
      <c r="EH337">
        <v>14.6736</v>
      </c>
      <c r="EI337">
        <v>-43.8303</v>
      </c>
      <c r="EJ337">
        <v>459.338615384615</v>
      </c>
      <c r="EK337">
        <v>500.727923076923</v>
      </c>
      <c r="EL337">
        <v>6.86599615384615</v>
      </c>
      <c r="EM337">
        <v>492.104</v>
      </c>
      <c r="EN337">
        <v>17.2228461538462</v>
      </c>
      <c r="EO337">
        <v>2.18593846153846</v>
      </c>
      <c r="EP337">
        <v>1.56288461538462</v>
      </c>
      <c r="EQ337">
        <v>18.8596307692308</v>
      </c>
      <c r="ER337">
        <v>13.5976384615385</v>
      </c>
      <c r="ES337">
        <v>1999.97615384615</v>
      </c>
      <c r="ET337">
        <v>0.980001615384615</v>
      </c>
      <c r="EU337">
        <v>0.0199985461538462</v>
      </c>
      <c r="EV337">
        <v>0</v>
      </c>
      <c r="EW337">
        <v>1196.67923076923</v>
      </c>
      <c r="EX337">
        <v>5.00059</v>
      </c>
      <c r="EY337">
        <v>23965.7153846154</v>
      </c>
      <c r="EZ337">
        <v>17360.1153846154</v>
      </c>
      <c r="FA337">
        <v>40.812</v>
      </c>
      <c r="FB337">
        <v>40.6201538461538</v>
      </c>
      <c r="FC337">
        <v>40.187</v>
      </c>
      <c r="FD337">
        <v>40.0572307692308</v>
      </c>
      <c r="FE337">
        <v>41.812</v>
      </c>
      <c r="FF337">
        <v>1955.07692307692</v>
      </c>
      <c r="FG337">
        <v>39.8992307692308</v>
      </c>
      <c r="FH337">
        <v>0</v>
      </c>
      <c r="FI337">
        <v>1759082637.3</v>
      </c>
      <c r="FJ337">
        <v>0</v>
      </c>
      <c r="FK337">
        <v>1197.6016</v>
      </c>
      <c r="FL337">
        <v>61.8284616246284</v>
      </c>
      <c r="FM337">
        <v>1220.88461720669</v>
      </c>
      <c r="FN337">
        <v>23983.808</v>
      </c>
      <c r="FO337">
        <v>15</v>
      </c>
      <c r="FP337">
        <v>0</v>
      </c>
      <c r="FQ337" t="s">
        <v>439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-42.967025</v>
      </c>
      <c r="GD337">
        <v>-20.6550541353384</v>
      </c>
      <c r="GE337">
        <v>2.05775944047768</v>
      </c>
      <c r="GF337">
        <v>0</v>
      </c>
      <c r="GG337">
        <v>1194.37529411765</v>
      </c>
      <c r="GH337">
        <v>50.1909854979761</v>
      </c>
      <c r="GI337">
        <v>4.98984924639313</v>
      </c>
      <c r="GJ337">
        <v>-1</v>
      </c>
      <c r="GK337">
        <v>6.853407</v>
      </c>
      <c r="GL337">
        <v>0.225099248120321</v>
      </c>
      <c r="GM337">
        <v>0.0260757914740857</v>
      </c>
      <c r="GN337">
        <v>0</v>
      </c>
      <c r="GO337">
        <v>0</v>
      </c>
      <c r="GP337">
        <v>2</v>
      </c>
      <c r="GQ337" t="s">
        <v>455</v>
      </c>
      <c r="GR337">
        <v>3.13134</v>
      </c>
      <c r="GS337">
        <v>2.71177</v>
      </c>
      <c r="GT337">
        <v>0.0984291</v>
      </c>
      <c r="GU337">
        <v>0.105699</v>
      </c>
      <c r="GV337">
        <v>0.103716</v>
      </c>
      <c r="GW337">
        <v>0.0819629</v>
      </c>
      <c r="GX337">
        <v>34012.3</v>
      </c>
      <c r="GY337">
        <v>36161.4</v>
      </c>
      <c r="GZ337">
        <v>34128.6</v>
      </c>
      <c r="HA337">
        <v>36607.4</v>
      </c>
      <c r="HB337">
        <v>43183.6</v>
      </c>
      <c r="HC337">
        <v>48255.4</v>
      </c>
      <c r="HD337">
        <v>53227.3</v>
      </c>
      <c r="HE337">
        <v>58501.4</v>
      </c>
      <c r="HF337">
        <v>1.9704</v>
      </c>
      <c r="HG337">
        <v>1.6693</v>
      </c>
      <c r="HH337">
        <v>0.133511</v>
      </c>
      <c r="HI337">
        <v>0</v>
      </c>
      <c r="HJ337">
        <v>27.8208</v>
      </c>
      <c r="HK337">
        <v>999.9</v>
      </c>
      <c r="HL337">
        <v>45.477</v>
      </c>
      <c r="HM337">
        <v>30.343</v>
      </c>
      <c r="HN337">
        <v>21.7749</v>
      </c>
      <c r="HO337">
        <v>54.7177</v>
      </c>
      <c r="HP337">
        <v>48.097</v>
      </c>
      <c r="HQ337">
        <v>1</v>
      </c>
      <c r="HR337">
        <v>0.0154929</v>
      </c>
      <c r="HS337">
        <v>-0.844766</v>
      </c>
      <c r="HT337">
        <v>20.1118</v>
      </c>
      <c r="HU337">
        <v>5.19632</v>
      </c>
      <c r="HV337">
        <v>12.004</v>
      </c>
      <c r="HW337">
        <v>4.9749</v>
      </c>
      <c r="HX337">
        <v>3.29395</v>
      </c>
      <c r="HY337">
        <v>9999</v>
      </c>
      <c r="HZ337">
        <v>33.7</v>
      </c>
      <c r="IA337">
        <v>9999</v>
      </c>
      <c r="IB337">
        <v>9999</v>
      </c>
      <c r="IC337">
        <v>1.86325</v>
      </c>
      <c r="ID337">
        <v>1.86813</v>
      </c>
      <c r="IE337">
        <v>1.86784</v>
      </c>
      <c r="IF337">
        <v>1.86905</v>
      </c>
      <c r="IG337">
        <v>1.86983</v>
      </c>
      <c r="IH337">
        <v>1.86595</v>
      </c>
      <c r="II337">
        <v>1.86703</v>
      </c>
      <c r="IJ337">
        <v>1.86844</v>
      </c>
      <c r="IK337">
        <v>5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2.497</v>
      </c>
      <c r="IY337">
        <v>0.3765</v>
      </c>
      <c r="IZ337">
        <v>0.744305887368214</v>
      </c>
      <c r="JA337">
        <v>0.00400708050939433</v>
      </c>
      <c r="JB337">
        <v>-7.0817227887937e-07</v>
      </c>
      <c r="JC337">
        <v>2.11393634800483e-10</v>
      </c>
      <c r="JD337">
        <v>-0.0902750961418796</v>
      </c>
      <c r="JE337">
        <v>-0.0199519798578536</v>
      </c>
      <c r="JF337">
        <v>0.00231849078142986</v>
      </c>
      <c r="JG337">
        <v>-2.72917625674962e-05</v>
      </c>
      <c r="JH337">
        <v>4</v>
      </c>
      <c r="JI337">
        <v>2436</v>
      </c>
      <c r="JJ337">
        <v>0</v>
      </c>
      <c r="JK337">
        <v>25</v>
      </c>
      <c r="JL337">
        <v>29318044.2</v>
      </c>
      <c r="JM337">
        <v>29318044.2</v>
      </c>
      <c r="JN337">
        <v>1.14624</v>
      </c>
      <c r="JO337">
        <v>2.64771</v>
      </c>
      <c r="JP337">
        <v>1.54785</v>
      </c>
      <c r="JQ337">
        <v>2.30957</v>
      </c>
      <c r="JR337">
        <v>1.64673</v>
      </c>
      <c r="JS337">
        <v>2.23267</v>
      </c>
      <c r="JT337">
        <v>33.9413</v>
      </c>
      <c r="JU337">
        <v>24.1838</v>
      </c>
      <c r="JV337">
        <v>18</v>
      </c>
      <c r="JW337">
        <v>509.195</v>
      </c>
      <c r="JX337">
        <v>333.358</v>
      </c>
      <c r="JY337">
        <v>28.9099</v>
      </c>
      <c r="JZ337">
        <v>27.5378</v>
      </c>
      <c r="KA337">
        <v>30.0002</v>
      </c>
      <c r="KB337">
        <v>27.524</v>
      </c>
      <c r="KC337">
        <v>27.4863</v>
      </c>
      <c r="KD337">
        <v>23.089</v>
      </c>
      <c r="KE337">
        <v>20.574</v>
      </c>
      <c r="KF337">
        <v>51.7021</v>
      </c>
      <c r="KG337">
        <v>28.9099</v>
      </c>
      <c r="KH337">
        <v>541.831</v>
      </c>
      <c r="KI337">
        <v>17.1486</v>
      </c>
      <c r="KJ337">
        <v>96.7653</v>
      </c>
      <c r="KK337">
        <v>94.7884</v>
      </c>
    </row>
    <row r="338" spans="1:297">
      <c r="A338">
        <v>322</v>
      </c>
      <c r="B338">
        <v>1759082656</v>
      </c>
      <c r="C338">
        <v>9544</v>
      </c>
      <c r="D338" t="s">
        <v>1089</v>
      </c>
      <c r="E338" t="s">
        <v>1090</v>
      </c>
      <c r="F338">
        <v>5</v>
      </c>
      <c r="G338" t="s">
        <v>1024</v>
      </c>
      <c r="H338" t="s">
        <v>436</v>
      </c>
      <c r="I338">
        <v>1759082647.84615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533.645812571428</v>
      </c>
      <c r="AK338">
        <v>497.687303030303</v>
      </c>
      <c r="AL338">
        <v>3.08662402597399</v>
      </c>
      <c r="AM338">
        <v>66.03</v>
      </c>
      <c r="AN338">
        <f>(AP338 - AO338 + DY338*1E3/(8.314*(EA338+273.15)) * AR338/DX338 * AQ338) * DX338/(100*DL338) * 1000/(1000 - AP338)</f>
        <v>0</v>
      </c>
      <c r="AO338">
        <v>17.2174752711905</v>
      </c>
      <c r="AP338">
        <v>24.0928115151515</v>
      </c>
      <c r="AQ338">
        <v>5.35716201189413e-06</v>
      </c>
      <c r="AR338">
        <v>114.36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6</v>
      </c>
      <c r="DM338">
        <v>0.5</v>
      </c>
      <c r="DN338" t="s">
        <v>438</v>
      </c>
      <c r="DO338">
        <v>2</v>
      </c>
      <c r="DP338" t="b">
        <v>1</v>
      </c>
      <c r="DQ338">
        <v>1759082647.84615</v>
      </c>
      <c r="DR338">
        <v>463.648461538462</v>
      </c>
      <c r="DS338">
        <v>508.469076923077</v>
      </c>
      <c r="DT338">
        <v>24.0881692307692</v>
      </c>
      <c r="DU338">
        <v>17.2157</v>
      </c>
      <c r="DV338">
        <v>461.186153846154</v>
      </c>
      <c r="DW338">
        <v>23.7118230769231</v>
      </c>
      <c r="DX338">
        <v>500.025615384615</v>
      </c>
      <c r="DY338">
        <v>90.7450538461539</v>
      </c>
      <c r="DZ338">
        <v>0.0336894615384615</v>
      </c>
      <c r="EA338">
        <v>30.4313923076923</v>
      </c>
      <c r="EB338">
        <v>30.0020769230769</v>
      </c>
      <c r="EC338">
        <v>999.9</v>
      </c>
      <c r="ED338">
        <v>0</v>
      </c>
      <c r="EE338">
        <v>0</v>
      </c>
      <c r="EF338">
        <v>10005.5207692308</v>
      </c>
      <c r="EG338">
        <v>0</v>
      </c>
      <c r="EH338">
        <v>14.6736</v>
      </c>
      <c r="EI338">
        <v>-44.8206769230769</v>
      </c>
      <c r="EJ338">
        <v>475.092692307692</v>
      </c>
      <c r="EK338">
        <v>517.376153846154</v>
      </c>
      <c r="EL338">
        <v>6.87247</v>
      </c>
      <c r="EM338">
        <v>508.469076923077</v>
      </c>
      <c r="EN338">
        <v>17.2157</v>
      </c>
      <c r="EO338">
        <v>2.18588230769231</v>
      </c>
      <c r="EP338">
        <v>1.56223923076923</v>
      </c>
      <c r="EQ338">
        <v>18.8592153846154</v>
      </c>
      <c r="ER338">
        <v>13.5913</v>
      </c>
      <c r="ES338">
        <v>1999.89538461538</v>
      </c>
      <c r="ET338">
        <v>0.980004307692308</v>
      </c>
      <c r="EU338">
        <v>0.0199959153846154</v>
      </c>
      <c r="EV338">
        <v>0</v>
      </c>
      <c r="EW338">
        <v>1202.21153846154</v>
      </c>
      <c r="EX338">
        <v>5.00059</v>
      </c>
      <c r="EY338">
        <v>24073.9923076923</v>
      </c>
      <c r="EZ338">
        <v>17359.4384615385</v>
      </c>
      <c r="FA338">
        <v>40.812</v>
      </c>
      <c r="FB338">
        <v>40.625</v>
      </c>
      <c r="FC338">
        <v>40.2015384615385</v>
      </c>
      <c r="FD338">
        <v>40.062</v>
      </c>
      <c r="FE338">
        <v>41.812</v>
      </c>
      <c r="FF338">
        <v>1955.00307692308</v>
      </c>
      <c r="FG338">
        <v>39.8930769230769</v>
      </c>
      <c r="FH338">
        <v>0</v>
      </c>
      <c r="FI338">
        <v>1759082642.1</v>
      </c>
      <c r="FJ338">
        <v>0</v>
      </c>
      <c r="FK338">
        <v>1202.9352</v>
      </c>
      <c r="FL338">
        <v>71.8576924023792</v>
      </c>
      <c r="FM338">
        <v>1449.907694532</v>
      </c>
      <c r="FN338">
        <v>24090.32</v>
      </c>
      <c r="FO338">
        <v>15</v>
      </c>
      <c r="FP338">
        <v>0</v>
      </c>
      <c r="FQ338" t="s">
        <v>439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-44.0416047619048</v>
      </c>
      <c r="GD338">
        <v>-12.1036753246754</v>
      </c>
      <c r="GE338">
        <v>1.42208936276579</v>
      </c>
      <c r="GF338">
        <v>0</v>
      </c>
      <c r="GG338">
        <v>1199.47794117647</v>
      </c>
      <c r="GH338">
        <v>64.7726508789562</v>
      </c>
      <c r="GI338">
        <v>6.38204041658252</v>
      </c>
      <c r="GJ338">
        <v>-1</v>
      </c>
      <c r="GK338">
        <v>6.86735571428571</v>
      </c>
      <c r="GL338">
        <v>0.0843303896104073</v>
      </c>
      <c r="GM338">
        <v>0.0130516496207617</v>
      </c>
      <c r="GN338">
        <v>1</v>
      </c>
      <c r="GO338">
        <v>1</v>
      </c>
      <c r="GP338">
        <v>2</v>
      </c>
      <c r="GQ338" t="s">
        <v>448</v>
      </c>
      <c r="GR338">
        <v>3.13159</v>
      </c>
      <c r="GS338">
        <v>2.71157</v>
      </c>
      <c r="GT338">
        <v>0.100769</v>
      </c>
      <c r="GU338">
        <v>0.108209</v>
      </c>
      <c r="GV338">
        <v>0.103725</v>
      </c>
      <c r="GW338">
        <v>0.0819698</v>
      </c>
      <c r="GX338">
        <v>33923.7</v>
      </c>
      <c r="GY338">
        <v>36059.6</v>
      </c>
      <c r="GZ338">
        <v>34128.3</v>
      </c>
      <c r="HA338">
        <v>36607.1</v>
      </c>
      <c r="HB338">
        <v>43183.1</v>
      </c>
      <c r="HC338">
        <v>48254.6</v>
      </c>
      <c r="HD338">
        <v>53226.8</v>
      </c>
      <c r="HE338">
        <v>58500.4</v>
      </c>
      <c r="HF338">
        <v>1.97045</v>
      </c>
      <c r="HG338">
        <v>1.6693</v>
      </c>
      <c r="HH338">
        <v>0.133518</v>
      </c>
      <c r="HI338">
        <v>0</v>
      </c>
      <c r="HJ338">
        <v>27.8303</v>
      </c>
      <c r="HK338">
        <v>999.9</v>
      </c>
      <c r="HL338">
        <v>45.477</v>
      </c>
      <c r="HM338">
        <v>30.343</v>
      </c>
      <c r="HN338">
        <v>21.7758</v>
      </c>
      <c r="HO338">
        <v>54.6077</v>
      </c>
      <c r="HP338">
        <v>48.0008</v>
      </c>
      <c r="HQ338">
        <v>1</v>
      </c>
      <c r="HR338">
        <v>0.0156834</v>
      </c>
      <c r="HS338">
        <v>-0.844474</v>
      </c>
      <c r="HT338">
        <v>20.1119</v>
      </c>
      <c r="HU338">
        <v>5.19647</v>
      </c>
      <c r="HV338">
        <v>12.004</v>
      </c>
      <c r="HW338">
        <v>4.97475</v>
      </c>
      <c r="HX338">
        <v>3.29393</v>
      </c>
      <c r="HY338">
        <v>9999</v>
      </c>
      <c r="HZ338">
        <v>33.7</v>
      </c>
      <c r="IA338">
        <v>9999</v>
      </c>
      <c r="IB338">
        <v>9999</v>
      </c>
      <c r="IC338">
        <v>1.86325</v>
      </c>
      <c r="ID338">
        <v>1.86813</v>
      </c>
      <c r="IE338">
        <v>1.86783</v>
      </c>
      <c r="IF338">
        <v>1.86905</v>
      </c>
      <c r="IG338">
        <v>1.86982</v>
      </c>
      <c r="IH338">
        <v>1.86597</v>
      </c>
      <c r="II338">
        <v>1.86699</v>
      </c>
      <c r="IJ338">
        <v>1.86844</v>
      </c>
      <c r="IK338">
        <v>5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2.549</v>
      </c>
      <c r="IY338">
        <v>0.3766</v>
      </c>
      <c r="IZ338">
        <v>0.744305887368214</v>
      </c>
      <c r="JA338">
        <v>0.00400708050939433</v>
      </c>
      <c r="JB338">
        <v>-7.0817227887937e-07</v>
      </c>
      <c r="JC338">
        <v>2.11393634800483e-10</v>
      </c>
      <c r="JD338">
        <v>-0.0902750961418796</v>
      </c>
      <c r="JE338">
        <v>-0.0199519798578536</v>
      </c>
      <c r="JF338">
        <v>0.00231849078142986</v>
      </c>
      <c r="JG338">
        <v>-2.72917625674962e-05</v>
      </c>
      <c r="JH338">
        <v>4</v>
      </c>
      <c r="JI338">
        <v>2436</v>
      </c>
      <c r="JJ338">
        <v>0</v>
      </c>
      <c r="JK338">
        <v>25</v>
      </c>
      <c r="JL338">
        <v>29318044.3</v>
      </c>
      <c r="JM338">
        <v>29318044.3</v>
      </c>
      <c r="JN338">
        <v>1.18286</v>
      </c>
      <c r="JO338">
        <v>2.63672</v>
      </c>
      <c r="JP338">
        <v>1.54785</v>
      </c>
      <c r="JQ338">
        <v>2.30957</v>
      </c>
      <c r="JR338">
        <v>1.64673</v>
      </c>
      <c r="JS338">
        <v>2.37183</v>
      </c>
      <c r="JT338">
        <v>33.9413</v>
      </c>
      <c r="JU338">
        <v>24.2013</v>
      </c>
      <c r="JV338">
        <v>18</v>
      </c>
      <c r="JW338">
        <v>509.248</v>
      </c>
      <c r="JX338">
        <v>333.369</v>
      </c>
      <c r="JY338">
        <v>28.91</v>
      </c>
      <c r="JZ338">
        <v>27.5402</v>
      </c>
      <c r="KA338">
        <v>30.0004</v>
      </c>
      <c r="KB338">
        <v>27.5264</v>
      </c>
      <c r="KC338">
        <v>27.4883</v>
      </c>
      <c r="KD338">
        <v>23.6852</v>
      </c>
      <c r="KE338">
        <v>20.849</v>
      </c>
      <c r="KF338">
        <v>51.7021</v>
      </c>
      <c r="KG338">
        <v>28.9099</v>
      </c>
      <c r="KH338">
        <v>555.407</v>
      </c>
      <c r="KI338">
        <v>17.1192</v>
      </c>
      <c r="KJ338">
        <v>96.7645</v>
      </c>
      <c r="KK338">
        <v>94.7872</v>
      </c>
    </row>
    <row r="339" spans="1:297">
      <c r="A339">
        <v>323</v>
      </c>
      <c r="B339">
        <v>1759082661</v>
      </c>
      <c r="C339">
        <v>9549</v>
      </c>
      <c r="D339" t="s">
        <v>1091</v>
      </c>
      <c r="E339" t="s">
        <v>1092</v>
      </c>
      <c r="F339">
        <v>5</v>
      </c>
      <c r="G339" t="s">
        <v>1024</v>
      </c>
      <c r="H339" t="s">
        <v>436</v>
      </c>
      <c r="I339">
        <v>1759082652.84615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551.888837409524</v>
      </c>
      <c r="AK339">
        <v>514.332236363636</v>
      </c>
      <c r="AL339">
        <v>3.37911450216443</v>
      </c>
      <c r="AM339">
        <v>66.03</v>
      </c>
      <c r="AN339">
        <f>(AP339 - AO339 + DY339*1E3/(8.314*(EA339+273.15)) * AR339/DX339 * AQ339) * DX339/(100*DL339) * 1000/(1000 - AP339)</f>
        <v>0</v>
      </c>
      <c r="AO339">
        <v>17.2023845475</v>
      </c>
      <c r="AP339">
        <v>24.0978303030303</v>
      </c>
      <c r="AQ339">
        <v>3.2921270819445e-05</v>
      </c>
      <c r="AR339">
        <v>114.36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6</v>
      </c>
      <c r="DM339">
        <v>0.5</v>
      </c>
      <c r="DN339" t="s">
        <v>438</v>
      </c>
      <c r="DO339">
        <v>2</v>
      </c>
      <c r="DP339" t="b">
        <v>1</v>
      </c>
      <c r="DQ339">
        <v>1759082652.84615</v>
      </c>
      <c r="DR339">
        <v>479.289846153846</v>
      </c>
      <c r="DS339">
        <v>525.127846153846</v>
      </c>
      <c r="DT339">
        <v>24.0913461538462</v>
      </c>
      <c r="DU339">
        <v>17.2134923076923</v>
      </c>
      <c r="DV339">
        <v>476.773153846154</v>
      </c>
      <c r="DW339">
        <v>23.7148692307692</v>
      </c>
      <c r="DX339">
        <v>500.020846153846</v>
      </c>
      <c r="DY339">
        <v>90.7447769230769</v>
      </c>
      <c r="DZ339">
        <v>0.0336658076923077</v>
      </c>
      <c r="EA339">
        <v>30.4334307692308</v>
      </c>
      <c r="EB339">
        <v>30.0014461538462</v>
      </c>
      <c r="EC339">
        <v>999.9</v>
      </c>
      <c r="ED339">
        <v>0</v>
      </c>
      <c r="EE339">
        <v>0</v>
      </c>
      <c r="EF339">
        <v>9997.10923076923</v>
      </c>
      <c r="EG339">
        <v>0</v>
      </c>
      <c r="EH339">
        <v>14.6736</v>
      </c>
      <c r="EI339">
        <v>-45.8381153846154</v>
      </c>
      <c r="EJ339">
        <v>491.121692307692</v>
      </c>
      <c r="EK339">
        <v>534.325461538461</v>
      </c>
      <c r="EL339">
        <v>6.87784538461538</v>
      </c>
      <c r="EM339">
        <v>525.127846153846</v>
      </c>
      <c r="EN339">
        <v>17.2134923076923</v>
      </c>
      <c r="EO339">
        <v>2.18616384615385</v>
      </c>
      <c r="EP339">
        <v>1.56203461538462</v>
      </c>
      <c r="EQ339">
        <v>18.8612769230769</v>
      </c>
      <c r="ER339">
        <v>13.5892923076923</v>
      </c>
      <c r="ES339">
        <v>1999.89923076923</v>
      </c>
      <c r="ET339">
        <v>0.980004230769231</v>
      </c>
      <c r="EU339">
        <v>0.0199959461538462</v>
      </c>
      <c r="EV339">
        <v>0</v>
      </c>
      <c r="EW339">
        <v>1208.39461538462</v>
      </c>
      <c r="EX339">
        <v>5.00059</v>
      </c>
      <c r="EY339">
        <v>24200.0384615385</v>
      </c>
      <c r="EZ339">
        <v>17359.4692307692</v>
      </c>
      <c r="FA339">
        <v>40.8265384615385</v>
      </c>
      <c r="FB339">
        <v>40.625</v>
      </c>
      <c r="FC339">
        <v>40.2160769230769</v>
      </c>
      <c r="FD339">
        <v>40.062</v>
      </c>
      <c r="FE339">
        <v>41.812</v>
      </c>
      <c r="FF339">
        <v>1955.00538461538</v>
      </c>
      <c r="FG339">
        <v>39.8938461538462</v>
      </c>
      <c r="FH339">
        <v>0</v>
      </c>
      <c r="FI339">
        <v>1759082647.5</v>
      </c>
      <c r="FJ339">
        <v>0</v>
      </c>
      <c r="FK339">
        <v>1209.42307692308</v>
      </c>
      <c r="FL339">
        <v>80.5217092733548</v>
      </c>
      <c r="FM339">
        <v>1633.64102349833</v>
      </c>
      <c r="FN339">
        <v>24221.0153846154</v>
      </c>
      <c r="FO339">
        <v>15</v>
      </c>
      <c r="FP339">
        <v>0</v>
      </c>
      <c r="FQ339" t="s">
        <v>439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-45.51462</v>
      </c>
      <c r="GD339">
        <v>-10.4096120300752</v>
      </c>
      <c r="GE339">
        <v>1.18846587565651</v>
      </c>
      <c r="GF339">
        <v>0</v>
      </c>
      <c r="GG339">
        <v>1205.03441176471</v>
      </c>
      <c r="GH339">
        <v>74.1184109864571</v>
      </c>
      <c r="GI339">
        <v>7.29396212476517</v>
      </c>
      <c r="GJ339">
        <v>-1</v>
      </c>
      <c r="GK339">
        <v>6.87584</v>
      </c>
      <c r="GL339">
        <v>0.0646457142857138</v>
      </c>
      <c r="GM339">
        <v>0.00792262456512998</v>
      </c>
      <c r="GN339">
        <v>1</v>
      </c>
      <c r="GO339">
        <v>1</v>
      </c>
      <c r="GP339">
        <v>2</v>
      </c>
      <c r="GQ339" t="s">
        <v>448</v>
      </c>
      <c r="GR339">
        <v>3.13128</v>
      </c>
      <c r="GS339">
        <v>2.71139</v>
      </c>
      <c r="GT339">
        <v>0.103268</v>
      </c>
      <c r="GU339">
        <v>0.110682</v>
      </c>
      <c r="GV339">
        <v>0.10374</v>
      </c>
      <c r="GW339">
        <v>0.0818812</v>
      </c>
      <c r="GX339">
        <v>33829.6</v>
      </c>
      <c r="GY339">
        <v>35959.5</v>
      </c>
      <c r="GZ339">
        <v>34128.5</v>
      </c>
      <c r="HA339">
        <v>36607</v>
      </c>
      <c r="HB339">
        <v>43182.6</v>
      </c>
      <c r="HC339">
        <v>48259.4</v>
      </c>
      <c r="HD339">
        <v>53226.8</v>
      </c>
      <c r="HE339">
        <v>58500.2</v>
      </c>
      <c r="HF339">
        <v>1.9701</v>
      </c>
      <c r="HG339">
        <v>1.66947</v>
      </c>
      <c r="HH339">
        <v>0.132449</v>
      </c>
      <c r="HI339">
        <v>0</v>
      </c>
      <c r="HJ339">
        <v>27.8385</v>
      </c>
      <c r="HK339">
        <v>999.9</v>
      </c>
      <c r="HL339">
        <v>45.452</v>
      </c>
      <c r="HM339">
        <v>30.323</v>
      </c>
      <c r="HN339">
        <v>21.7378</v>
      </c>
      <c r="HO339">
        <v>54.5577</v>
      </c>
      <c r="HP339">
        <v>48.2772</v>
      </c>
      <c r="HQ339">
        <v>1</v>
      </c>
      <c r="HR339">
        <v>0.015841</v>
      </c>
      <c r="HS339">
        <v>-0.839809</v>
      </c>
      <c r="HT339">
        <v>20.1119</v>
      </c>
      <c r="HU339">
        <v>5.19618</v>
      </c>
      <c r="HV339">
        <v>12.004</v>
      </c>
      <c r="HW339">
        <v>4.97485</v>
      </c>
      <c r="HX339">
        <v>3.2939</v>
      </c>
      <c r="HY339">
        <v>9999</v>
      </c>
      <c r="HZ339">
        <v>33.7</v>
      </c>
      <c r="IA339">
        <v>9999</v>
      </c>
      <c r="IB339">
        <v>9999</v>
      </c>
      <c r="IC339">
        <v>1.86325</v>
      </c>
      <c r="ID339">
        <v>1.86813</v>
      </c>
      <c r="IE339">
        <v>1.86784</v>
      </c>
      <c r="IF339">
        <v>1.86905</v>
      </c>
      <c r="IG339">
        <v>1.86981</v>
      </c>
      <c r="IH339">
        <v>1.86593</v>
      </c>
      <c r="II339">
        <v>1.86695</v>
      </c>
      <c r="IJ339">
        <v>1.86843</v>
      </c>
      <c r="IK339">
        <v>5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2.606</v>
      </c>
      <c r="IY339">
        <v>0.3767</v>
      </c>
      <c r="IZ339">
        <v>0.744305887368214</v>
      </c>
      <c r="JA339">
        <v>0.00400708050939433</v>
      </c>
      <c r="JB339">
        <v>-7.0817227887937e-07</v>
      </c>
      <c r="JC339">
        <v>2.11393634800483e-10</v>
      </c>
      <c r="JD339">
        <v>-0.0902750961418796</v>
      </c>
      <c r="JE339">
        <v>-0.0199519798578536</v>
      </c>
      <c r="JF339">
        <v>0.00231849078142986</v>
      </c>
      <c r="JG339">
        <v>-2.72917625674962e-05</v>
      </c>
      <c r="JH339">
        <v>4</v>
      </c>
      <c r="JI339">
        <v>2436</v>
      </c>
      <c r="JJ339">
        <v>0</v>
      </c>
      <c r="JK339">
        <v>25</v>
      </c>
      <c r="JL339">
        <v>29318044.4</v>
      </c>
      <c r="JM339">
        <v>29318044.4</v>
      </c>
      <c r="JN339">
        <v>1.20483</v>
      </c>
      <c r="JO339">
        <v>2.64526</v>
      </c>
      <c r="JP339">
        <v>1.54785</v>
      </c>
      <c r="JQ339">
        <v>2.30957</v>
      </c>
      <c r="JR339">
        <v>1.64673</v>
      </c>
      <c r="JS339">
        <v>2.26807</v>
      </c>
      <c r="JT339">
        <v>33.9413</v>
      </c>
      <c r="JU339">
        <v>24.1926</v>
      </c>
      <c r="JV339">
        <v>18</v>
      </c>
      <c r="JW339">
        <v>509.031</v>
      </c>
      <c r="JX339">
        <v>333.465</v>
      </c>
      <c r="JY339">
        <v>28.9102</v>
      </c>
      <c r="JZ339">
        <v>27.5431</v>
      </c>
      <c r="KA339">
        <v>30.0004</v>
      </c>
      <c r="KB339">
        <v>27.5279</v>
      </c>
      <c r="KC339">
        <v>27.4906</v>
      </c>
      <c r="KD339">
        <v>24.2511</v>
      </c>
      <c r="KE339">
        <v>20.849</v>
      </c>
      <c r="KF339">
        <v>51.7021</v>
      </c>
      <c r="KG339">
        <v>28.9077</v>
      </c>
      <c r="KH339">
        <v>575.657</v>
      </c>
      <c r="KI339">
        <v>17.0963</v>
      </c>
      <c r="KJ339">
        <v>96.7646</v>
      </c>
      <c r="KK339">
        <v>94.7868</v>
      </c>
    </row>
    <row r="340" spans="1:297">
      <c r="A340">
        <v>324</v>
      </c>
      <c r="B340">
        <v>1759082666</v>
      </c>
      <c r="C340">
        <v>9554</v>
      </c>
      <c r="D340" t="s">
        <v>1093</v>
      </c>
      <c r="E340" t="s">
        <v>1094</v>
      </c>
      <c r="F340">
        <v>5</v>
      </c>
      <c r="G340" t="s">
        <v>1024</v>
      </c>
      <c r="H340" t="s">
        <v>436</v>
      </c>
      <c r="I340">
        <v>1759082657.84615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568.211112</v>
      </c>
      <c r="AK340">
        <v>530.413945454545</v>
      </c>
      <c r="AL340">
        <v>3.17970800865795</v>
      </c>
      <c r="AM340">
        <v>66.03</v>
      </c>
      <c r="AN340">
        <f>(AP340 - AO340 + DY340*1E3/(8.314*(EA340+273.15)) * AR340/DX340 * AQ340) * DX340/(100*DL340) * 1000/(1000 - AP340)</f>
        <v>0</v>
      </c>
      <c r="AO340">
        <v>17.1831347774242</v>
      </c>
      <c r="AP340">
        <v>24.1011836363636</v>
      </c>
      <c r="AQ340">
        <v>1.89728645338709e-05</v>
      </c>
      <c r="AR340">
        <v>114.36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6</v>
      </c>
      <c r="DM340">
        <v>0.5</v>
      </c>
      <c r="DN340" t="s">
        <v>438</v>
      </c>
      <c r="DO340">
        <v>2</v>
      </c>
      <c r="DP340" t="b">
        <v>1</v>
      </c>
      <c r="DQ340">
        <v>1759082657.84615</v>
      </c>
      <c r="DR340">
        <v>495.010769230769</v>
      </c>
      <c r="DS340">
        <v>541.486307692308</v>
      </c>
      <c r="DT340">
        <v>24.0959846153846</v>
      </c>
      <c r="DU340">
        <v>17.2043538461538</v>
      </c>
      <c r="DV340">
        <v>492.439846153846</v>
      </c>
      <c r="DW340">
        <v>23.7193</v>
      </c>
      <c r="DX340">
        <v>499.999230769231</v>
      </c>
      <c r="DY340">
        <v>90.7453538461538</v>
      </c>
      <c r="DZ340">
        <v>0.0338074307692308</v>
      </c>
      <c r="EA340">
        <v>30.4359538461539</v>
      </c>
      <c r="EB340">
        <v>30.001</v>
      </c>
      <c r="EC340">
        <v>999.9</v>
      </c>
      <c r="ED340">
        <v>0</v>
      </c>
      <c r="EE340">
        <v>0</v>
      </c>
      <c r="EF340">
        <v>9977.06538461538</v>
      </c>
      <c r="EG340">
        <v>0</v>
      </c>
      <c r="EH340">
        <v>14.6736</v>
      </c>
      <c r="EI340">
        <v>-46.4754923076923</v>
      </c>
      <c r="EJ340">
        <v>507.233153846154</v>
      </c>
      <c r="EK340">
        <v>550.965</v>
      </c>
      <c r="EL340">
        <v>6.89162153846154</v>
      </c>
      <c r="EM340">
        <v>541.486307692308</v>
      </c>
      <c r="EN340">
        <v>17.2043538461538</v>
      </c>
      <c r="EO340">
        <v>2.18659692307692</v>
      </c>
      <c r="EP340">
        <v>1.56121538461538</v>
      </c>
      <c r="EQ340">
        <v>18.8644538461538</v>
      </c>
      <c r="ER340">
        <v>13.5812307692308</v>
      </c>
      <c r="ES340">
        <v>1999.90384615385</v>
      </c>
      <c r="ET340">
        <v>0.980003</v>
      </c>
      <c r="EU340">
        <v>0.0199970769230769</v>
      </c>
      <c r="EV340">
        <v>0</v>
      </c>
      <c r="EW340">
        <v>1215.34461538462</v>
      </c>
      <c r="EX340">
        <v>5.00059</v>
      </c>
      <c r="EY340">
        <v>24338.8153846154</v>
      </c>
      <c r="EZ340">
        <v>17359.5153846154</v>
      </c>
      <c r="FA340">
        <v>40.8459230769231</v>
      </c>
      <c r="FB340">
        <v>40.625</v>
      </c>
      <c r="FC340">
        <v>40.2354615384615</v>
      </c>
      <c r="FD340">
        <v>40.062</v>
      </c>
      <c r="FE340">
        <v>41.812</v>
      </c>
      <c r="FF340">
        <v>1955.00692307692</v>
      </c>
      <c r="FG340">
        <v>39.8961538461538</v>
      </c>
      <c r="FH340">
        <v>0</v>
      </c>
      <c r="FI340">
        <v>1759082652.3</v>
      </c>
      <c r="FJ340">
        <v>0</v>
      </c>
      <c r="FK340">
        <v>1216.22923076923</v>
      </c>
      <c r="FL340">
        <v>88.340512857972</v>
      </c>
      <c r="FM340">
        <v>1760.9675227036</v>
      </c>
      <c r="FN340">
        <v>24356.8423076923</v>
      </c>
      <c r="FO340">
        <v>15</v>
      </c>
      <c r="FP340">
        <v>0</v>
      </c>
      <c r="FQ340" t="s">
        <v>439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-46.0986285714286</v>
      </c>
      <c r="GD340">
        <v>-9.99361558441573</v>
      </c>
      <c r="GE340">
        <v>1.20082940548957</v>
      </c>
      <c r="GF340">
        <v>0</v>
      </c>
      <c r="GG340">
        <v>1211.26794117647</v>
      </c>
      <c r="GH340">
        <v>82.7093965105057</v>
      </c>
      <c r="GI340">
        <v>8.1293002301449</v>
      </c>
      <c r="GJ340">
        <v>-1</v>
      </c>
      <c r="GK340">
        <v>6.88546476190476</v>
      </c>
      <c r="GL340">
        <v>0.156329610389621</v>
      </c>
      <c r="GM340">
        <v>0.0171044109095391</v>
      </c>
      <c r="GN340">
        <v>0</v>
      </c>
      <c r="GO340">
        <v>0</v>
      </c>
      <c r="GP340">
        <v>2</v>
      </c>
      <c r="GQ340" t="s">
        <v>455</v>
      </c>
      <c r="GR340">
        <v>3.13135</v>
      </c>
      <c r="GS340">
        <v>2.71202</v>
      </c>
      <c r="GT340">
        <v>0.10561</v>
      </c>
      <c r="GU340">
        <v>0.113097</v>
      </c>
      <c r="GV340">
        <v>0.103746</v>
      </c>
      <c r="GW340">
        <v>0.081795</v>
      </c>
      <c r="GX340">
        <v>33741</v>
      </c>
      <c r="GY340">
        <v>35861.6</v>
      </c>
      <c r="GZ340">
        <v>34128.2</v>
      </c>
      <c r="HA340">
        <v>36606.8</v>
      </c>
      <c r="HB340">
        <v>43182.5</v>
      </c>
      <c r="HC340">
        <v>48264.2</v>
      </c>
      <c r="HD340">
        <v>53226.8</v>
      </c>
      <c r="HE340">
        <v>58500.1</v>
      </c>
      <c r="HF340">
        <v>1.97038</v>
      </c>
      <c r="HG340">
        <v>1.66952</v>
      </c>
      <c r="HH340">
        <v>0.132464</v>
      </c>
      <c r="HI340">
        <v>0</v>
      </c>
      <c r="HJ340">
        <v>27.8469</v>
      </c>
      <c r="HK340">
        <v>999.9</v>
      </c>
      <c r="HL340">
        <v>45.452</v>
      </c>
      <c r="HM340">
        <v>30.343</v>
      </c>
      <c r="HN340">
        <v>21.7623</v>
      </c>
      <c r="HO340">
        <v>55.0177</v>
      </c>
      <c r="HP340">
        <v>47.9647</v>
      </c>
      <c r="HQ340">
        <v>1</v>
      </c>
      <c r="HR340">
        <v>0.016217</v>
      </c>
      <c r="HS340">
        <v>-0.833706</v>
      </c>
      <c r="HT340">
        <v>20.112</v>
      </c>
      <c r="HU340">
        <v>5.19647</v>
      </c>
      <c r="HV340">
        <v>12.004</v>
      </c>
      <c r="HW340">
        <v>4.9747</v>
      </c>
      <c r="HX340">
        <v>3.29393</v>
      </c>
      <c r="HY340">
        <v>9999</v>
      </c>
      <c r="HZ340">
        <v>33.7</v>
      </c>
      <c r="IA340">
        <v>9999</v>
      </c>
      <c r="IB340">
        <v>9999</v>
      </c>
      <c r="IC340">
        <v>1.86325</v>
      </c>
      <c r="ID340">
        <v>1.86813</v>
      </c>
      <c r="IE340">
        <v>1.86783</v>
      </c>
      <c r="IF340">
        <v>1.86905</v>
      </c>
      <c r="IG340">
        <v>1.86982</v>
      </c>
      <c r="IH340">
        <v>1.8659</v>
      </c>
      <c r="II340">
        <v>1.86695</v>
      </c>
      <c r="IJ340">
        <v>1.86843</v>
      </c>
      <c r="IK340">
        <v>5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2.66</v>
      </c>
      <c r="IY340">
        <v>0.3769</v>
      </c>
      <c r="IZ340">
        <v>0.744305887368214</v>
      </c>
      <c r="JA340">
        <v>0.00400708050939433</v>
      </c>
      <c r="JB340">
        <v>-7.0817227887937e-07</v>
      </c>
      <c r="JC340">
        <v>2.11393634800483e-10</v>
      </c>
      <c r="JD340">
        <v>-0.0902750961418796</v>
      </c>
      <c r="JE340">
        <v>-0.0199519798578536</v>
      </c>
      <c r="JF340">
        <v>0.00231849078142986</v>
      </c>
      <c r="JG340">
        <v>-2.72917625674962e-05</v>
      </c>
      <c r="JH340">
        <v>4</v>
      </c>
      <c r="JI340">
        <v>2436</v>
      </c>
      <c r="JJ340">
        <v>0</v>
      </c>
      <c r="JK340">
        <v>25</v>
      </c>
      <c r="JL340">
        <v>29318044.4</v>
      </c>
      <c r="JM340">
        <v>29318044.4</v>
      </c>
      <c r="JN340">
        <v>1.24023</v>
      </c>
      <c r="JO340">
        <v>2.6355</v>
      </c>
      <c r="JP340">
        <v>1.54785</v>
      </c>
      <c r="JQ340">
        <v>2.30957</v>
      </c>
      <c r="JR340">
        <v>1.64673</v>
      </c>
      <c r="JS340">
        <v>2.31323</v>
      </c>
      <c r="JT340">
        <v>33.9413</v>
      </c>
      <c r="JU340">
        <v>24.2013</v>
      </c>
      <c r="JV340">
        <v>18</v>
      </c>
      <c r="JW340">
        <v>509.234</v>
      </c>
      <c r="JX340">
        <v>333.5</v>
      </c>
      <c r="JY340">
        <v>28.9088</v>
      </c>
      <c r="JZ340">
        <v>27.546</v>
      </c>
      <c r="KA340">
        <v>30.0003</v>
      </c>
      <c r="KB340">
        <v>27.5302</v>
      </c>
      <c r="KC340">
        <v>27.4926</v>
      </c>
      <c r="KD340">
        <v>24.8441</v>
      </c>
      <c r="KE340">
        <v>21.1391</v>
      </c>
      <c r="KF340">
        <v>51.7021</v>
      </c>
      <c r="KG340">
        <v>28.9096</v>
      </c>
      <c r="KH340">
        <v>589.147</v>
      </c>
      <c r="KI340">
        <v>17.072</v>
      </c>
      <c r="KJ340">
        <v>96.7643</v>
      </c>
      <c r="KK340">
        <v>94.7865</v>
      </c>
    </row>
    <row r="341" spans="1:297">
      <c r="A341">
        <v>325</v>
      </c>
      <c r="B341">
        <v>1759082671</v>
      </c>
      <c r="C341">
        <v>9559</v>
      </c>
      <c r="D341" t="s">
        <v>1095</v>
      </c>
      <c r="E341" t="s">
        <v>1096</v>
      </c>
      <c r="F341">
        <v>5</v>
      </c>
      <c r="G341" t="s">
        <v>1024</v>
      </c>
      <c r="H341" t="s">
        <v>436</v>
      </c>
      <c r="I341">
        <v>1759082662.84615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586.331425676191</v>
      </c>
      <c r="AK341">
        <v>547.339581818182</v>
      </c>
      <c r="AL341">
        <v>3.41985703463205</v>
      </c>
      <c r="AM341">
        <v>66.03</v>
      </c>
      <c r="AN341">
        <f>(AP341 - AO341 + DY341*1E3/(8.314*(EA341+273.15)) * AR341/DX341 * AQ341) * DX341/(100*DL341) * 1000/(1000 - AP341)</f>
        <v>0</v>
      </c>
      <c r="AO341">
        <v>17.1300632787987</v>
      </c>
      <c r="AP341">
        <v>24.0893987878788</v>
      </c>
      <c r="AQ341">
        <v>-0.000113077245671211</v>
      </c>
      <c r="AR341">
        <v>114.36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6</v>
      </c>
      <c r="DM341">
        <v>0.5</v>
      </c>
      <c r="DN341" t="s">
        <v>438</v>
      </c>
      <c r="DO341">
        <v>2</v>
      </c>
      <c r="DP341" t="b">
        <v>1</v>
      </c>
      <c r="DQ341">
        <v>1759082662.84615</v>
      </c>
      <c r="DR341">
        <v>510.923307692308</v>
      </c>
      <c r="DS341">
        <v>558.793692307692</v>
      </c>
      <c r="DT341">
        <v>24.0969384615385</v>
      </c>
      <c r="DU341">
        <v>17.1804615384615</v>
      </c>
      <c r="DV341">
        <v>508.297538461539</v>
      </c>
      <c r="DW341">
        <v>23.7202230769231</v>
      </c>
      <c r="DX341">
        <v>499.980615384615</v>
      </c>
      <c r="DY341">
        <v>90.7455076923077</v>
      </c>
      <c r="DZ341">
        <v>0.0340984769230769</v>
      </c>
      <c r="EA341">
        <v>30.4378615384615</v>
      </c>
      <c r="EB341">
        <v>30.0044230769231</v>
      </c>
      <c r="EC341">
        <v>999.9</v>
      </c>
      <c r="ED341">
        <v>0</v>
      </c>
      <c r="EE341">
        <v>0</v>
      </c>
      <c r="EF341">
        <v>9966.15538461538</v>
      </c>
      <c r="EG341">
        <v>0</v>
      </c>
      <c r="EH341">
        <v>14.6736</v>
      </c>
      <c r="EI341">
        <v>-47.8702615384615</v>
      </c>
      <c r="EJ341">
        <v>523.539</v>
      </c>
      <c r="EK341">
        <v>568.561307692308</v>
      </c>
      <c r="EL341">
        <v>6.91647538461538</v>
      </c>
      <c r="EM341">
        <v>558.793692307692</v>
      </c>
      <c r="EN341">
        <v>17.1804615384615</v>
      </c>
      <c r="EO341">
        <v>2.18668846153846</v>
      </c>
      <c r="EP341">
        <v>1.55904923076923</v>
      </c>
      <c r="EQ341">
        <v>18.8651230769231</v>
      </c>
      <c r="ER341">
        <v>13.5599076923077</v>
      </c>
      <c r="ES341">
        <v>1999.96230769231</v>
      </c>
      <c r="ET341">
        <v>0.980001230769231</v>
      </c>
      <c r="EU341">
        <v>0.0199988230769231</v>
      </c>
      <c r="EV341">
        <v>0</v>
      </c>
      <c r="EW341">
        <v>1222.95</v>
      </c>
      <c r="EX341">
        <v>5.00059</v>
      </c>
      <c r="EY341">
        <v>24490.9384615385</v>
      </c>
      <c r="EZ341">
        <v>17360.0076923077</v>
      </c>
      <c r="FA341">
        <v>40.8653076923077</v>
      </c>
      <c r="FB341">
        <v>40.625</v>
      </c>
      <c r="FC341">
        <v>40.2451538461538</v>
      </c>
      <c r="FD341">
        <v>40.062</v>
      </c>
      <c r="FE341">
        <v>41.8168461538462</v>
      </c>
      <c r="FF341">
        <v>1955.06076923077</v>
      </c>
      <c r="FG341">
        <v>39.9015384615385</v>
      </c>
      <c r="FH341">
        <v>0</v>
      </c>
      <c r="FI341">
        <v>1759082657.1</v>
      </c>
      <c r="FJ341">
        <v>0</v>
      </c>
      <c r="FK341">
        <v>1223.44923076923</v>
      </c>
      <c r="FL341">
        <v>93.6232478361234</v>
      </c>
      <c r="FM341">
        <v>1876.12991453388</v>
      </c>
      <c r="FN341">
        <v>24502.1692307692</v>
      </c>
      <c r="FO341">
        <v>15</v>
      </c>
      <c r="FP341">
        <v>0</v>
      </c>
      <c r="FQ341" t="s">
        <v>439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-47.19333</v>
      </c>
      <c r="GD341">
        <v>-14.6785172932329</v>
      </c>
      <c r="GE341">
        <v>1.55251264861192</v>
      </c>
      <c r="GF341">
        <v>0</v>
      </c>
      <c r="GG341">
        <v>1219.01058823529</v>
      </c>
      <c r="GH341">
        <v>89.8939648495656</v>
      </c>
      <c r="GI341">
        <v>8.82877579321846</v>
      </c>
      <c r="GJ341">
        <v>-1</v>
      </c>
      <c r="GK341">
        <v>6.9065745</v>
      </c>
      <c r="GL341">
        <v>0.301808571428566</v>
      </c>
      <c r="GM341">
        <v>0.0302006730843867</v>
      </c>
      <c r="GN341">
        <v>0</v>
      </c>
      <c r="GO341">
        <v>0</v>
      </c>
      <c r="GP341">
        <v>2</v>
      </c>
      <c r="GQ341" t="s">
        <v>455</v>
      </c>
      <c r="GR341">
        <v>3.13126</v>
      </c>
      <c r="GS341">
        <v>2.71236</v>
      </c>
      <c r="GT341">
        <v>0.108063</v>
      </c>
      <c r="GU341">
        <v>0.115511</v>
      </c>
      <c r="GV341">
        <v>0.103701</v>
      </c>
      <c r="GW341">
        <v>0.0816509</v>
      </c>
      <c r="GX341">
        <v>33647.9</v>
      </c>
      <c r="GY341">
        <v>35763.9</v>
      </c>
      <c r="GZ341">
        <v>34127.6</v>
      </c>
      <c r="HA341">
        <v>36606.7</v>
      </c>
      <c r="HB341">
        <v>43184.6</v>
      </c>
      <c r="HC341">
        <v>48271.9</v>
      </c>
      <c r="HD341">
        <v>53226.2</v>
      </c>
      <c r="HE341">
        <v>58499.8</v>
      </c>
      <c r="HF341">
        <v>1.97022</v>
      </c>
      <c r="HG341">
        <v>1.6693</v>
      </c>
      <c r="HH341">
        <v>0.131823</v>
      </c>
      <c r="HI341">
        <v>0</v>
      </c>
      <c r="HJ341">
        <v>27.8558</v>
      </c>
      <c r="HK341">
        <v>999.9</v>
      </c>
      <c r="HL341">
        <v>45.452</v>
      </c>
      <c r="HM341">
        <v>30.343</v>
      </c>
      <c r="HN341">
        <v>21.7629</v>
      </c>
      <c r="HO341">
        <v>54.8777</v>
      </c>
      <c r="HP341">
        <v>48.4215</v>
      </c>
      <c r="HQ341">
        <v>1</v>
      </c>
      <c r="HR341">
        <v>0.0164405</v>
      </c>
      <c r="HS341">
        <v>-0.837394</v>
      </c>
      <c r="HT341">
        <v>20.1117</v>
      </c>
      <c r="HU341">
        <v>5.19588</v>
      </c>
      <c r="HV341">
        <v>12.004</v>
      </c>
      <c r="HW341">
        <v>4.97465</v>
      </c>
      <c r="HX341">
        <v>3.29388</v>
      </c>
      <c r="HY341">
        <v>9999</v>
      </c>
      <c r="HZ341">
        <v>33.7</v>
      </c>
      <c r="IA341">
        <v>9999</v>
      </c>
      <c r="IB341">
        <v>9999</v>
      </c>
      <c r="IC341">
        <v>1.86325</v>
      </c>
      <c r="ID341">
        <v>1.86813</v>
      </c>
      <c r="IE341">
        <v>1.86785</v>
      </c>
      <c r="IF341">
        <v>1.86905</v>
      </c>
      <c r="IG341">
        <v>1.86982</v>
      </c>
      <c r="IH341">
        <v>1.86595</v>
      </c>
      <c r="II341">
        <v>1.86697</v>
      </c>
      <c r="IJ341">
        <v>1.86843</v>
      </c>
      <c r="IK341">
        <v>5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2.717</v>
      </c>
      <c r="IY341">
        <v>0.3763</v>
      </c>
      <c r="IZ341">
        <v>0.744305887368214</v>
      </c>
      <c r="JA341">
        <v>0.00400708050939433</v>
      </c>
      <c r="JB341">
        <v>-7.0817227887937e-07</v>
      </c>
      <c r="JC341">
        <v>2.11393634800483e-10</v>
      </c>
      <c r="JD341">
        <v>-0.0902750961418796</v>
      </c>
      <c r="JE341">
        <v>-0.0199519798578536</v>
      </c>
      <c r="JF341">
        <v>0.00231849078142986</v>
      </c>
      <c r="JG341">
        <v>-2.72917625674962e-05</v>
      </c>
      <c r="JH341">
        <v>4</v>
      </c>
      <c r="JI341">
        <v>2436</v>
      </c>
      <c r="JJ341">
        <v>0</v>
      </c>
      <c r="JK341">
        <v>25</v>
      </c>
      <c r="JL341">
        <v>29318044.5</v>
      </c>
      <c r="JM341">
        <v>29318044.5</v>
      </c>
      <c r="JN341">
        <v>1.26343</v>
      </c>
      <c r="JO341">
        <v>2.64282</v>
      </c>
      <c r="JP341">
        <v>1.54785</v>
      </c>
      <c r="JQ341">
        <v>2.30957</v>
      </c>
      <c r="JR341">
        <v>1.64673</v>
      </c>
      <c r="JS341">
        <v>2.30347</v>
      </c>
      <c r="JT341">
        <v>33.9413</v>
      </c>
      <c r="JU341">
        <v>24.1926</v>
      </c>
      <c r="JV341">
        <v>18</v>
      </c>
      <c r="JW341">
        <v>509.15</v>
      </c>
      <c r="JX341">
        <v>333.403</v>
      </c>
      <c r="JY341">
        <v>28.9096</v>
      </c>
      <c r="JZ341">
        <v>27.5489</v>
      </c>
      <c r="KA341">
        <v>30.0004</v>
      </c>
      <c r="KB341">
        <v>27.532</v>
      </c>
      <c r="KC341">
        <v>27.4943</v>
      </c>
      <c r="KD341">
        <v>25.4249</v>
      </c>
      <c r="KE341">
        <v>21.1391</v>
      </c>
      <c r="KF341">
        <v>51.7021</v>
      </c>
      <c r="KG341">
        <v>28.9094</v>
      </c>
      <c r="KH341">
        <v>609.305</v>
      </c>
      <c r="KI341">
        <v>17.0654</v>
      </c>
      <c r="KJ341">
        <v>96.763</v>
      </c>
      <c r="KK341">
        <v>94.7861</v>
      </c>
    </row>
    <row r="342" spans="1:297">
      <c r="A342">
        <v>326</v>
      </c>
      <c r="B342">
        <v>1759082676</v>
      </c>
      <c r="C342">
        <v>9564</v>
      </c>
      <c r="D342" t="s">
        <v>1097</v>
      </c>
      <c r="E342" t="s">
        <v>1098</v>
      </c>
      <c r="F342">
        <v>5</v>
      </c>
      <c r="G342" t="s">
        <v>1024</v>
      </c>
      <c r="H342" t="s">
        <v>436</v>
      </c>
      <c r="I342">
        <v>1759082667.84615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602.999802057143</v>
      </c>
      <c r="AK342">
        <v>563.807957575757</v>
      </c>
      <c r="AL342">
        <v>3.26609220779216</v>
      </c>
      <c r="AM342">
        <v>66.03</v>
      </c>
      <c r="AN342">
        <f>(AP342 - AO342 + DY342*1E3/(8.314*(EA342+273.15)) * AR342/DX342 * AQ342) * DX342/(100*DL342) * 1000/(1000 - AP342)</f>
        <v>0</v>
      </c>
      <c r="AO342">
        <v>17.1250395522835</v>
      </c>
      <c r="AP342">
        <v>24.0794109090909</v>
      </c>
      <c r="AQ342">
        <v>-4.32528724410271e-05</v>
      </c>
      <c r="AR342">
        <v>114.36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6</v>
      </c>
      <c r="DM342">
        <v>0.5</v>
      </c>
      <c r="DN342" t="s">
        <v>438</v>
      </c>
      <c r="DO342">
        <v>2</v>
      </c>
      <c r="DP342" t="b">
        <v>1</v>
      </c>
      <c r="DQ342">
        <v>1759082667.84615</v>
      </c>
      <c r="DR342">
        <v>527.102769230769</v>
      </c>
      <c r="DS342">
        <v>575.527384615385</v>
      </c>
      <c r="DT342">
        <v>24.0927615384615</v>
      </c>
      <c r="DU342">
        <v>17.1536461538462</v>
      </c>
      <c r="DV342">
        <v>524.421461538462</v>
      </c>
      <c r="DW342">
        <v>23.7162153846154</v>
      </c>
      <c r="DX342">
        <v>499.991076923077</v>
      </c>
      <c r="DY342">
        <v>90.7456769230769</v>
      </c>
      <c r="DZ342">
        <v>0.0342146</v>
      </c>
      <c r="EA342">
        <v>30.4393</v>
      </c>
      <c r="EB342">
        <v>30.0048769230769</v>
      </c>
      <c r="EC342">
        <v>999.9</v>
      </c>
      <c r="ED342">
        <v>0</v>
      </c>
      <c r="EE342">
        <v>0</v>
      </c>
      <c r="EF342">
        <v>9980.23384615385</v>
      </c>
      <c r="EG342">
        <v>0</v>
      </c>
      <c r="EH342">
        <v>14.6736</v>
      </c>
      <c r="EI342">
        <v>-48.4244923076923</v>
      </c>
      <c r="EJ342">
        <v>540.115538461538</v>
      </c>
      <c r="EK342">
        <v>585.571538461538</v>
      </c>
      <c r="EL342">
        <v>6.93911846153846</v>
      </c>
      <c r="EM342">
        <v>575.527384615385</v>
      </c>
      <c r="EN342">
        <v>17.1536461538462</v>
      </c>
      <c r="EO342">
        <v>2.18631384615385</v>
      </c>
      <c r="EP342">
        <v>1.55661769230769</v>
      </c>
      <c r="EQ342">
        <v>18.8623692307692</v>
      </c>
      <c r="ER342">
        <v>13.5359307692308</v>
      </c>
      <c r="ES342">
        <v>2000.02</v>
      </c>
      <c r="ET342">
        <v>0.980000615384615</v>
      </c>
      <c r="EU342">
        <v>0.0199994615384615</v>
      </c>
      <c r="EV342">
        <v>0</v>
      </c>
      <c r="EW342">
        <v>1230.87923076923</v>
      </c>
      <c r="EX342">
        <v>5.00059</v>
      </c>
      <c r="EY342">
        <v>24649.2538461538</v>
      </c>
      <c r="EZ342">
        <v>17360.5076923077</v>
      </c>
      <c r="FA342">
        <v>40.875</v>
      </c>
      <c r="FB342">
        <v>40.6297692307692</v>
      </c>
      <c r="FC342">
        <v>40.25</v>
      </c>
      <c r="FD342">
        <v>40.062</v>
      </c>
      <c r="FE342">
        <v>41.8265384615385</v>
      </c>
      <c r="FF342">
        <v>1955.11615384615</v>
      </c>
      <c r="FG342">
        <v>39.9038461538462</v>
      </c>
      <c r="FH342">
        <v>0</v>
      </c>
      <c r="FI342">
        <v>1759082662.5</v>
      </c>
      <c r="FJ342">
        <v>0</v>
      </c>
      <c r="FK342">
        <v>1232.6296</v>
      </c>
      <c r="FL342">
        <v>98.674615222198</v>
      </c>
      <c r="FM342">
        <v>1988.46153530368</v>
      </c>
      <c r="FN342">
        <v>24685.052</v>
      </c>
      <c r="FO342">
        <v>15</v>
      </c>
      <c r="FP342">
        <v>0</v>
      </c>
      <c r="FQ342" t="s">
        <v>439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-48.0795714285714</v>
      </c>
      <c r="GD342">
        <v>-8.9209870129871</v>
      </c>
      <c r="GE342">
        <v>1.08830884890836</v>
      </c>
      <c r="GF342">
        <v>0</v>
      </c>
      <c r="GG342">
        <v>1226.41117647059</v>
      </c>
      <c r="GH342">
        <v>95.4771581242058</v>
      </c>
      <c r="GI342">
        <v>9.37404921130228</v>
      </c>
      <c r="GJ342">
        <v>-1</v>
      </c>
      <c r="GK342">
        <v>6.92450333333333</v>
      </c>
      <c r="GL342">
        <v>0.296281558441562</v>
      </c>
      <c r="GM342">
        <v>0.0311624389798777</v>
      </c>
      <c r="GN342">
        <v>0</v>
      </c>
      <c r="GO342">
        <v>0</v>
      </c>
      <c r="GP342">
        <v>2</v>
      </c>
      <c r="GQ342" t="s">
        <v>455</v>
      </c>
      <c r="GR342">
        <v>3.1315</v>
      </c>
      <c r="GS342">
        <v>2.71213</v>
      </c>
      <c r="GT342">
        <v>0.110404</v>
      </c>
      <c r="GU342">
        <v>0.117928</v>
      </c>
      <c r="GV342">
        <v>0.103671</v>
      </c>
      <c r="GW342">
        <v>0.0816434</v>
      </c>
      <c r="GX342">
        <v>33559.8</v>
      </c>
      <c r="GY342">
        <v>35666</v>
      </c>
      <c r="GZ342">
        <v>34127.8</v>
      </c>
      <c r="HA342">
        <v>36606.5</v>
      </c>
      <c r="HB342">
        <v>43186.1</v>
      </c>
      <c r="HC342">
        <v>48272.5</v>
      </c>
      <c r="HD342">
        <v>53225.9</v>
      </c>
      <c r="HE342">
        <v>58499.6</v>
      </c>
      <c r="HF342">
        <v>1.97043</v>
      </c>
      <c r="HG342">
        <v>1.66917</v>
      </c>
      <c r="HH342">
        <v>0.131663</v>
      </c>
      <c r="HI342">
        <v>0</v>
      </c>
      <c r="HJ342">
        <v>27.8643</v>
      </c>
      <c r="HK342">
        <v>999.9</v>
      </c>
      <c r="HL342">
        <v>45.428</v>
      </c>
      <c r="HM342">
        <v>30.323</v>
      </c>
      <c r="HN342">
        <v>21.7277</v>
      </c>
      <c r="HO342">
        <v>54.8577</v>
      </c>
      <c r="HP342">
        <v>47.9487</v>
      </c>
      <c r="HQ342">
        <v>1</v>
      </c>
      <c r="HR342">
        <v>0.016753</v>
      </c>
      <c r="HS342">
        <v>-0.825773</v>
      </c>
      <c r="HT342">
        <v>20.1119</v>
      </c>
      <c r="HU342">
        <v>5.19662</v>
      </c>
      <c r="HV342">
        <v>12.004</v>
      </c>
      <c r="HW342">
        <v>4.975</v>
      </c>
      <c r="HX342">
        <v>3.2939</v>
      </c>
      <c r="HY342">
        <v>9999</v>
      </c>
      <c r="HZ342">
        <v>33.7</v>
      </c>
      <c r="IA342">
        <v>9999</v>
      </c>
      <c r="IB342">
        <v>9999</v>
      </c>
      <c r="IC342">
        <v>1.86325</v>
      </c>
      <c r="ID342">
        <v>1.86813</v>
      </c>
      <c r="IE342">
        <v>1.86786</v>
      </c>
      <c r="IF342">
        <v>1.86905</v>
      </c>
      <c r="IG342">
        <v>1.86984</v>
      </c>
      <c r="IH342">
        <v>1.86592</v>
      </c>
      <c r="II342">
        <v>1.86697</v>
      </c>
      <c r="IJ342">
        <v>1.86844</v>
      </c>
      <c r="IK342">
        <v>5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2.772</v>
      </c>
      <c r="IY342">
        <v>0.3759</v>
      </c>
      <c r="IZ342">
        <v>0.744305887368214</v>
      </c>
      <c r="JA342">
        <v>0.00400708050939433</v>
      </c>
      <c r="JB342">
        <v>-7.0817227887937e-07</v>
      </c>
      <c r="JC342">
        <v>2.11393634800483e-10</v>
      </c>
      <c r="JD342">
        <v>-0.0902750961418796</v>
      </c>
      <c r="JE342">
        <v>-0.0199519798578536</v>
      </c>
      <c r="JF342">
        <v>0.00231849078142986</v>
      </c>
      <c r="JG342">
        <v>-2.72917625674962e-05</v>
      </c>
      <c r="JH342">
        <v>4</v>
      </c>
      <c r="JI342">
        <v>2436</v>
      </c>
      <c r="JJ342">
        <v>0</v>
      </c>
      <c r="JK342">
        <v>25</v>
      </c>
      <c r="JL342">
        <v>29318044.6</v>
      </c>
      <c r="JM342">
        <v>29318044.6</v>
      </c>
      <c r="JN342">
        <v>1.29639</v>
      </c>
      <c r="JO342">
        <v>2.63672</v>
      </c>
      <c r="JP342">
        <v>1.54785</v>
      </c>
      <c r="JQ342">
        <v>2.31079</v>
      </c>
      <c r="JR342">
        <v>1.64673</v>
      </c>
      <c r="JS342">
        <v>2.30225</v>
      </c>
      <c r="JT342">
        <v>33.9413</v>
      </c>
      <c r="JU342">
        <v>24.2013</v>
      </c>
      <c r="JV342">
        <v>18</v>
      </c>
      <c r="JW342">
        <v>509.299</v>
      </c>
      <c r="JX342">
        <v>333.356</v>
      </c>
      <c r="JY342">
        <v>28.91</v>
      </c>
      <c r="JZ342">
        <v>27.5518</v>
      </c>
      <c r="KA342">
        <v>30.0002</v>
      </c>
      <c r="KB342">
        <v>27.5337</v>
      </c>
      <c r="KC342">
        <v>27.4966</v>
      </c>
      <c r="KD342">
        <v>25.9829</v>
      </c>
      <c r="KE342">
        <v>21.1391</v>
      </c>
      <c r="KF342">
        <v>51.33</v>
      </c>
      <c r="KG342">
        <v>28.9043</v>
      </c>
      <c r="KH342">
        <v>622.764</v>
      </c>
      <c r="KI342">
        <v>17.0547</v>
      </c>
      <c r="KJ342">
        <v>96.7629</v>
      </c>
      <c r="KK342">
        <v>94.7857</v>
      </c>
    </row>
    <row r="343" spans="1:297">
      <c r="A343">
        <v>327</v>
      </c>
      <c r="B343">
        <v>1759082681</v>
      </c>
      <c r="C343">
        <v>9569</v>
      </c>
      <c r="D343" t="s">
        <v>1099</v>
      </c>
      <c r="E343" t="s">
        <v>1100</v>
      </c>
      <c r="F343">
        <v>5</v>
      </c>
      <c r="G343" t="s">
        <v>1024</v>
      </c>
      <c r="H343" t="s">
        <v>436</v>
      </c>
      <c r="I343">
        <v>1759082672.84615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621.071271542858</v>
      </c>
      <c r="AK343">
        <v>581.021745454545</v>
      </c>
      <c r="AL343">
        <v>3.46023300865787</v>
      </c>
      <c r="AM343">
        <v>66.03</v>
      </c>
      <c r="AN343">
        <f>(AP343 - AO343 + DY343*1E3/(8.314*(EA343+273.15)) * AR343/DX343 * AQ343) * DX343/(100*DL343) * 1000/(1000 - AP343)</f>
        <v>0</v>
      </c>
      <c r="AO343">
        <v>17.1020029609307</v>
      </c>
      <c r="AP343">
        <v>24.0722739393939</v>
      </c>
      <c r="AQ343">
        <v>-3.24569295440297e-05</v>
      </c>
      <c r="AR343">
        <v>114.36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6</v>
      </c>
      <c r="DM343">
        <v>0.5</v>
      </c>
      <c r="DN343" t="s">
        <v>438</v>
      </c>
      <c r="DO343">
        <v>2</v>
      </c>
      <c r="DP343" t="b">
        <v>1</v>
      </c>
      <c r="DQ343">
        <v>1759082672.84615</v>
      </c>
      <c r="DR343">
        <v>543.371846153846</v>
      </c>
      <c r="DS343">
        <v>592.857461538462</v>
      </c>
      <c r="DT343">
        <v>24.0848384615385</v>
      </c>
      <c r="DU343">
        <v>17.1290384615385</v>
      </c>
      <c r="DV343">
        <v>540.634846153846</v>
      </c>
      <c r="DW343">
        <v>23.7086307692308</v>
      </c>
      <c r="DX343">
        <v>499.985692307692</v>
      </c>
      <c r="DY343">
        <v>90.7447692307692</v>
      </c>
      <c r="DZ343">
        <v>0.0344055461538462</v>
      </c>
      <c r="EA343">
        <v>30.4418</v>
      </c>
      <c r="EB343">
        <v>30.0076076923077</v>
      </c>
      <c r="EC343">
        <v>999.9</v>
      </c>
      <c r="ED343">
        <v>0</v>
      </c>
      <c r="EE343">
        <v>0</v>
      </c>
      <c r="EF343">
        <v>9984.65615384615</v>
      </c>
      <c r="EG343">
        <v>0</v>
      </c>
      <c r="EH343">
        <v>14.6736</v>
      </c>
      <c r="EI343">
        <v>-49.4856</v>
      </c>
      <c r="EJ343">
        <v>556.781615384615</v>
      </c>
      <c r="EK343">
        <v>603.189230769231</v>
      </c>
      <c r="EL343">
        <v>6.95580692307692</v>
      </c>
      <c r="EM343">
        <v>592.857461538462</v>
      </c>
      <c r="EN343">
        <v>17.1290384615385</v>
      </c>
      <c r="EO343">
        <v>2.18557307692308</v>
      </c>
      <c r="EP343">
        <v>1.55436846153846</v>
      </c>
      <c r="EQ343">
        <v>18.8569461538462</v>
      </c>
      <c r="ER343">
        <v>13.5137307692308</v>
      </c>
      <c r="ES343">
        <v>2000.05538461538</v>
      </c>
      <c r="ET343">
        <v>0.980000846153846</v>
      </c>
      <c r="EU343">
        <v>0.0199992384615385</v>
      </c>
      <c r="EV343">
        <v>0</v>
      </c>
      <c r="EW343">
        <v>1239.09538461538</v>
      </c>
      <c r="EX343">
        <v>5.00059</v>
      </c>
      <c r="EY343">
        <v>24815.8846153846</v>
      </c>
      <c r="EZ343">
        <v>17360.8076923077</v>
      </c>
      <c r="FA343">
        <v>40.875</v>
      </c>
      <c r="FB343">
        <v>40.6297692307692</v>
      </c>
      <c r="FC343">
        <v>40.25</v>
      </c>
      <c r="FD343">
        <v>40.062</v>
      </c>
      <c r="FE343">
        <v>41.8410769230769</v>
      </c>
      <c r="FF343">
        <v>1955.15153846154</v>
      </c>
      <c r="FG343">
        <v>39.9038461538462</v>
      </c>
      <c r="FH343">
        <v>0</v>
      </c>
      <c r="FI343">
        <v>1759082667.3</v>
      </c>
      <c r="FJ343">
        <v>0</v>
      </c>
      <c r="FK343">
        <v>1240.6328</v>
      </c>
      <c r="FL343">
        <v>102.523846318306</v>
      </c>
      <c r="FM343">
        <v>2049.29231059093</v>
      </c>
      <c r="FN343">
        <v>24846.108</v>
      </c>
      <c r="FO343">
        <v>15</v>
      </c>
      <c r="FP343">
        <v>0</v>
      </c>
      <c r="FQ343" t="s">
        <v>439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-48.942375</v>
      </c>
      <c r="GD343">
        <v>-11.5309488721805</v>
      </c>
      <c r="GE343">
        <v>1.24058851795227</v>
      </c>
      <c r="GF343">
        <v>0</v>
      </c>
      <c r="GG343">
        <v>1234.21058823529</v>
      </c>
      <c r="GH343">
        <v>99.7121467141514</v>
      </c>
      <c r="GI343">
        <v>9.78781864215037</v>
      </c>
      <c r="GJ343">
        <v>-1</v>
      </c>
      <c r="GK343">
        <v>6.9455655</v>
      </c>
      <c r="GL343">
        <v>0.184414285714272</v>
      </c>
      <c r="GM343">
        <v>0.020953792132929</v>
      </c>
      <c r="GN343">
        <v>0</v>
      </c>
      <c r="GO343">
        <v>0</v>
      </c>
      <c r="GP343">
        <v>2</v>
      </c>
      <c r="GQ343" t="s">
        <v>455</v>
      </c>
      <c r="GR343">
        <v>3.13125</v>
      </c>
      <c r="GS343">
        <v>2.71256</v>
      </c>
      <c r="GT343">
        <v>0.112804</v>
      </c>
      <c r="GU343">
        <v>0.120175</v>
      </c>
      <c r="GV343">
        <v>0.103646</v>
      </c>
      <c r="GW343">
        <v>0.081475</v>
      </c>
      <c r="GX343">
        <v>33468.7</v>
      </c>
      <c r="GY343">
        <v>35575.1</v>
      </c>
      <c r="GZ343">
        <v>34127.2</v>
      </c>
      <c r="HA343">
        <v>36606.4</v>
      </c>
      <c r="HB343">
        <v>43187.2</v>
      </c>
      <c r="HC343">
        <v>48281.4</v>
      </c>
      <c r="HD343">
        <v>53225.4</v>
      </c>
      <c r="HE343">
        <v>58499.3</v>
      </c>
      <c r="HF343">
        <v>1.97038</v>
      </c>
      <c r="HG343">
        <v>1.66955</v>
      </c>
      <c r="HH343">
        <v>0.131238</v>
      </c>
      <c r="HI343">
        <v>0</v>
      </c>
      <c r="HJ343">
        <v>27.8724</v>
      </c>
      <c r="HK343">
        <v>999.9</v>
      </c>
      <c r="HL343">
        <v>45.403</v>
      </c>
      <c r="HM343">
        <v>30.343</v>
      </c>
      <c r="HN343">
        <v>21.7393</v>
      </c>
      <c r="HO343">
        <v>54.8977</v>
      </c>
      <c r="HP343">
        <v>48.3293</v>
      </c>
      <c r="HQ343">
        <v>1</v>
      </c>
      <c r="HR343">
        <v>0.0169614</v>
      </c>
      <c r="HS343">
        <v>-0.805008</v>
      </c>
      <c r="HT343">
        <v>20.1119</v>
      </c>
      <c r="HU343">
        <v>5.19588</v>
      </c>
      <c r="HV343">
        <v>12.004</v>
      </c>
      <c r="HW343">
        <v>4.97475</v>
      </c>
      <c r="HX343">
        <v>3.2939</v>
      </c>
      <c r="HY343">
        <v>9999</v>
      </c>
      <c r="HZ343">
        <v>33.7</v>
      </c>
      <c r="IA343">
        <v>9999</v>
      </c>
      <c r="IB343">
        <v>9999</v>
      </c>
      <c r="IC343">
        <v>1.86325</v>
      </c>
      <c r="ID343">
        <v>1.86813</v>
      </c>
      <c r="IE343">
        <v>1.86785</v>
      </c>
      <c r="IF343">
        <v>1.86905</v>
      </c>
      <c r="IG343">
        <v>1.86981</v>
      </c>
      <c r="IH343">
        <v>1.86591</v>
      </c>
      <c r="II343">
        <v>1.86695</v>
      </c>
      <c r="IJ343">
        <v>1.86843</v>
      </c>
      <c r="IK343">
        <v>5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2.829</v>
      </c>
      <c r="IY343">
        <v>0.3755</v>
      </c>
      <c r="IZ343">
        <v>0.744305887368214</v>
      </c>
      <c r="JA343">
        <v>0.00400708050939433</v>
      </c>
      <c r="JB343">
        <v>-7.0817227887937e-07</v>
      </c>
      <c r="JC343">
        <v>2.11393634800483e-10</v>
      </c>
      <c r="JD343">
        <v>-0.0902750961418796</v>
      </c>
      <c r="JE343">
        <v>-0.0199519798578536</v>
      </c>
      <c r="JF343">
        <v>0.00231849078142986</v>
      </c>
      <c r="JG343">
        <v>-2.72917625674962e-05</v>
      </c>
      <c r="JH343">
        <v>4</v>
      </c>
      <c r="JI343">
        <v>2436</v>
      </c>
      <c r="JJ343">
        <v>0</v>
      </c>
      <c r="JK343">
        <v>25</v>
      </c>
      <c r="JL343">
        <v>29318044.7</v>
      </c>
      <c r="JM343">
        <v>29318044.7</v>
      </c>
      <c r="JN343">
        <v>1.31836</v>
      </c>
      <c r="JO343">
        <v>2.63306</v>
      </c>
      <c r="JP343">
        <v>1.54785</v>
      </c>
      <c r="JQ343">
        <v>2.30957</v>
      </c>
      <c r="JR343">
        <v>1.64551</v>
      </c>
      <c r="JS343">
        <v>2.34985</v>
      </c>
      <c r="JT343">
        <v>33.9413</v>
      </c>
      <c r="JU343">
        <v>24.2013</v>
      </c>
      <c r="JV343">
        <v>18</v>
      </c>
      <c r="JW343">
        <v>509.286</v>
      </c>
      <c r="JX343">
        <v>333.543</v>
      </c>
      <c r="JY343">
        <v>28.9059</v>
      </c>
      <c r="JZ343">
        <v>27.5552</v>
      </c>
      <c r="KA343">
        <v>30.0003</v>
      </c>
      <c r="KB343">
        <v>27.5361</v>
      </c>
      <c r="KC343">
        <v>27.4984</v>
      </c>
      <c r="KD343">
        <v>26.537</v>
      </c>
      <c r="KE343">
        <v>21.1391</v>
      </c>
      <c r="KF343">
        <v>51.33</v>
      </c>
      <c r="KG343">
        <v>28.8969</v>
      </c>
      <c r="KH343">
        <v>643.011</v>
      </c>
      <c r="KI343">
        <v>17.05</v>
      </c>
      <c r="KJ343">
        <v>96.7618</v>
      </c>
      <c r="KK343">
        <v>94.7853</v>
      </c>
    </row>
    <row r="344" spans="1:297">
      <c r="A344">
        <v>328</v>
      </c>
      <c r="B344">
        <v>1759082686</v>
      </c>
      <c r="C344">
        <v>9574</v>
      </c>
      <c r="D344" t="s">
        <v>1101</v>
      </c>
      <c r="E344" t="s">
        <v>1102</v>
      </c>
      <c r="F344">
        <v>5</v>
      </c>
      <c r="G344" t="s">
        <v>1024</v>
      </c>
      <c r="H344" t="s">
        <v>436</v>
      </c>
      <c r="I344">
        <v>1759082677.84615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636.972882742857</v>
      </c>
      <c r="AK344">
        <v>597.179490909091</v>
      </c>
      <c r="AL344">
        <v>3.19515411255407</v>
      </c>
      <c r="AM344">
        <v>66.03</v>
      </c>
      <c r="AN344">
        <f>(AP344 - AO344 + DY344*1E3/(8.314*(EA344+273.15)) * AR344/DX344 * AQ344) * DX344/(100*DL344) * 1000/(1000 - AP344)</f>
        <v>0</v>
      </c>
      <c r="AO344">
        <v>17.059075352868</v>
      </c>
      <c r="AP344">
        <v>24.0518915151515</v>
      </c>
      <c r="AQ344">
        <v>-0.000132195622559368</v>
      </c>
      <c r="AR344">
        <v>114.36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6</v>
      </c>
      <c r="DM344">
        <v>0.5</v>
      </c>
      <c r="DN344" t="s">
        <v>438</v>
      </c>
      <c r="DO344">
        <v>2</v>
      </c>
      <c r="DP344" t="b">
        <v>1</v>
      </c>
      <c r="DQ344">
        <v>1759082677.84615</v>
      </c>
      <c r="DR344">
        <v>559.735461538461</v>
      </c>
      <c r="DS344">
        <v>609.426</v>
      </c>
      <c r="DT344">
        <v>24.0727538461538</v>
      </c>
      <c r="DU344">
        <v>17.1018538461538</v>
      </c>
      <c r="DV344">
        <v>556.942846153846</v>
      </c>
      <c r="DW344">
        <v>23.6970461538462</v>
      </c>
      <c r="DX344">
        <v>500.017153846154</v>
      </c>
      <c r="DY344">
        <v>90.7448846153846</v>
      </c>
      <c r="DZ344">
        <v>0.0343672384615385</v>
      </c>
      <c r="EA344">
        <v>30.4436230769231</v>
      </c>
      <c r="EB344">
        <v>30.0061461538462</v>
      </c>
      <c r="EC344">
        <v>999.9</v>
      </c>
      <c r="ED344">
        <v>0</v>
      </c>
      <c r="EE344">
        <v>0</v>
      </c>
      <c r="EF344">
        <v>10001.9123076923</v>
      </c>
      <c r="EG344">
        <v>0</v>
      </c>
      <c r="EH344">
        <v>14.6736</v>
      </c>
      <c r="EI344">
        <v>-49.6903</v>
      </c>
      <c r="EJ344">
        <v>573.542230769231</v>
      </c>
      <c r="EK344">
        <v>620.029153846154</v>
      </c>
      <c r="EL344">
        <v>6.97089461538461</v>
      </c>
      <c r="EM344">
        <v>609.426</v>
      </c>
      <c r="EN344">
        <v>17.1018538461538</v>
      </c>
      <c r="EO344">
        <v>2.18447846153846</v>
      </c>
      <c r="EP344">
        <v>1.55190538461538</v>
      </c>
      <c r="EQ344">
        <v>18.8489307692308</v>
      </c>
      <c r="ER344">
        <v>13.4893461538462</v>
      </c>
      <c r="ES344">
        <v>2000.05923076923</v>
      </c>
      <c r="ET344">
        <v>0.980002</v>
      </c>
      <c r="EU344">
        <v>0.0199981153846154</v>
      </c>
      <c r="EV344">
        <v>0</v>
      </c>
      <c r="EW344">
        <v>1247.70692307692</v>
      </c>
      <c r="EX344">
        <v>5.00059</v>
      </c>
      <c r="EY344">
        <v>24988.4307692308</v>
      </c>
      <c r="EZ344">
        <v>17360.8538461538</v>
      </c>
      <c r="FA344">
        <v>40.875</v>
      </c>
      <c r="FB344">
        <v>40.6297692307692</v>
      </c>
      <c r="FC344">
        <v>40.25</v>
      </c>
      <c r="FD344">
        <v>40.062</v>
      </c>
      <c r="FE344">
        <v>41.8604615384615</v>
      </c>
      <c r="FF344">
        <v>1955.15769230769</v>
      </c>
      <c r="FG344">
        <v>39.9015384615385</v>
      </c>
      <c r="FH344">
        <v>0</v>
      </c>
      <c r="FI344">
        <v>1759082672.1</v>
      </c>
      <c r="FJ344">
        <v>0</v>
      </c>
      <c r="FK344">
        <v>1248.9048</v>
      </c>
      <c r="FL344">
        <v>103.431538647911</v>
      </c>
      <c r="FM344">
        <v>2089.46154150255</v>
      </c>
      <c r="FN344">
        <v>25011.404</v>
      </c>
      <c r="FO344">
        <v>15</v>
      </c>
      <c r="FP344">
        <v>0</v>
      </c>
      <c r="FQ344" t="s">
        <v>439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-49.4974380952381</v>
      </c>
      <c r="GD344">
        <v>-4.67382077922086</v>
      </c>
      <c r="GE344">
        <v>0.75314665331919</v>
      </c>
      <c r="GF344">
        <v>0</v>
      </c>
      <c r="GG344">
        <v>1243.28147058824</v>
      </c>
      <c r="GH344">
        <v>102.860351418726</v>
      </c>
      <c r="GI344">
        <v>10.0952630511871</v>
      </c>
      <c r="GJ344">
        <v>-1</v>
      </c>
      <c r="GK344">
        <v>6.96390333333333</v>
      </c>
      <c r="GL344">
        <v>0.175106493506497</v>
      </c>
      <c r="GM344">
        <v>0.0205157740318756</v>
      </c>
      <c r="GN344">
        <v>0</v>
      </c>
      <c r="GO344">
        <v>0</v>
      </c>
      <c r="GP344">
        <v>2</v>
      </c>
      <c r="GQ344" t="s">
        <v>455</v>
      </c>
      <c r="GR344">
        <v>3.13125</v>
      </c>
      <c r="GS344">
        <v>2.7125</v>
      </c>
      <c r="GT344">
        <v>0.115033</v>
      </c>
      <c r="GU344">
        <v>0.122454</v>
      </c>
      <c r="GV344">
        <v>0.103591</v>
      </c>
      <c r="GW344">
        <v>0.0814081</v>
      </c>
      <c r="GX344">
        <v>33384.4</v>
      </c>
      <c r="GY344">
        <v>35482.7</v>
      </c>
      <c r="GZ344">
        <v>34127.1</v>
      </c>
      <c r="HA344">
        <v>36606.2</v>
      </c>
      <c r="HB344">
        <v>43189.9</v>
      </c>
      <c r="HC344">
        <v>48285</v>
      </c>
      <c r="HD344">
        <v>53225</v>
      </c>
      <c r="HE344">
        <v>58499</v>
      </c>
      <c r="HF344">
        <v>1.97025</v>
      </c>
      <c r="HG344">
        <v>1.66922</v>
      </c>
      <c r="HH344">
        <v>0.130184</v>
      </c>
      <c r="HI344">
        <v>0</v>
      </c>
      <c r="HJ344">
        <v>27.8807</v>
      </c>
      <c r="HK344">
        <v>999.9</v>
      </c>
      <c r="HL344">
        <v>45.403</v>
      </c>
      <c r="HM344">
        <v>30.323</v>
      </c>
      <c r="HN344">
        <v>21.7148</v>
      </c>
      <c r="HO344">
        <v>54.9077</v>
      </c>
      <c r="HP344">
        <v>48.137</v>
      </c>
      <c r="HQ344">
        <v>1</v>
      </c>
      <c r="HR344">
        <v>0.0172739</v>
      </c>
      <c r="HS344">
        <v>-0.789327</v>
      </c>
      <c r="HT344">
        <v>20.112</v>
      </c>
      <c r="HU344">
        <v>5.19632</v>
      </c>
      <c r="HV344">
        <v>12.004</v>
      </c>
      <c r="HW344">
        <v>4.9747</v>
      </c>
      <c r="HX344">
        <v>3.29383</v>
      </c>
      <c r="HY344">
        <v>9999</v>
      </c>
      <c r="HZ344">
        <v>33.8</v>
      </c>
      <c r="IA344">
        <v>9999</v>
      </c>
      <c r="IB344">
        <v>9999</v>
      </c>
      <c r="IC344">
        <v>1.86325</v>
      </c>
      <c r="ID344">
        <v>1.86813</v>
      </c>
      <c r="IE344">
        <v>1.86786</v>
      </c>
      <c r="IF344">
        <v>1.86905</v>
      </c>
      <c r="IG344">
        <v>1.86982</v>
      </c>
      <c r="IH344">
        <v>1.86589</v>
      </c>
      <c r="II344">
        <v>1.86696</v>
      </c>
      <c r="IJ344">
        <v>1.86844</v>
      </c>
      <c r="IK344">
        <v>5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2.882</v>
      </c>
      <c r="IY344">
        <v>0.3748</v>
      </c>
      <c r="IZ344">
        <v>0.744305887368214</v>
      </c>
      <c r="JA344">
        <v>0.00400708050939433</v>
      </c>
      <c r="JB344">
        <v>-7.0817227887937e-07</v>
      </c>
      <c r="JC344">
        <v>2.11393634800483e-10</v>
      </c>
      <c r="JD344">
        <v>-0.0902750961418796</v>
      </c>
      <c r="JE344">
        <v>-0.0199519798578536</v>
      </c>
      <c r="JF344">
        <v>0.00231849078142986</v>
      </c>
      <c r="JG344">
        <v>-2.72917625674962e-05</v>
      </c>
      <c r="JH344">
        <v>4</v>
      </c>
      <c r="JI344">
        <v>2436</v>
      </c>
      <c r="JJ344">
        <v>0</v>
      </c>
      <c r="JK344">
        <v>25</v>
      </c>
      <c r="JL344">
        <v>29318044.8</v>
      </c>
      <c r="JM344">
        <v>29318044.8</v>
      </c>
      <c r="JN344">
        <v>1.35254</v>
      </c>
      <c r="JO344">
        <v>2.6416</v>
      </c>
      <c r="JP344">
        <v>1.54785</v>
      </c>
      <c r="JQ344">
        <v>2.30957</v>
      </c>
      <c r="JR344">
        <v>1.64673</v>
      </c>
      <c r="JS344">
        <v>2.24487</v>
      </c>
      <c r="JT344">
        <v>33.9413</v>
      </c>
      <c r="JU344">
        <v>24.1926</v>
      </c>
      <c r="JV344">
        <v>18</v>
      </c>
      <c r="JW344">
        <v>509.225</v>
      </c>
      <c r="JX344">
        <v>333.403</v>
      </c>
      <c r="JY344">
        <v>28.898</v>
      </c>
      <c r="JZ344">
        <v>27.5583</v>
      </c>
      <c r="KA344">
        <v>30.0003</v>
      </c>
      <c r="KB344">
        <v>27.5384</v>
      </c>
      <c r="KC344">
        <v>27.5007</v>
      </c>
      <c r="KD344">
        <v>27.0926</v>
      </c>
      <c r="KE344">
        <v>21.1391</v>
      </c>
      <c r="KF344">
        <v>51.33</v>
      </c>
      <c r="KG344">
        <v>28.8899</v>
      </c>
      <c r="KH344">
        <v>656.581</v>
      </c>
      <c r="KI344">
        <v>17.0557</v>
      </c>
      <c r="KJ344">
        <v>96.7611</v>
      </c>
      <c r="KK344">
        <v>94.7848</v>
      </c>
    </row>
    <row r="345" spans="1:297">
      <c r="A345">
        <v>329</v>
      </c>
      <c r="B345">
        <v>1759082691</v>
      </c>
      <c r="C345">
        <v>9579</v>
      </c>
      <c r="D345" t="s">
        <v>1103</v>
      </c>
      <c r="E345" t="s">
        <v>1104</v>
      </c>
      <c r="F345">
        <v>5</v>
      </c>
      <c r="G345" t="s">
        <v>1024</v>
      </c>
      <c r="H345" t="s">
        <v>436</v>
      </c>
      <c r="I345">
        <v>1759082682.84615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654.854690666667</v>
      </c>
      <c r="AK345">
        <v>614.175054545454</v>
      </c>
      <c r="AL345">
        <v>3.43469318181811</v>
      </c>
      <c r="AM345">
        <v>66.03</v>
      </c>
      <c r="AN345">
        <f>(AP345 - AO345 + DY345*1E3/(8.314*(EA345+273.15)) * AR345/DX345 * AQ345) * DX345/(100*DL345) * 1000/(1000 - AP345)</f>
        <v>0</v>
      </c>
      <c r="AO345">
        <v>17.0581064489069</v>
      </c>
      <c r="AP345">
        <v>24.0402012121212</v>
      </c>
      <c r="AQ345">
        <v>-6.2729846729993e-05</v>
      </c>
      <c r="AR345">
        <v>114.36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6</v>
      </c>
      <c r="DM345">
        <v>0.5</v>
      </c>
      <c r="DN345" t="s">
        <v>438</v>
      </c>
      <c r="DO345">
        <v>2</v>
      </c>
      <c r="DP345" t="b">
        <v>1</v>
      </c>
      <c r="DQ345">
        <v>1759082682.84615</v>
      </c>
      <c r="DR345">
        <v>576.011846153846</v>
      </c>
      <c r="DS345">
        <v>626.487</v>
      </c>
      <c r="DT345">
        <v>24.0602769230769</v>
      </c>
      <c r="DU345">
        <v>17.0808923076923</v>
      </c>
      <c r="DV345">
        <v>573.163923076923</v>
      </c>
      <c r="DW345">
        <v>23.6850923076923</v>
      </c>
      <c r="DX345">
        <v>500.013846153846</v>
      </c>
      <c r="DY345">
        <v>90.7447</v>
      </c>
      <c r="DZ345">
        <v>0.0343677461538461</v>
      </c>
      <c r="EA345">
        <v>30.4462923076923</v>
      </c>
      <c r="EB345">
        <v>30.0065538461538</v>
      </c>
      <c r="EC345">
        <v>999.9</v>
      </c>
      <c r="ED345">
        <v>0</v>
      </c>
      <c r="EE345">
        <v>0</v>
      </c>
      <c r="EF345">
        <v>10007.3030769231</v>
      </c>
      <c r="EG345">
        <v>0</v>
      </c>
      <c r="EH345">
        <v>14.6736</v>
      </c>
      <c r="EI345">
        <v>-50.4748769230769</v>
      </c>
      <c r="EJ345">
        <v>590.212538461538</v>
      </c>
      <c r="EK345">
        <v>637.373307692308</v>
      </c>
      <c r="EL345">
        <v>6.97939307692308</v>
      </c>
      <c r="EM345">
        <v>626.487</v>
      </c>
      <c r="EN345">
        <v>17.0808923076923</v>
      </c>
      <c r="EO345">
        <v>2.18334153846154</v>
      </c>
      <c r="EP345">
        <v>1.54999923076923</v>
      </c>
      <c r="EQ345">
        <v>18.8406076923077</v>
      </c>
      <c r="ER345">
        <v>13.4704769230769</v>
      </c>
      <c r="ES345">
        <v>2000.01615384615</v>
      </c>
      <c r="ET345">
        <v>0.980003769230769</v>
      </c>
      <c r="EU345">
        <v>0.0199963692307692</v>
      </c>
      <c r="EV345">
        <v>0</v>
      </c>
      <c r="EW345">
        <v>1256.38769230769</v>
      </c>
      <c r="EX345">
        <v>5.00059</v>
      </c>
      <c r="EY345">
        <v>25160.6</v>
      </c>
      <c r="EZ345">
        <v>17360.4923076923</v>
      </c>
      <c r="FA345">
        <v>40.875</v>
      </c>
      <c r="FB345">
        <v>40.6488461538462</v>
      </c>
      <c r="FC345">
        <v>40.25</v>
      </c>
      <c r="FD345">
        <v>40.0765384615385</v>
      </c>
      <c r="FE345">
        <v>41.8701538461538</v>
      </c>
      <c r="FF345">
        <v>1955.11923076923</v>
      </c>
      <c r="FG345">
        <v>39.8969230769231</v>
      </c>
      <c r="FH345">
        <v>0</v>
      </c>
      <c r="FI345">
        <v>1759082677.5</v>
      </c>
      <c r="FJ345">
        <v>0</v>
      </c>
      <c r="FK345">
        <v>1257.79192307692</v>
      </c>
      <c r="FL345">
        <v>104.965811851524</v>
      </c>
      <c r="FM345">
        <v>2084.64615088346</v>
      </c>
      <c r="FN345">
        <v>25188.0961538462</v>
      </c>
      <c r="FO345">
        <v>15</v>
      </c>
      <c r="FP345">
        <v>0</v>
      </c>
      <c r="FQ345" t="s">
        <v>439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-50.115875</v>
      </c>
      <c r="GD345">
        <v>-7.52106315789478</v>
      </c>
      <c r="GE345">
        <v>0.939517965701029</v>
      </c>
      <c r="GF345">
        <v>0</v>
      </c>
      <c r="GG345">
        <v>1251.54323529412</v>
      </c>
      <c r="GH345">
        <v>104.436822014974</v>
      </c>
      <c r="GI345">
        <v>10.2489522335609</v>
      </c>
      <c r="GJ345">
        <v>-1</v>
      </c>
      <c r="GK345">
        <v>6.9749125</v>
      </c>
      <c r="GL345">
        <v>0.143260601503764</v>
      </c>
      <c r="GM345">
        <v>0.0173224120361455</v>
      </c>
      <c r="GN345">
        <v>0</v>
      </c>
      <c r="GO345">
        <v>0</v>
      </c>
      <c r="GP345">
        <v>2</v>
      </c>
      <c r="GQ345" t="s">
        <v>455</v>
      </c>
      <c r="GR345">
        <v>3.13144</v>
      </c>
      <c r="GS345">
        <v>2.71245</v>
      </c>
      <c r="GT345">
        <v>0.117353</v>
      </c>
      <c r="GU345">
        <v>0.124657</v>
      </c>
      <c r="GV345">
        <v>0.103552</v>
      </c>
      <c r="GW345">
        <v>0.081406</v>
      </c>
      <c r="GX345">
        <v>33296.3</v>
      </c>
      <c r="GY345">
        <v>35393</v>
      </c>
      <c r="GZ345">
        <v>34126.4</v>
      </c>
      <c r="HA345">
        <v>36605.6</v>
      </c>
      <c r="HB345">
        <v>43191.8</v>
      </c>
      <c r="HC345">
        <v>48284.8</v>
      </c>
      <c r="HD345">
        <v>53224.6</v>
      </c>
      <c r="HE345">
        <v>58498.2</v>
      </c>
      <c r="HF345">
        <v>1.97015</v>
      </c>
      <c r="HG345">
        <v>1.66925</v>
      </c>
      <c r="HH345">
        <v>0.129901</v>
      </c>
      <c r="HI345">
        <v>0</v>
      </c>
      <c r="HJ345">
        <v>27.8885</v>
      </c>
      <c r="HK345">
        <v>999.9</v>
      </c>
      <c r="HL345">
        <v>45.403</v>
      </c>
      <c r="HM345">
        <v>30.323</v>
      </c>
      <c r="HN345">
        <v>21.7141</v>
      </c>
      <c r="HO345">
        <v>54.9177</v>
      </c>
      <c r="HP345">
        <v>48.145</v>
      </c>
      <c r="HQ345">
        <v>1</v>
      </c>
      <c r="HR345">
        <v>0.0174085</v>
      </c>
      <c r="HS345">
        <v>-0.781484</v>
      </c>
      <c r="HT345">
        <v>20.1121</v>
      </c>
      <c r="HU345">
        <v>5.19543</v>
      </c>
      <c r="HV345">
        <v>12.004</v>
      </c>
      <c r="HW345">
        <v>4.9747</v>
      </c>
      <c r="HX345">
        <v>3.29385</v>
      </c>
      <c r="HY345">
        <v>9999</v>
      </c>
      <c r="HZ345">
        <v>33.8</v>
      </c>
      <c r="IA345">
        <v>9999</v>
      </c>
      <c r="IB345">
        <v>9999</v>
      </c>
      <c r="IC345">
        <v>1.86325</v>
      </c>
      <c r="ID345">
        <v>1.86813</v>
      </c>
      <c r="IE345">
        <v>1.86787</v>
      </c>
      <c r="IF345">
        <v>1.86905</v>
      </c>
      <c r="IG345">
        <v>1.86984</v>
      </c>
      <c r="IH345">
        <v>1.8659</v>
      </c>
      <c r="II345">
        <v>1.86698</v>
      </c>
      <c r="IJ345">
        <v>1.86844</v>
      </c>
      <c r="IK345">
        <v>5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2.938</v>
      </c>
      <c r="IY345">
        <v>0.3743</v>
      </c>
      <c r="IZ345">
        <v>0.744305887368214</v>
      </c>
      <c r="JA345">
        <v>0.00400708050939433</v>
      </c>
      <c r="JB345">
        <v>-7.0817227887937e-07</v>
      </c>
      <c r="JC345">
        <v>2.11393634800483e-10</v>
      </c>
      <c r="JD345">
        <v>-0.0902750961418796</v>
      </c>
      <c r="JE345">
        <v>-0.0199519798578536</v>
      </c>
      <c r="JF345">
        <v>0.00231849078142986</v>
      </c>
      <c r="JG345">
        <v>-2.72917625674962e-05</v>
      </c>
      <c r="JH345">
        <v>4</v>
      </c>
      <c r="JI345">
        <v>2436</v>
      </c>
      <c r="JJ345">
        <v>0</v>
      </c>
      <c r="JK345">
        <v>25</v>
      </c>
      <c r="JL345">
        <v>29318044.9</v>
      </c>
      <c r="JM345">
        <v>29318044.9</v>
      </c>
      <c r="JN345">
        <v>1.37695</v>
      </c>
      <c r="JO345">
        <v>2.63062</v>
      </c>
      <c r="JP345">
        <v>1.54785</v>
      </c>
      <c r="JQ345">
        <v>2.30957</v>
      </c>
      <c r="JR345">
        <v>1.64551</v>
      </c>
      <c r="JS345">
        <v>2.36206</v>
      </c>
      <c r="JT345">
        <v>33.9413</v>
      </c>
      <c r="JU345">
        <v>24.2013</v>
      </c>
      <c r="JV345">
        <v>18</v>
      </c>
      <c r="JW345">
        <v>509.178</v>
      </c>
      <c r="JX345">
        <v>333.427</v>
      </c>
      <c r="JY345">
        <v>28.8901</v>
      </c>
      <c r="JZ345">
        <v>27.5611</v>
      </c>
      <c r="KA345">
        <v>30.0003</v>
      </c>
      <c r="KB345">
        <v>27.5406</v>
      </c>
      <c r="KC345">
        <v>27.5028</v>
      </c>
      <c r="KD345">
        <v>27.588</v>
      </c>
      <c r="KE345">
        <v>21.1391</v>
      </c>
      <c r="KF345">
        <v>51.33</v>
      </c>
      <c r="KG345">
        <v>28.884</v>
      </c>
      <c r="KH345">
        <v>676.843</v>
      </c>
      <c r="KI345">
        <v>17.0589</v>
      </c>
      <c r="KJ345">
        <v>96.76</v>
      </c>
      <c r="KK345">
        <v>94.7834</v>
      </c>
    </row>
    <row r="346" spans="1:297">
      <c r="A346">
        <v>330</v>
      </c>
      <c r="B346">
        <v>1759082696</v>
      </c>
      <c r="C346">
        <v>9584</v>
      </c>
      <c r="D346" t="s">
        <v>1105</v>
      </c>
      <c r="E346" t="s">
        <v>1106</v>
      </c>
      <c r="F346">
        <v>5</v>
      </c>
      <c r="G346" t="s">
        <v>1024</v>
      </c>
      <c r="H346" t="s">
        <v>436</v>
      </c>
      <c r="I346">
        <v>1759082687.84615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670.959518552381</v>
      </c>
      <c r="AK346">
        <v>630.314406060606</v>
      </c>
      <c r="AL346">
        <v>3.19452305194801</v>
      </c>
      <c r="AM346">
        <v>66.03</v>
      </c>
      <c r="AN346">
        <f>(AP346 - AO346 + DY346*1E3/(8.314*(EA346+273.15)) * AR346/DX346 * AQ346) * DX346/(100*DL346) * 1000/(1000 - AP346)</f>
        <v>0</v>
      </c>
      <c r="AO346">
        <v>17.057881028658</v>
      </c>
      <c r="AP346">
        <v>24.0367212121212</v>
      </c>
      <c r="AQ346">
        <v>1.13216195560673e-06</v>
      </c>
      <c r="AR346">
        <v>114.36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6</v>
      </c>
      <c r="DM346">
        <v>0.5</v>
      </c>
      <c r="DN346" t="s">
        <v>438</v>
      </c>
      <c r="DO346">
        <v>2</v>
      </c>
      <c r="DP346" t="b">
        <v>1</v>
      </c>
      <c r="DQ346">
        <v>1759082687.84615</v>
      </c>
      <c r="DR346">
        <v>592.240692307692</v>
      </c>
      <c r="DS346">
        <v>642.833846153846</v>
      </c>
      <c r="DT346">
        <v>24.0483846153846</v>
      </c>
      <c r="DU346">
        <v>17.0621307692308</v>
      </c>
      <c r="DV346">
        <v>589.337769230769</v>
      </c>
      <c r="DW346">
        <v>23.6736923076923</v>
      </c>
      <c r="DX346">
        <v>500.048538461539</v>
      </c>
      <c r="DY346">
        <v>90.7443846153846</v>
      </c>
      <c r="DZ346">
        <v>0.0342032846153846</v>
      </c>
      <c r="EA346">
        <v>30.4478923076923</v>
      </c>
      <c r="EB346">
        <v>30.0074923076923</v>
      </c>
      <c r="EC346">
        <v>999.9</v>
      </c>
      <c r="ED346">
        <v>0</v>
      </c>
      <c r="EE346">
        <v>0</v>
      </c>
      <c r="EF346">
        <v>10026.3015384615</v>
      </c>
      <c r="EG346">
        <v>0</v>
      </c>
      <c r="EH346">
        <v>14.6736</v>
      </c>
      <c r="EI346">
        <v>-50.5928692307692</v>
      </c>
      <c r="EJ346">
        <v>606.834076923077</v>
      </c>
      <c r="EK346">
        <v>653.992</v>
      </c>
      <c r="EL346">
        <v>6.98625153846154</v>
      </c>
      <c r="EM346">
        <v>642.833846153846</v>
      </c>
      <c r="EN346">
        <v>17.0621307692308</v>
      </c>
      <c r="EO346">
        <v>2.18225461538462</v>
      </c>
      <c r="EP346">
        <v>1.54829230769231</v>
      </c>
      <c r="EQ346">
        <v>18.8326384615385</v>
      </c>
      <c r="ER346">
        <v>13.4535769230769</v>
      </c>
      <c r="ES346">
        <v>1999.98</v>
      </c>
      <c r="ET346">
        <v>0.980003153846154</v>
      </c>
      <c r="EU346">
        <v>0.0199968769230769</v>
      </c>
      <c r="EV346">
        <v>0</v>
      </c>
      <c r="EW346">
        <v>1265.13923076923</v>
      </c>
      <c r="EX346">
        <v>5.00059</v>
      </c>
      <c r="EY346">
        <v>25334.8615384615</v>
      </c>
      <c r="EZ346">
        <v>17360.1692307692</v>
      </c>
      <c r="FA346">
        <v>40.875</v>
      </c>
      <c r="FB346">
        <v>40.6440769230769</v>
      </c>
      <c r="FC346">
        <v>40.25</v>
      </c>
      <c r="FD346">
        <v>40.0959230769231</v>
      </c>
      <c r="FE346">
        <v>41.8701538461538</v>
      </c>
      <c r="FF346">
        <v>1955.08307692308</v>
      </c>
      <c r="FG346">
        <v>39.8969230769231</v>
      </c>
      <c r="FH346">
        <v>0</v>
      </c>
      <c r="FI346">
        <v>1759082682.3</v>
      </c>
      <c r="FJ346">
        <v>0</v>
      </c>
      <c r="FK346">
        <v>1266.06384615385</v>
      </c>
      <c r="FL346">
        <v>103.221880435993</v>
      </c>
      <c r="FM346">
        <v>2042.02051421368</v>
      </c>
      <c r="FN346">
        <v>25353.2807692308</v>
      </c>
      <c r="FO346">
        <v>15</v>
      </c>
      <c r="FP346">
        <v>0</v>
      </c>
      <c r="FQ346" t="s">
        <v>439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-50.5227142857143</v>
      </c>
      <c r="GD346">
        <v>-3.40122077922083</v>
      </c>
      <c r="GE346">
        <v>0.673801628491519</v>
      </c>
      <c r="GF346">
        <v>0</v>
      </c>
      <c r="GG346">
        <v>1260.87617647059</v>
      </c>
      <c r="GH346">
        <v>103.791138331122</v>
      </c>
      <c r="GI346">
        <v>10.1863530432535</v>
      </c>
      <c r="GJ346">
        <v>-1</v>
      </c>
      <c r="GK346">
        <v>6.97917571428571</v>
      </c>
      <c r="GL346">
        <v>0.0702467532467604</v>
      </c>
      <c r="GM346">
        <v>0.0147011643761168</v>
      </c>
      <c r="GN346">
        <v>1</v>
      </c>
      <c r="GO346">
        <v>1</v>
      </c>
      <c r="GP346">
        <v>2</v>
      </c>
      <c r="GQ346" t="s">
        <v>448</v>
      </c>
      <c r="GR346">
        <v>3.13137</v>
      </c>
      <c r="GS346">
        <v>2.71192</v>
      </c>
      <c r="GT346">
        <v>0.119521</v>
      </c>
      <c r="GU346">
        <v>0.126885</v>
      </c>
      <c r="GV346">
        <v>0.103539</v>
      </c>
      <c r="GW346">
        <v>0.0814044</v>
      </c>
      <c r="GX346">
        <v>33214.4</v>
      </c>
      <c r="GY346">
        <v>35302.9</v>
      </c>
      <c r="GZ346">
        <v>34126.2</v>
      </c>
      <c r="HA346">
        <v>36605.4</v>
      </c>
      <c r="HB346">
        <v>43192.5</v>
      </c>
      <c r="HC346">
        <v>48284.7</v>
      </c>
      <c r="HD346">
        <v>53224.5</v>
      </c>
      <c r="HE346">
        <v>58497.7</v>
      </c>
      <c r="HF346">
        <v>1.97035</v>
      </c>
      <c r="HG346">
        <v>1.66895</v>
      </c>
      <c r="HH346">
        <v>0.129737</v>
      </c>
      <c r="HI346">
        <v>0</v>
      </c>
      <c r="HJ346">
        <v>27.8946</v>
      </c>
      <c r="HK346">
        <v>999.9</v>
      </c>
      <c r="HL346">
        <v>45.379</v>
      </c>
      <c r="HM346">
        <v>30.323</v>
      </c>
      <c r="HN346">
        <v>21.7039</v>
      </c>
      <c r="HO346">
        <v>55.0177</v>
      </c>
      <c r="HP346">
        <v>48.2692</v>
      </c>
      <c r="HQ346">
        <v>1</v>
      </c>
      <c r="HR346">
        <v>0.0177718</v>
      </c>
      <c r="HS346">
        <v>-0.775256</v>
      </c>
      <c r="HT346">
        <v>20.1122</v>
      </c>
      <c r="HU346">
        <v>5.19603</v>
      </c>
      <c r="HV346">
        <v>12.004</v>
      </c>
      <c r="HW346">
        <v>4.97485</v>
      </c>
      <c r="HX346">
        <v>3.29398</v>
      </c>
      <c r="HY346">
        <v>9999</v>
      </c>
      <c r="HZ346">
        <v>33.8</v>
      </c>
      <c r="IA346">
        <v>9999</v>
      </c>
      <c r="IB346">
        <v>9999</v>
      </c>
      <c r="IC346">
        <v>1.86325</v>
      </c>
      <c r="ID346">
        <v>1.86813</v>
      </c>
      <c r="IE346">
        <v>1.86787</v>
      </c>
      <c r="IF346">
        <v>1.86905</v>
      </c>
      <c r="IG346">
        <v>1.86983</v>
      </c>
      <c r="IH346">
        <v>1.8659</v>
      </c>
      <c r="II346">
        <v>1.86701</v>
      </c>
      <c r="IJ346">
        <v>1.86844</v>
      </c>
      <c r="IK346">
        <v>5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2.992</v>
      </c>
      <c r="IY346">
        <v>0.3741</v>
      </c>
      <c r="IZ346">
        <v>0.744305887368214</v>
      </c>
      <c r="JA346">
        <v>0.00400708050939433</v>
      </c>
      <c r="JB346">
        <v>-7.0817227887937e-07</v>
      </c>
      <c r="JC346">
        <v>2.11393634800483e-10</v>
      </c>
      <c r="JD346">
        <v>-0.0902750961418796</v>
      </c>
      <c r="JE346">
        <v>-0.0199519798578536</v>
      </c>
      <c r="JF346">
        <v>0.00231849078142986</v>
      </c>
      <c r="JG346">
        <v>-2.72917625674962e-05</v>
      </c>
      <c r="JH346">
        <v>4</v>
      </c>
      <c r="JI346">
        <v>2436</v>
      </c>
      <c r="JJ346">
        <v>0</v>
      </c>
      <c r="JK346">
        <v>25</v>
      </c>
      <c r="JL346">
        <v>29318044.9</v>
      </c>
      <c r="JM346">
        <v>29318044.9</v>
      </c>
      <c r="JN346">
        <v>1.40869</v>
      </c>
      <c r="JO346">
        <v>2.63672</v>
      </c>
      <c r="JP346">
        <v>1.54785</v>
      </c>
      <c r="JQ346">
        <v>2.30957</v>
      </c>
      <c r="JR346">
        <v>1.64551</v>
      </c>
      <c r="JS346">
        <v>2.29614</v>
      </c>
      <c r="JT346">
        <v>33.9413</v>
      </c>
      <c r="JU346">
        <v>24.1926</v>
      </c>
      <c r="JV346">
        <v>18</v>
      </c>
      <c r="JW346">
        <v>509.338</v>
      </c>
      <c r="JX346">
        <v>333.301</v>
      </c>
      <c r="JY346">
        <v>28.8831</v>
      </c>
      <c r="JZ346">
        <v>27.5653</v>
      </c>
      <c r="KA346">
        <v>30.0005</v>
      </c>
      <c r="KB346">
        <v>27.5436</v>
      </c>
      <c r="KC346">
        <v>27.5058</v>
      </c>
      <c r="KD346">
        <v>28.2157</v>
      </c>
      <c r="KE346">
        <v>21.1391</v>
      </c>
      <c r="KF346">
        <v>51.33</v>
      </c>
      <c r="KG346">
        <v>28.8745</v>
      </c>
      <c r="KH346">
        <v>690.366</v>
      </c>
      <c r="KI346">
        <v>17.0603</v>
      </c>
      <c r="KJ346">
        <v>96.7596</v>
      </c>
      <c r="KK346">
        <v>94.7828</v>
      </c>
    </row>
    <row r="347" spans="1:297">
      <c r="A347">
        <v>331</v>
      </c>
      <c r="B347">
        <v>1759082701</v>
      </c>
      <c r="C347">
        <v>9589</v>
      </c>
      <c r="D347" t="s">
        <v>1107</v>
      </c>
      <c r="E347" t="s">
        <v>1108</v>
      </c>
      <c r="F347">
        <v>5</v>
      </c>
      <c r="G347" t="s">
        <v>1024</v>
      </c>
      <c r="H347" t="s">
        <v>436</v>
      </c>
      <c r="I347">
        <v>1759082692.84615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688.818408304762</v>
      </c>
      <c r="AK347">
        <v>647.29446060606</v>
      </c>
      <c r="AL347">
        <v>3.42309123376616</v>
      </c>
      <c r="AM347">
        <v>66.03</v>
      </c>
      <c r="AN347">
        <f>(AP347 - AO347 + DY347*1E3/(8.314*(EA347+273.15)) * AR347/DX347 * AQ347) * DX347/(100*DL347) * 1000/(1000 - AP347)</f>
        <v>0</v>
      </c>
      <c r="AO347">
        <v>17.0592515201082</v>
      </c>
      <c r="AP347">
        <v>24.02514</v>
      </c>
      <c r="AQ347">
        <v>-7.33761301990121e-05</v>
      </c>
      <c r="AR347">
        <v>114.36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6</v>
      </c>
      <c r="DM347">
        <v>0.5</v>
      </c>
      <c r="DN347" t="s">
        <v>438</v>
      </c>
      <c r="DO347">
        <v>2</v>
      </c>
      <c r="DP347" t="b">
        <v>1</v>
      </c>
      <c r="DQ347">
        <v>1759082692.84615</v>
      </c>
      <c r="DR347">
        <v>608.390384615385</v>
      </c>
      <c r="DS347">
        <v>659.856923076923</v>
      </c>
      <c r="DT347">
        <v>24.0379230769231</v>
      </c>
      <c r="DU347">
        <v>17.0584307692308</v>
      </c>
      <c r="DV347">
        <v>605.432923076923</v>
      </c>
      <c r="DW347">
        <v>23.6636692307692</v>
      </c>
      <c r="DX347">
        <v>500.029230769231</v>
      </c>
      <c r="DY347">
        <v>90.7430384615385</v>
      </c>
      <c r="DZ347">
        <v>0.0340668846153846</v>
      </c>
      <c r="EA347">
        <v>30.4491692307692</v>
      </c>
      <c r="EB347">
        <v>30.0071846153846</v>
      </c>
      <c r="EC347">
        <v>999.9</v>
      </c>
      <c r="ED347">
        <v>0</v>
      </c>
      <c r="EE347">
        <v>0</v>
      </c>
      <c r="EF347">
        <v>10024.4792307692</v>
      </c>
      <c r="EG347">
        <v>0</v>
      </c>
      <c r="EH347">
        <v>14.6736</v>
      </c>
      <c r="EI347">
        <v>-51.4663615384615</v>
      </c>
      <c r="EJ347">
        <v>623.375076923077</v>
      </c>
      <c r="EK347">
        <v>671.308307692308</v>
      </c>
      <c r="EL347">
        <v>6.97949307692308</v>
      </c>
      <c r="EM347">
        <v>659.856923076923</v>
      </c>
      <c r="EN347">
        <v>17.0584307692308</v>
      </c>
      <c r="EO347">
        <v>2.18127384615385</v>
      </c>
      <c r="EP347">
        <v>1.54793384615385</v>
      </c>
      <c r="EQ347">
        <v>18.8254461538462</v>
      </c>
      <c r="ER347">
        <v>13.4500230769231</v>
      </c>
      <c r="ES347">
        <v>2000.02153846154</v>
      </c>
      <c r="ET347">
        <v>0.980002307692308</v>
      </c>
      <c r="EU347">
        <v>0.0199977384615385</v>
      </c>
      <c r="EV347">
        <v>0</v>
      </c>
      <c r="EW347">
        <v>1273.69692307692</v>
      </c>
      <c r="EX347">
        <v>5.00059</v>
      </c>
      <c r="EY347">
        <v>25505.1923076923</v>
      </c>
      <c r="EZ347">
        <v>17360.5076923077</v>
      </c>
      <c r="FA347">
        <v>40.875</v>
      </c>
      <c r="FB347">
        <v>40.6631538461538</v>
      </c>
      <c r="FC347">
        <v>40.25</v>
      </c>
      <c r="FD347">
        <v>40.1104615384615</v>
      </c>
      <c r="FE347">
        <v>41.875</v>
      </c>
      <c r="FF347">
        <v>1955.12230769231</v>
      </c>
      <c r="FG347">
        <v>39.8992307692308</v>
      </c>
      <c r="FH347">
        <v>0</v>
      </c>
      <c r="FI347">
        <v>1759082687.7</v>
      </c>
      <c r="FJ347">
        <v>0</v>
      </c>
      <c r="FK347">
        <v>1275.6984</v>
      </c>
      <c r="FL347">
        <v>98.5592307775487</v>
      </c>
      <c r="FM347">
        <v>1991.69230778706</v>
      </c>
      <c r="FN347">
        <v>25544.84</v>
      </c>
      <c r="FO347">
        <v>15</v>
      </c>
      <c r="FP347">
        <v>0</v>
      </c>
      <c r="FQ347" t="s">
        <v>439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-50.9129428571429</v>
      </c>
      <c r="GD347">
        <v>-7.21071428571427</v>
      </c>
      <c r="GE347">
        <v>0.952078204356598</v>
      </c>
      <c r="GF347">
        <v>0</v>
      </c>
      <c r="GG347">
        <v>1267.02558823529</v>
      </c>
      <c r="GH347">
        <v>102.949274268419</v>
      </c>
      <c r="GI347">
        <v>10.1044757675167</v>
      </c>
      <c r="GJ347">
        <v>-1</v>
      </c>
      <c r="GK347">
        <v>6.98296380952381</v>
      </c>
      <c r="GL347">
        <v>-0.0508090909090964</v>
      </c>
      <c r="GM347">
        <v>0.00884700835967153</v>
      </c>
      <c r="GN347">
        <v>1</v>
      </c>
      <c r="GO347">
        <v>1</v>
      </c>
      <c r="GP347">
        <v>2</v>
      </c>
      <c r="GQ347" t="s">
        <v>448</v>
      </c>
      <c r="GR347">
        <v>3.13143</v>
      </c>
      <c r="GS347">
        <v>2.71196</v>
      </c>
      <c r="GT347">
        <v>0.12178</v>
      </c>
      <c r="GU347">
        <v>0.129083</v>
      </c>
      <c r="GV347">
        <v>0.103511</v>
      </c>
      <c r="GW347">
        <v>0.0814056</v>
      </c>
      <c r="GX347">
        <v>33129</v>
      </c>
      <c r="GY347">
        <v>35213.7</v>
      </c>
      <c r="GZ347">
        <v>34126.1</v>
      </c>
      <c r="HA347">
        <v>36605.1</v>
      </c>
      <c r="HB347">
        <v>43194</v>
      </c>
      <c r="HC347">
        <v>48284.5</v>
      </c>
      <c r="HD347">
        <v>53224.2</v>
      </c>
      <c r="HE347">
        <v>58497.2</v>
      </c>
      <c r="HF347">
        <v>1.97005</v>
      </c>
      <c r="HG347">
        <v>1.6692</v>
      </c>
      <c r="HH347">
        <v>0.129201</v>
      </c>
      <c r="HI347">
        <v>0</v>
      </c>
      <c r="HJ347">
        <v>27.9022</v>
      </c>
      <c r="HK347">
        <v>999.9</v>
      </c>
      <c r="HL347">
        <v>45.379</v>
      </c>
      <c r="HM347">
        <v>30.323</v>
      </c>
      <c r="HN347">
        <v>21.7023</v>
      </c>
      <c r="HO347">
        <v>54.8477</v>
      </c>
      <c r="HP347">
        <v>47.9968</v>
      </c>
      <c r="HQ347">
        <v>1</v>
      </c>
      <c r="HR347">
        <v>0.0180894</v>
      </c>
      <c r="HS347">
        <v>-0.759632</v>
      </c>
      <c r="HT347">
        <v>20.1122</v>
      </c>
      <c r="HU347">
        <v>5.19393</v>
      </c>
      <c r="HV347">
        <v>12.004</v>
      </c>
      <c r="HW347">
        <v>4.97485</v>
      </c>
      <c r="HX347">
        <v>3.29388</v>
      </c>
      <c r="HY347">
        <v>9999</v>
      </c>
      <c r="HZ347">
        <v>33.8</v>
      </c>
      <c r="IA347">
        <v>9999</v>
      </c>
      <c r="IB347">
        <v>9999</v>
      </c>
      <c r="IC347">
        <v>1.86325</v>
      </c>
      <c r="ID347">
        <v>1.86813</v>
      </c>
      <c r="IE347">
        <v>1.86786</v>
      </c>
      <c r="IF347">
        <v>1.86905</v>
      </c>
      <c r="IG347">
        <v>1.86983</v>
      </c>
      <c r="IH347">
        <v>1.86588</v>
      </c>
      <c r="II347">
        <v>1.86699</v>
      </c>
      <c r="IJ347">
        <v>1.86844</v>
      </c>
      <c r="IK347">
        <v>5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3.047</v>
      </c>
      <c r="IY347">
        <v>0.3737</v>
      </c>
      <c r="IZ347">
        <v>0.744305887368214</v>
      </c>
      <c r="JA347">
        <v>0.00400708050939433</v>
      </c>
      <c r="JB347">
        <v>-7.0817227887937e-07</v>
      </c>
      <c r="JC347">
        <v>2.11393634800483e-10</v>
      </c>
      <c r="JD347">
        <v>-0.0902750961418796</v>
      </c>
      <c r="JE347">
        <v>-0.0199519798578536</v>
      </c>
      <c r="JF347">
        <v>0.00231849078142986</v>
      </c>
      <c r="JG347">
        <v>-2.72917625674962e-05</v>
      </c>
      <c r="JH347">
        <v>4</v>
      </c>
      <c r="JI347">
        <v>2436</v>
      </c>
      <c r="JJ347">
        <v>0</v>
      </c>
      <c r="JK347">
        <v>25</v>
      </c>
      <c r="JL347">
        <v>29318045</v>
      </c>
      <c r="JM347">
        <v>29318045</v>
      </c>
      <c r="JN347">
        <v>1.43311</v>
      </c>
      <c r="JO347">
        <v>2.63428</v>
      </c>
      <c r="JP347">
        <v>1.54785</v>
      </c>
      <c r="JQ347">
        <v>2.30957</v>
      </c>
      <c r="JR347">
        <v>1.64673</v>
      </c>
      <c r="JS347">
        <v>2.23999</v>
      </c>
      <c r="JT347">
        <v>33.9413</v>
      </c>
      <c r="JU347">
        <v>24.1926</v>
      </c>
      <c r="JV347">
        <v>18</v>
      </c>
      <c r="JW347">
        <v>509.16</v>
      </c>
      <c r="JX347">
        <v>333.432</v>
      </c>
      <c r="JY347">
        <v>28.8751</v>
      </c>
      <c r="JZ347">
        <v>27.5682</v>
      </c>
      <c r="KA347">
        <v>30.0004</v>
      </c>
      <c r="KB347">
        <v>27.5458</v>
      </c>
      <c r="KC347">
        <v>27.5081</v>
      </c>
      <c r="KD347">
        <v>28.7135</v>
      </c>
      <c r="KE347">
        <v>21.1391</v>
      </c>
      <c r="KF347">
        <v>51.33</v>
      </c>
      <c r="KG347">
        <v>28.8674</v>
      </c>
      <c r="KH347">
        <v>710.702</v>
      </c>
      <c r="KI347">
        <v>17.0609</v>
      </c>
      <c r="KJ347">
        <v>96.7593</v>
      </c>
      <c r="KK347">
        <v>94.782</v>
      </c>
    </row>
    <row r="348" spans="1:297">
      <c r="A348">
        <v>332</v>
      </c>
      <c r="B348">
        <v>1759082706</v>
      </c>
      <c r="C348">
        <v>9594</v>
      </c>
      <c r="D348" t="s">
        <v>1109</v>
      </c>
      <c r="E348" t="s">
        <v>1110</v>
      </c>
      <c r="F348">
        <v>5</v>
      </c>
      <c r="G348" t="s">
        <v>1024</v>
      </c>
      <c r="H348" t="s">
        <v>436</v>
      </c>
      <c r="I348">
        <v>1759082697.84615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705.406043580952</v>
      </c>
      <c r="AK348">
        <v>663.786490909091</v>
      </c>
      <c r="AL348">
        <v>3.28028625541123</v>
      </c>
      <c r="AM348">
        <v>66.03</v>
      </c>
      <c r="AN348">
        <f>(AP348 - AO348 + DY348*1E3/(8.314*(EA348+273.15)) * AR348/DX348 * AQ348) * DX348/(100*DL348) * 1000/(1000 - AP348)</f>
        <v>0</v>
      </c>
      <c r="AO348">
        <v>17.0603821593074</v>
      </c>
      <c r="AP348">
        <v>24.0270727272727</v>
      </c>
      <c r="AQ348">
        <v>1.61104825643464e-05</v>
      </c>
      <c r="AR348">
        <v>114.36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6</v>
      </c>
      <c r="DM348">
        <v>0.5</v>
      </c>
      <c r="DN348" t="s">
        <v>438</v>
      </c>
      <c r="DO348">
        <v>2</v>
      </c>
      <c r="DP348" t="b">
        <v>1</v>
      </c>
      <c r="DQ348">
        <v>1759082697.84615</v>
      </c>
      <c r="DR348">
        <v>624.650153846154</v>
      </c>
      <c r="DS348">
        <v>676.391923076923</v>
      </c>
      <c r="DT348">
        <v>24.0316307692308</v>
      </c>
      <c r="DU348">
        <v>17.0589</v>
      </c>
      <c r="DV348">
        <v>621.637846153846</v>
      </c>
      <c r="DW348">
        <v>23.6576538461539</v>
      </c>
      <c r="DX348">
        <v>500.042846153846</v>
      </c>
      <c r="DY348">
        <v>90.7426923076923</v>
      </c>
      <c r="DZ348">
        <v>0.0340276307692308</v>
      </c>
      <c r="EA348">
        <v>30.4499384615385</v>
      </c>
      <c r="EB348">
        <v>30.0079615384615</v>
      </c>
      <c r="EC348">
        <v>999.9</v>
      </c>
      <c r="ED348">
        <v>0</v>
      </c>
      <c r="EE348">
        <v>0</v>
      </c>
      <c r="EF348">
        <v>10017.51</v>
      </c>
      <c r="EG348">
        <v>0</v>
      </c>
      <c r="EH348">
        <v>14.6736</v>
      </c>
      <c r="EI348">
        <v>-51.7416461538462</v>
      </c>
      <c r="EJ348">
        <v>640.031230769231</v>
      </c>
      <c r="EK348">
        <v>688.130615384615</v>
      </c>
      <c r="EL348">
        <v>6.97273230769231</v>
      </c>
      <c r="EM348">
        <v>676.391923076923</v>
      </c>
      <c r="EN348">
        <v>17.0589</v>
      </c>
      <c r="EO348">
        <v>2.18069538461538</v>
      </c>
      <c r="EP348">
        <v>1.54797076923077</v>
      </c>
      <c r="EQ348">
        <v>18.8211923076923</v>
      </c>
      <c r="ER348">
        <v>13.4504</v>
      </c>
      <c r="ES348">
        <v>2000.02923076923</v>
      </c>
      <c r="ET348">
        <v>0.980003538461538</v>
      </c>
      <c r="EU348">
        <v>0.0199966153846154</v>
      </c>
      <c r="EV348">
        <v>0</v>
      </c>
      <c r="EW348">
        <v>1281.88307692308</v>
      </c>
      <c r="EX348">
        <v>5.00059</v>
      </c>
      <c r="EY348">
        <v>25668.5076923077</v>
      </c>
      <c r="EZ348">
        <v>17360.5692307692</v>
      </c>
      <c r="FA348">
        <v>40.875</v>
      </c>
      <c r="FB348">
        <v>40.6679230769231</v>
      </c>
      <c r="FC348">
        <v>40.2595384615385</v>
      </c>
      <c r="FD348">
        <v>40.1201538461538</v>
      </c>
      <c r="FE348">
        <v>41.875</v>
      </c>
      <c r="FF348">
        <v>1955.13230769231</v>
      </c>
      <c r="FG348">
        <v>39.8969230769231</v>
      </c>
      <c r="FH348">
        <v>0</v>
      </c>
      <c r="FI348">
        <v>1759082692.5</v>
      </c>
      <c r="FJ348">
        <v>0</v>
      </c>
      <c r="FK348">
        <v>1283.4648</v>
      </c>
      <c r="FL348">
        <v>95.7484613865162</v>
      </c>
      <c r="FM348">
        <v>1916.43076641909</v>
      </c>
      <c r="FN348">
        <v>25701.08</v>
      </c>
      <c r="FO348">
        <v>15</v>
      </c>
      <c r="FP348">
        <v>0</v>
      </c>
      <c r="FQ348" t="s">
        <v>439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-51.5802571428571</v>
      </c>
      <c r="GD348">
        <v>-5.28207272727276</v>
      </c>
      <c r="GE348">
        <v>0.7466473978624</v>
      </c>
      <c r="GF348">
        <v>0</v>
      </c>
      <c r="GG348">
        <v>1277.08735294118</v>
      </c>
      <c r="GH348">
        <v>98.5269671569889</v>
      </c>
      <c r="GI348">
        <v>9.67090308722466</v>
      </c>
      <c r="GJ348">
        <v>-1</v>
      </c>
      <c r="GK348">
        <v>6.97692666666667</v>
      </c>
      <c r="GL348">
        <v>-0.0850262337662308</v>
      </c>
      <c r="GM348">
        <v>0.00878774922878067</v>
      </c>
      <c r="GN348">
        <v>1</v>
      </c>
      <c r="GO348">
        <v>1</v>
      </c>
      <c r="GP348">
        <v>2</v>
      </c>
      <c r="GQ348" t="s">
        <v>448</v>
      </c>
      <c r="GR348">
        <v>3.13144</v>
      </c>
      <c r="GS348">
        <v>2.71235</v>
      </c>
      <c r="GT348">
        <v>0.123948</v>
      </c>
      <c r="GU348">
        <v>0.1313</v>
      </c>
      <c r="GV348">
        <v>0.103504</v>
      </c>
      <c r="GW348">
        <v>0.0814117</v>
      </c>
      <c r="GX348">
        <v>33046.9</v>
      </c>
      <c r="GY348">
        <v>35124</v>
      </c>
      <c r="GZ348">
        <v>34125.8</v>
      </c>
      <c r="HA348">
        <v>36605.1</v>
      </c>
      <c r="HB348">
        <v>43194.4</v>
      </c>
      <c r="HC348">
        <v>48284.5</v>
      </c>
      <c r="HD348">
        <v>53224</v>
      </c>
      <c r="HE348">
        <v>58497.2</v>
      </c>
      <c r="HF348">
        <v>1.9702</v>
      </c>
      <c r="HG348">
        <v>1.66903</v>
      </c>
      <c r="HH348">
        <v>0.128385</v>
      </c>
      <c r="HI348">
        <v>0</v>
      </c>
      <c r="HJ348">
        <v>27.9104</v>
      </c>
      <c r="HK348">
        <v>999.9</v>
      </c>
      <c r="HL348">
        <v>45.355</v>
      </c>
      <c r="HM348">
        <v>30.323</v>
      </c>
      <c r="HN348">
        <v>21.693</v>
      </c>
      <c r="HO348">
        <v>54.4377</v>
      </c>
      <c r="HP348">
        <v>48.3173</v>
      </c>
      <c r="HQ348">
        <v>1</v>
      </c>
      <c r="HR348">
        <v>0.0183511</v>
      </c>
      <c r="HS348">
        <v>-0.759602</v>
      </c>
      <c r="HT348">
        <v>20.1122</v>
      </c>
      <c r="HU348">
        <v>5.19363</v>
      </c>
      <c r="HV348">
        <v>12.004</v>
      </c>
      <c r="HW348">
        <v>4.97475</v>
      </c>
      <c r="HX348">
        <v>3.29383</v>
      </c>
      <c r="HY348">
        <v>9999</v>
      </c>
      <c r="HZ348">
        <v>33.8</v>
      </c>
      <c r="IA348">
        <v>9999</v>
      </c>
      <c r="IB348">
        <v>9999</v>
      </c>
      <c r="IC348">
        <v>1.86325</v>
      </c>
      <c r="ID348">
        <v>1.86813</v>
      </c>
      <c r="IE348">
        <v>1.86786</v>
      </c>
      <c r="IF348">
        <v>1.86905</v>
      </c>
      <c r="IG348">
        <v>1.86983</v>
      </c>
      <c r="IH348">
        <v>1.8659</v>
      </c>
      <c r="II348">
        <v>1.86702</v>
      </c>
      <c r="IJ348">
        <v>1.86843</v>
      </c>
      <c r="IK348">
        <v>5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3.101</v>
      </c>
      <c r="IY348">
        <v>0.3736</v>
      </c>
      <c r="IZ348">
        <v>0.744305887368214</v>
      </c>
      <c r="JA348">
        <v>0.00400708050939433</v>
      </c>
      <c r="JB348">
        <v>-7.0817227887937e-07</v>
      </c>
      <c r="JC348">
        <v>2.11393634800483e-10</v>
      </c>
      <c r="JD348">
        <v>-0.0902750961418796</v>
      </c>
      <c r="JE348">
        <v>-0.0199519798578536</v>
      </c>
      <c r="JF348">
        <v>0.00231849078142986</v>
      </c>
      <c r="JG348">
        <v>-2.72917625674962e-05</v>
      </c>
      <c r="JH348">
        <v>4</v>
      </c>
      <c r="JI348">
        <v>2436</v>
      </c>
      <c r="JJ348">
        <v>0</v>
      </c>
      <c r="JK348">
        <v>25</v>
      </c>
      <c r="JL348">
        <v>29318045.1</v>
      </c>
      <c r="JM348">
        <v>29318045.1</v>
      </c>
      <c r="JN348">
        <v>1.46362</v>
      </c>
      <c r="JO348">
        <v>2.63184</v>
      </c>
      <c r="JP348">
        <v>1.54785</v>
      </c>
      <c r="JQ348">
        <v>2.30957</v>
      </c>
      <c r="JR348">
        <v>1.64673</v>
      </c>
      <c r="JS348">
        <v>2.34375</v>
      </c>
      <c r="JT348">
        <v>33.9413</v>
      </c>
      <c r="JU348">
        <v>24.1926</v>
      </c>
      <c r="JV348">
        <v>18</v>
      </c>
      <c r="JW348">
        <v>509.281</v>
      </c>
      <c r="JX348">
        <v>333.363</v>
      </c>
      <c r="JY348">
        <v>28.8662</v>
      </c>
      <c r="JZ348">
        <v>27.5723</v>
      </c>
      <c r="KA348">
        <v>30.0004</v>
      </c>
      <c r="KB348">
        <v>27.5482</v>
      </c>
      <c r="KC348">
        <v>27.5105</v>
      </c>
      <c r="KD348">
        <v>29.3097</v>
      </c>
      <c r="KE348">
        <v>21.1391</v>
      </c>
      <c r="KF348">
        <v>51.33</v>
      </c>
      <c r="KG348">
        <v>28.8595</v>
      </c>
      <c r="KH348">
        <v>724.222</v>
      </c>
      <c r="KI348">
        <v>17.0612</v>
      </c>
      <c r="KJ348">
        <v>96.7586</v>
      </c>
      <c r="KK348">
        <v>94.7819</v>
      </c>
    </row>
    <row r="349" spans="1:297">
      <c r="A349">
        <v>333</v>
      </c>
      <c r="B349">
        <v>1759082711</v>
      </c>
      <c r="C349">
        <v>9599</v>
      </c>
      <c r="D349" t="s">
        <v>1111</v>
      </c>
      <c r="E349" t="s">
        <v>1112</v>
      </c>
      <c r="F349">
        <v>5</v>
      </c>
      <c r="G349" t="s">
        <v>1024</v>
      </c>
      <c r="H349" t="s">
        <v>436</v>
      </c>
      <c r="I349">
        <v>1759082702.84615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723.020323961905</v>
      </c>
      <c r="AK349">
        <v>680.844333333333</v>
      </c>
      <c r="AL349">
        <v>3.41705714285711</v>
      </c>
      <c r="AM349">
        <v>66.03</v>
      </c>
      <c r="AN349">
        <f>(AP349 - AO349 + DY349*1E3/(8.314*(EA349+273.15)) * AR349/DX349 * AQ349) * DX349/(100*DL349) * 1000/(1000 - AP349)</f>
        <v>0</v>
      </c>
      <c r="AO349">
        <v>17.0626064416126</v>
      </c>
      <c r="AP349">
        <v>24.0163684848485</v>
      </c>
      <c r="AQ349">
        <v>-5.1599360956545e-05</v>
      </c>
      <c r="AR349">
        <v>114.36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6</v>
      </c>
      <c r="DM349">
        <v>0.5</v>
      </c>
      <c r="DN349" t="s">
        <v>438</v>
      </c>
      <c r="DO349">
        <v>2</v>
      </c>
      <c r="DP349" t="b">
        <v>1</v>
      </c>
      <c r="DQ349">
        <v>1759082702.84615</v>
      </c>
      <c r="DR349">
        <v>640.934461538462</v>
      </c>
      <c r="DS349">
        <v>693.41</v>
      </c>
      <c r="DT349">
        <v>24.0260615384615</v>
      </c>
      <c r="DU349">
        <v>17.0602076923077</v>
      </c>
      <c r="DV349">
        <v>637.867538461539</v>
      </c>
      <c r="DW349">
        <v>23.6523307692308</v>
      </c>
      <c r="DX349">
        <v>500.014307692308</v>
      </c>
      <c r="DY349">
        <v>90.7427076923077</v>
      </c>
      <c r="DZ349">
        <v>0.0341936153846154</v>
      </c>
      <c r="EA349">
        <v>30.4508153846154</v>
      </c>
      <c r="EB349">
        <v>30.0091461538462</v>
      </c>
      <c r="EC349">
        <v>999.9</v>
      </c>
      <c r="ED349">
        <v>0</v>
      </c>
      <c r="EE349">
        <v>0</v>
      </c>
      <c r="EF349">
        <v>9996.92615384615</v>
      </c>
      <c r="EG349">
        <v>0</v>
      </c>
      <c r="EH349">
        <v>14.6736</v>
      </c>
      <c r="EI349">
        <v>-52.4754538461538</v>
      </c>
      <c r="EJ349">
        <v>656.712692307692</v>
      </c>
      <c r="EK349">
        <v>705.445</v>
      </c>
      <c r="EL349">
        <v>6.96585384615385</v>
      </c>
      <c r="EM349">
        <v>693.41</v>
      </c>
      <c r="EN349">
        <v>17.0602076923077</v>
      </c>
      <c r="EO349">
        <v>2.18019076923077</v>
      </c>
      <c r="EP349">
        <v>1.54809</v>
      </c>
      <c r="EQ349">
        <v>18.8175</v>
      </c>
      <c r="ER349">
        <v>13.4515846153846</v>
      </c>
      <c r="ES349">
        <v>2000.00769230769</v>
      </c>
      <c r="ET349">
        <v>0.980004615384615</v>
      </c>
      <c r="EU349">
        <v>0.0199957</v>
      </c>
      <c r="EV349">
        <v>0</v>
      </c>
      <c r="EW349">
        <v>1289.68384615385</v>
      </c>
      <c r="EX349">
        <v>5.00059</v>
      </c>
      <c r="EY349">
        <v>25823.5923076923</v>
      </c>
      <c r="EZ349">
        <v>17360.3846153846</v>
      </c>
      <c r="FA349">
        <v>40.8893076923077</v>
      </c>
      <c r="FB349">
        <v>40.6822307692308</v>
      </c>
      <c r="FC349">
        <v>40.2738461538462</v>
      </c>
      <c r="FD349">
        <v>40.1201538461538</v>
      </c>
      <c r="FE349">
        <v>41.875</v>
      </c>
      <c r="FF349">
        <v>1955.11307692308</v>
      </c>
      <c r="FG349">
        <v>39.8946153846154</v>
      </c>
      <c r="FH349">
        <v>0</v>
      </c>
      <c r="FI349">
        <v>1759082697.3</v>
      </c>
      <c r="FJ349">
        <v>0</v>
      </c>
      <c r="FK349">
        <v>1290.9336</v>
      </c>
      <c r="FL349">
        <v>91.2830770588001</v>
      </c>
      <c r="FM349">
        <v>1824.54615674972</v>
      </c>
      <c r="FN349">
        <v>25851.052</v>
      </c>
      <c r="FO349">
        <v>15</v>
      </c>
      <c r="FP349">
        <v>0</v>
      </c>
      <c r="FQ349" t="s">
        <v>439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-52.085095</v>
      </c>
      <c r="GD349">
        <v>-8.08850075187956</v>
      </c>
      <c r="GE349">
        <v>0.903561596392298</v>
      </c>
      <c r="GF349">
        <v>0</v>
      </c>
      <c r="GG349">
        <v>1284.77294117647</v>
      </c>
      <c r="GH349">
        <v>94.7089381622322</v>
      </c>
      <c r="GI349">
        <v>9.29670483350127</v>
      </c>
      <c r="GJ349">
        <v>-1</v>
      </c>
      <c r="GK349">
        <v>6.968961</v>
      </c>
      <c r="GL349">
        <v>-0.0802646616541436</v>
      </c>
      <c r="GM349">
        <v>0.0079058370208347</v>
      </c>
      <c r="GN349">
        <v>1</v>
      </c>
      <c r="GO349">
        <v>1</v>
      </c>
      <c r="GP349">
        <v>2</v>
      </c>
      <c r="GQ349" t="s">
        <v>448</v>
      </c>
      <c r="GR349">
        <v>3.13138</v>
      </c>
      <c r="GS349">
        <v>2.71249</v>
      </c>
      <c r="GT349">
        <v>0.126148</v>
      </c>
      <c r="GU349">
        <v>0.13335</v>
      </c>
      <c r="GV349">
        <v>0.103472</v>
      </c>
      <c r="GW349">
        <v>0.0814227</v>
      </c>
      <c r="GX349">
        <v>32963.7</v>
      </c>
      <c r="GY349">
        <v>35040.6</v>
      </c>
      <c r="GZ349">
        <v>34125.6</v>
      </c>
      <c r="HA349">
        <v>36604.5</v>
      </c>
      <c r="HB349">
        <v>43195.8</v>
      </c>
      <c r="HC349">
        <v>48283.6</v>
      </c>
      <c r="HD349">
        <v>53223.4</v>
      </c>
      <c r="HE349">
        <v>58496.6</v>
      </c>
      <c r="HF349">
        <v>1.97003</v>
      </c>
      <c r="HG349">
        <v>1.66925</v>
      </c>
      <c r="HH349">
        <v>0.129096</v>
      </c>
      <c r="HI349">
        <v>0</v>
      </c>
      <c r="HJ349">
        <v>27.9172</v>
      </c>
      <c r="HK349">
        <v>999.9</v>
      </c>
      <c r="HL349">
        <v>45.355</v>
      </c>
      <c r="HM349">
        <v>30.323</v>
      </c>
      <c r="HN349">
        <v>21.6921</v>
      </c>
      <c r="HO349">
        <v>55.2277</v>
      </c>
      <c r="HP349">
        <v>47.9247</v>
      </c>
      <c r="HQ349">
        <v>1</v>
      </c>
      <c r="HR349">
        <v>0.0186382</v>
      </c>
      <c r="HS349">
        <v>-0.747315</v>
      </c>
      <c r="HT349">
        <v>20.1122</v>
      </c>
      <c r="HU349">
        <v>5.19333</v>
      </c>
      <c r="HV349">
        <v>12.004</v>
      </c>
      <c r="HW349">
        <v>4.97475</v>
      </c>
      <c r="HX349">
        <v>3.29393</v>
      </c>
      <c r="HY349">
        <v>9999</v>
      </c>
      <c r="HZ349">
        <v>33.8</v>
      </c>
      <c r="IA349">
        <v>9999</v>
      </c>
      <c r="IB349">
        <v>9999</v>
      </c>
      <c r="IC349">
        <v>1.86324</v>
      </c>
      <c r="ID349">
        <v>1.86813</v>
      </c>
      <c r="IE349">
        <v>1.86785</v>
      </c>
      <c r="IF349">
        <v>1.86905</v>
      </c>
      <c r="IG349">
        <v>1.86984</v>
      </c>
      <c r="IH349">
        <v>1.86589</v>
      </c>
      <c r="II349">
        <v>1.86699</v>
      </c>
      <c r="IJ349">
        <v>1.86844</v>
      </c>
      <c r="IK349">
        <v>5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3.157</v>
      </c>
      <c r="IY349">
        <v>0.3732</v>
      </c>
      <c r="IZ349">
        <v>0.744305887368214</v>
      </c>
      <c r="JA349">
        <v>0.00400708050939433</v>
      </c>
      <c r="JB349">
        <v>-7.0817227887937e-07</v>
      </c>
      <c r="JC349">
        <v>2.11393634800483e-10</v>
      </c>
      <c r="JD349">
        <v>-0.0902750961418796</v>
      </c>
      <c r="JE349">
        <v>-0.0199519798578536</v>
      </c>
      <c r="JF349">
        <v>0.00231849078142986</v>
      </c>
      <c r="JG349">
        <v>-2.72917625674962e-05</v>
      </c>
      <c r="JH349">
        <v>4</v>
      </c>
      <c r="JI349">
        <v>2436</v>
      </c>
      <c r="JJ349">
        <v>0</v>
      </c>
      <c r="JK349">
        <v>25</v>
      </c>
      <c r="JL349">
        <v>29318045.2</v>
      </c>
      <c r="JM349">
        <v>29318045.2</v>
      </c>
      <c r="JN349">
        <v>1.48926</v>
      </c>
      <c r="JO349">
        <v>2.63794</v>
      </c>
      <c r="JP349">
        <v>1.54785</v>
      </c>
      <c r="JQ349">
        <v>2.30957</v>
      </c>
      <c r="JR349">
        <v>1.64673</v>
      </c>
      <c r="JS349">
        <v>2.23755</v>
      </c>
      <c r="JT349">
        <v>33.9413</v>
      </c>
      <c r="JU349">
        <v>24.1926</v>
      </c>
      <c r="JV349">
        <v>18</v>
      </c>
      <c r="JW349">
        <v>509.191</v>
      </c>
      <c r="JX349">
        <v>333.485</v>
      </c>
      <c r="JY349">
        <v>28.8585</v>
      </c>
      <c r="JZ349">
        <v>27.5752</v>
      </c>
      <c r="KA349">
        <v>30.0003</v>
      </c>
      <c r="KB349">
        <v>27.5511</v>
      </c>
      <c r="KC349">
        <v>27.5133</v>
      </c>
      <c r="KD349">
        <v>29.8307</v>
      </c>
      <c r="KE349">
        <v>21.1391</v>
      </c>
      <c r="KF349">
        <v>51.33</v>
      </c>
      <c r="KG349">
        <v>28.8485</v>
      </c>
      <c r="KH349">
        <v>737.777</v>
      </c>
      <c r="KI349">
        <v>17.0612</v>
      </c>
      <c r="KJ349">
        <v>96.7577</v>
      </c>
      <c r="KK349">
        <v>94.7807</v>
      </c>
    </row>
    <row r="350" spans="1:297">
      <c r="A350">
        <v>334</v>
      </c>
      <c r="B350">
        <v>1759082716</v>
      </c>
      <c r="C350">
        <v>9604</v>
      </c>
      <c r="D350" t="s">
        <v>1113</v>
      </c>
      <c r="E350" t="s">
        <v>1114</v>
      </c>
      <c r="F350">
        <v>5</v>
      </c>
      <c r="G350" t="s">
        <v>1024</v>
      </c>
      <c r="H350" t="s">
        <v>436</v>
      </c>
      <c r="I350">
        <v>1759082707.84615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739.373266819048</v>
      </c>
      <c r="AK350">
        <v>697.317115151515</v>
      </c>
      <c r="AL350">
        <v>3.28604274891772</v>
      </c>
      <c r="AM350">
        <v>66.03</v>
      </c>
      <c r="AN350">
        <f>(AP350 - AO350 + DY350*1E3/(8.314*(EA350+273.15)) * AR350/DX350 * AQ350) * DX350/(100*DL350) * 1000/(1000 - AP350)</f>
        <v>0</v>
      </c>
      <c r="AO350">
        <v>17.0645227608009</v>
      </c>
      <c r="AP350">
        <v>24.0096066666667</v>
      </c>
      <c r="AQ350">
        <v>-2.04431599230439e-05</v>
      </c>
      <c r="AR350">
        <v>114.36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6</v>
      </c>
      <c r="DM350">
        <v>0.5</v>
      </c>
      <c r="DN350" t="s">
        <v>438</v>
      </c>
      <c r="DO350">
        <v>2</v>
      </c>
      <c r="DP350" t="b">
        <v>1</v>
      </c>
      <c r="DQ350">
        <v>1759082707.84615</v>
      </c>
      <c r="DR350">
        <v>657.305461538461</v>
      </c>
      <c r="DS350">
        <v>710.007307692308</v>
      </c>
      <c r="DT350">
        <v>24.0195692307692</v>
      </c>
      <c r="DU350">
        <v>17.0619076923077</v>
      </c>
      <c r="DV350">
        <v>654.183538461539</v>
      </c>
      <c r="DW350">
        <v>23.6461230769231</v>
      </c>
      <c r="DX350">
        <v>500.005153846154</v>
      </c>
      <c r="DY350">
        <v>90.7434615384615</v>
      </c>
      <c r="DZ350">
        <v>0.0342913692307692</v>
      </c>
      <c r="EA350">
        <v>30.4523307692308</v>
      </c>
      <c r="EB350">
        <v>30.0126769230769</v>
      </c>
      <c r="EC350">
        <v>999.9</v>
      </c>
      <c r="ED350">
        <v>0</v>
      </c>
      <c r="EE350">
        <v>0</v>
      </c>
      <c r="EF350">
        <v>9998.51</v>
      </c>
      <c r="EG350">
        <v>0</v>
      </c>
      <c r="EH350">
        <v>14.6736</v>
      </c>
      <c r="EI350">
        <v>-52.7018923076923</v>
      </c>
      <c r="EJ350">
        <v>673.482153846154</v>
      </c>
      <c r="EK350">
        <v>722.331692307692</v>
      </c>
      <c r="EL350">
        <v>6.95767153846154</v>
      </c>
      <c r="EM350">
        <v>710.007307692308</v>
      </c>
      <c r="EN350">
        <v>17.0619076923077</v>
      </c>
      <c r="EO350">
        <v>2.17961923076923</v>
      </c>
      <c r="EP350">
        <v>1.54825769230769</v>
      </c>
      <c r="EQ350">
        <v>18.8133076923077</v>
      </c>
      <c r="ER350">
        <v>13.4532384615385</v>
      </c>
      <c r="ES350">
        <v>1999.98307692308</v>
      </c>
      <c r="ET350">
        <v>0.980005538461538</v>
      </c>
      <c r="EU350">
        <v>0.0199948153846154</v>
      </c>
      <c r="EV350">
        <v>0</v>
      </c>
      <c r="EW350">
        <v>1297.00461538462</v>
      </c>
      <c r="EX350">
        <v>5.00059</v>
      </c>
      <c r="EY350">
        <v>25971.3076923077</v>
      </c>
      <c r="EZ350">
        <v>17360.1769230769</v>
      </c>
      <c r="FA350">
        <v>40.8988461538462</v>
      </c>
      <c r="FB350">
        <v>40.687</v>
      </c>
      <c r="FC350">
        <v>40.2929230769231</v>
      </c>
      <c r="FD350">
        <v>40.125</v>
      </c>
      <c r="FE350">
        <v>41.875</v>
      </c>
      <c r="FF350">
        <v>1955.09076923077</v>
      </c>
      <c r="FG350">
        <v>39.8923076923077</v>
      </c>
      <c r="FH350">
        <v>0</v>
      </c>
      <c r="FI350">
        <v>1759082702.1</v>
      </c>
      <c r="FJ350">
        <v>0</v>
      </c>
      <c r="FK350">
        <v>1298.0316</v>
      </c>
      <c r="FL350">
        <v>86.4492308992914</v>
      </c>
      <c r="FM350">
        <v>1735.64615643291</v>
      </c>
      <c r="FN350">
        <v>25993.792</v>
      </c>
      <c r="FO350">
        <v>15</v>
      </c>
      <c r="FP350">
        <v>0</v>
      </c>
      <c r="FQ350" t="s">
        <v>439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-52.5591380952381</v>
      </c>
      <c r="GD350">
        <v>-3.83795844155845</v>
      </c>
      <c r="GE350">
        <v>0.553945718912181</v>
      </c>
      <c r="GF350">
        <v>0</v>
      </c>
      <c r="GG350">
        <v>1293.07029411765</v>
      </c>
      <c r="GH350">
        <v>89.7129106156857</v>
      </c>
      <c r="GI350">
        <v>8.8079451049787</v>
      </c>
      <c r="GJ350">
        <v>-1</v>
      </c>
      <c r="GK350">
        <v>6.96178428571428</v>
      </c>
      <c r="GL350">
        <v>-0.0977275324675376</v>
      </c>
      <c r="GM350">
        <v>0.0100882145154058</v>
      </c>
      <c r="GN350">
        <v>1</v>
      </c>
      <c r="GO350">
        <v>1</v>
      </c>
      <c r="GP350">
        <v>2</v>
      </c>
      <c r="GQ350" t="s">
        <v>448</v>
      </c>
      <c r="GR350">
        <v>3.13138</v>
      </c>
      <c r="GS350">
        <v>2.71235</v>
      </c>
      <c r="GT350">
        <v>0.12827</v>
      </c>
      <c r="GU350">
        <v>0.135544</v>
      </c>
      <c r="GV350">
        <v>0.103456</v>
      </c>
      <c r="GW350">
        <v>0.0814258</v>
      </c>
      <c r="GX350">
        <v>32883.8</v>
      </c>
      <c r="GY350">
        <v>34951.3</v>
      </c>
      <c r="GZ350">
        <v>34125.6</v>
      </c>
      <c r="HA350">
        <v>36603.9</v>
      </c>
      <c r="HB350">
        <v>43197</v>
      </c>
      <c r="HC350">
        <v>48283.1</v>
      </c>
      <c r="HD350">
        <v>53223.7</v>
      </c>
      <c r="HE350">
        <v>58495.9</v>
      </c>
      <c r="HF350">
        <v>1.97005</v>
      </c>
      <c r="HG350">
        <v>1.66938</v>
      </c>
      <c r="HH350">
        <v>0.128277</v>
      </c>
      <c r="HI350">
        <v>0</v>
      </c>
      <c r="HJ350">
        <v>27.9238</v>
      </c>
      <c r="HK350">
        <v>999.9</v>
      </c>
      <c r="HL350">
        <v>45.355</v>
      </c>
      <c r="HM350">
        <v>30.323</v>
      </c>
      <c r="HN350">
        <v>21.6924</v>
      </c>
      <c r="HO350">
        <v>54.7277</v>
      </c>
      <c r="HP350">
        <v>48.3093</v>
      </c>
      <c r="HQ350">
        <v>1</v>
      </c>
      <c r="HR350">
        <v>0.0188796</v>
      </c>
      <c r="HS350">
        <v>-0.723371</v>
      </c>
      <c r="HT350">
        <v>20.1122</v>
      </c>
      <c r="HU350">
        <v>5.19318</v>
      </c>
      <c r="HV350">
        <v>12.004</v>
      </c>
      <c r="HW350">
        <v>4.9746</v>
      </c>
      <c r="HX350">
        <v>3.29388</v>
      </c>
      <c r="HY350">
        <v>9999</v>
      </c>
      <c r="HZ350">
        <v>33.8</v>
      </c>
      <c r="IA350">
        <v>9999</v>
      </c>
      <c r="IB350">
        <v>9999</v>
      </c>
      <c r="IC350">
        <v>1.86324</v>
      </c>
      <c r="ID350">
        <v>1.86813</v>
      </c>
      <c r="IE350">
        <v>1.86784</v>
      </c>
      <c r="IF350">
        <v>1.86905</v>
      </c>
      <c r="IG350">
        <v>1.86981</v>
      </c>
      <c r="IH350">
        <v>1.86592</v>
      </c>
      <c r="II350">
        <v>1.86697</v>
      </c>
      <c r="IJ350">
        <v>1.86844</v>
      </c>
      <c r="IK350">
        <v>5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3.211</v>
      </c>
      <c r="IY350">
        <v>0.3729</v>
      </c>
      <c r="IZ350">
        <v>0.744305887368214</v>
      </c>
      <c r="JA350">
        <v>0.00400708050939433</v>
      </c>
      <c r="JB350">
        <v>-7.0817227887937e-07</v>
      </c>
      <c r="JC350">
        <v>2.11393634800483e-10</v>
      </c>
      <c r="JD350">
        <v>-0.0902750961418796</v>
      </c>
      <c r="JE350">
        <v>-0.0199519798578536</v>
      </c>
      <c r="JF350">
        <v>0.00231849078142986</v>
      </c>
      <c r="JG350">
        <v>-2.72917625674962e-05</v>
      </c>
      <c r="JH350">
        <v>4</v>
      </c>
      <c r="JI350">
        <v>2436</v>
      </c>
      <c r="JJ350">
        <v>0</v>
      </c>
      <c r="JK350">
        <v>25</v>
      </c>
      <c r="JL350">
        <v>29318045.3</v>
      </c>
      <c r="JM350">
        <v>29318045.3</v>
      </c>
      <c r="JN350">
        <v>1.51245</v>
      </c>
      <c r="JO350">
        <v>2.63062</v>
      </c>
      <c r="JP350">
        <v>1.54785</v>
      </c>
      <c r="JQ350">
        <v>2.30957</v>
      </c>
      <c r="JR350">
        <v>1.64551</v>
      </c>
      <c r="JS350">
        <v>2.35718</v>
      </c>
      <c r="JT350">
        <v>33.9413</v>
      </c>
      <c r="JU350">
        <v>24.1926</v>
      </c>
      <c r="JV350">
        <v>18</v>
      </c>
      <c r="JW350">
        <v>509.234</v>
      </c>
      <c r="JX350">
        <v>333.559</v>
      </c>
      <c r="JY350">
        <v>28.8477</v>
      </c>
      <c r="JZ350">
        <v>27.5793</v>
      </c>
      <c r="KA350">
        <v>30.0004</v>
      </c>
      <c r="KB350">
        <v>27.554</v>
      </c>
      <c r="KC350">
        <v>27.5159</v>
      </c>
      <c r="KD350">
        <v>30.4095</v>
      </c>
      <c r="KE350">
        <v>21.1391</v>
      </c>
      <c r="KF350">
        <v>51.33</v>
      </c>
      <c r="KG350">
        <v>28.8294</v>
      </c>
      <c r="KH350">
        <v>758.041</v>
      </c>
      <c r="KI350">
        <v>17.0612</v>
      </c>
      <c r="KJ350">
        <v>96.7581</v>
      </c>
      <c r="KK350">
        <v>94.7795</v>
      </c>
    </row>
    <row r="351" spans="1:297">
      <c r="A351">
        <v>335</v>
      </c>
      <c r="B351">
        <v>1759082721</v>
      </c>
      <c r="C351">
        <v>9609</v>
      </c>
      <c r="D351" t="s">
        <v>1115</v>
      </c>
      <c r="E351" t="s">
        <v>1116</v>
      </c>
      <c r="F351">
        <v>5</v>
      </c>
      <c r="G351" t="s">
        <v>1024</v>
      </c>
      <c r="H351" t="s">
        <v>436</v>
      </c>
      <c r="I351">
        <v>1759082712.84615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757.096408457143</v>
      </c>
      <c r="AK351">
        <v>714.540333333333</v>
      </c>
      <c r="AL351">
        <v>3.45325714285707</v>
      </c>
      <c r="AM351">
        <v>66.03</v>
      </c>
      <c r="AN351">
        <f>(AP351 - AO351 + DY351*1E3/(8.314*(EA351+273.15)) * AR351/DX351 * AQ351) * DX351/(100*DL351) * 1000/(1000 - AP351)</f>
        <v>0</v>
      </c>
      <c r="AO351">
        <v>17.0670308803463</v>
      </c>
      <c r="AP351">
        <v>23.9942945454545</v>
      </c>
      <c r="AQ351">
        <v>-8.06967264945668e-05</v>
      </c>
      <c r="AR351">
        <v>114.36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6</v>
      </c>
      <c r="DM351">
        <v>0.5</v>
      </c>
      <c r="DN351" t="s">
        <v>438</v>
      </c>
      <c r="DO351">
        <v>2</v>
      </c>
      <c r="DP351" t="b">
        <v>1</v>
      </c>
      <c r="DQ351">
        <v>1759082712.84615</v>
      </c>
      <c r="DR351">
        <v>673.710692307692</v>
      </c>
      <c r="DS351">
        <v>726.934384615385</v>
      </c>
      <c r="DT351">
        <v>24.0111153846154</v>
      </c>
      <c r="DU351">
        <v>17.0640153846154</v>
      </c>
      <c r="DV351">
        <v>670.534076923077</v>
      </c>
      <c r="DW351">
        <v>23.6380230769231</v>
      </c>
      <c r="DX351">
        <v>500.025846153846</v>
      </c>
      <c r="DY351">
        <v>90.7440153846154</v>
      </c>
      <c r="DZ351">
        <v>0.0342174</v>
      </c>
      <c r="EA351">
        <v>30.4536076923077</v>
      </c>
      <c r="EB351">
        <v>30.0162538461538</v>
      </c>
      <c r="EC351">
        <v>999.9</v>
      </c>
      <c r="ED351">
        <v>0</v>
      </c>
      <c r="EE351">
        <v>0</v>
      </c>
      <c r="EF351">
        <v>9989.90846153846</v>
      </c>
      <c r="EG351">
        <v>0</v>
      </c>
      <c r="EH351">
        <v>14.6736</v>
      </c>
      <c r="EI351">
        <v>-53.2238846153846</v>
      </c>
      <c r="EJ351">
        <v>690.285076923077</v>
      </c>
      <c r="EK351">
        <v>739.554307692308</v>
      </c>
      <c r="EL351">
        <v>6.94710846153846</v>
      </c>
      <c r="EM351">
        <v>726.934384615385</v>
      </c>
      <c r="EN351">
        <v>17.0640153846154</v>
      </c>
      <c r="EO351">
        <v>2.17886538461538</v>
      </c>
      <c r="EP351">
        <v>1.54845846153846</v>
      </c>
      <c r="EQ351">
        <v>18.8077769230769</v>
      </c>
      <c r="ER351">
        <v>13.4552230769231</v>
      </c>
      <c r="ES351">
        <v>1999.93538461538</v>
      </c>
      <c r="ET351">
        <v>0.980006230769231</v>
      </c>
      <c r="EU351">
        <v>0.0199941615384615</v>
      </c>
      <c r="EV351">
        <v>0</v>
      </c>
      <c r="EW351">
        <v>1304.01461538462</v>
      </c>
      <c r="EX351">
        <v>5.00059</v>
      </c>
      <c r="EY351">
        <v>26111.8384615385</v>
      </c>
      <c r="EZ351">
        <v>17359.7769230769</v>
      </c>
      <c r="FA351">
        <v>40.9179230769231</v>
      </c>
      <c r="FB351">
        <v>40.687</v>
      </c>
      <c r="FC351">
        <v>40.3072307692308</v>
      </c>
      <c r="FD351">
        <v>40.125</v>
      </c>
      <c r="FE351">
        <v>41.8797692307692</v>
      </c>
      <c r="FF351">
        <v>1955.04538461538</v>
      </c>
      <c r="FG351">
        <v>39.89</v>
      </c>
      <c r="FH351">
        <v>0</v>
      </c>
      <c r="FI351">
        <v>1759082707.5</v>
      </c>
      <c r="FJ351">
        <v>0</v>
      </c>
      <c r="FK351">
        <v>1305.175</v>
      </c>
      <c r="FL351">
        <v>82.0659828059278</v>
      </c>
      <c r="FM351">
        <v>1631.37777557711</v>
      </c>
      <c r="FN351">
        <v>26136.3153846154</v>
      </c>
      <c r="FO351">
        <v>15</v>
      </c>
      <c r="FP351">
        <v>0</v>
      </c>
      <c r="FQ351" t="s">
        <v>439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-52.969285</v>
      </c>
      <c r="GD351">
        <v>-5.52656390977446</v>
      </c>
      <c r="GE351">
        <v>0.655863845836162</v>
      </c>
      <c r="GF351">
        <v>0</v>
      </c>
      <c r="GG351">
        <v>1300.05058823529</v>
      </c>
      <c r="GH351">
        <v>85.2097784605062</v>
      </c>
      <c r="GI351">
        <v>8.36647896323265</v>
      </c>
      <c r="GJ351">
        <v>-1</v>
      </c>
      <c r="GK351">
        <v>6.951827</v>
      </c>
      <c r="GL351">
        <v>-0.127346165413539</v>
      </c>
      <c r="GM351">
        <v>0.0124374696381538</v>
      </c>
      <c r="GN351">
        <v>0</v>
      </c>
      <c r="GO351">
        <v>0</v>
      </c>
      <c r="GP351">
        <v>2</v>
      </c>
      <c r="GQ351" t="s">
        <v>455</v>
      </c>
      <c r="GR351">
        <v>3.13129</v>
      </c>
      <c r="GS351">
        <v>2.71146</v>
      </c>
      <c r="GT351">
        <v>0.130436</v>
      </c>
      <c r="GU351">
        <v>0.137541</v>
      </c>
      <c r="GV351">
        <v>0.103413</v>
      </c>
      <c r="GW351">
        <v>0.081438</v>
      </c>
      <c r="GX351">
        <v>32801.9</v>
      </c>
      <c r="GY351">
        <v>34870.4</v>
      </c>
      <c r="GZ351">
        <v>34125.5</v>
      </c>
      <c r="HA351">
        <v>36603.8</v>
      </c>
      <c r="HB351">
        <v>43199.2</v>
      </c>
      <c r="HC351">
        <v>48282.5</v>
      </c>
      <c r="HD351">
        <v>53223.5</v>
      </c>
      <c r="HE351">
        <v>58495.7</v>
      </c>
      <c r="HF351">
        <v>1.9698</v>
      </c>
      <c r="HG351">
        <v>1.66935</v>
      </c>
      <c r="HH351">
        <v>0.128098</v>
      </c>
      <c r="HI351">
        <v>0</v>
      </c>
      <c r="HJ351">
        <v>27.9309</v>
      </c>
      <c r="HK351">
        <v>999.9</v>
      </c>
      <c r="HL351">
        <v>45.33</v>
      </c>
      <c r="HM351">
        <v>30.343</v>
      </c>
      <c r="HN351">
        <v>21.7059</v>
      </c>
      <c r="HO351">
        <v>54.9177</v>
      </c>
      <c r="HP351">
        <v>47.9808</v>
      </c>
      <c r="HQ351">
        <v>1</v>
      </c>
      <c r="HR351">
        <v>0.0193394</v>
      </c>
      <c r="HS351">
        <v>-0.685983</v>
      </c>
      <c r="HT351">
        <v>20.1122</v>
      </c>
      <c r="HU351">
        <v>5.19333</v>
      </c>
      <c r="HV351">
        <v>12.004</v>
      </c>
      <c r="HW351">
        <v>4.9733</v>
      </c>
      <c r="HX351">
        <v>3.2939</v>
      </c>
      <c r="HY351">
        <v>9999</v>
      </c>
      <c r="HZ351">
        <v>33.8</v>
      </c>
      <c r="IA351">
        <v>9999</v>
      </c>
      <c r="IB351">
        <v>9999</v>
      </c>
      <c r="IC351">
        <v>1.86325</v>
      </c>
      <c r="ID351">
        <v>1.86813</v>
      </c>
      <c r="IE351">
        <v>1.86786</v>
      </c>
      <c r="IF351">
        <v>1.86905</v>
      </c>
      <c r="IG351">
        <v>1.86983</v>
      </c>
      <c r="IH351">
        <v>1.86594</v>
      </c>
      <c r="II351">
        <v>1.86703</v>
      </c>
      <c r="IJ351">
        <v>1.86844</v>
      </c>
      <c r="IK351">
        <v>5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3.266</v>
      </c>
      <c r="IY351">
        <v>0.3724</v>
      </c>
      <c r="IZ351">
        <v>0.744305887368214</v>
      </c>
      <c r="JA351">
        <v>0.00400708050939433</v>
      </c>
      <c r="JB351">
        <v>-7.0817227887937e-07</v>
      </c>
      <c r="JC351">
        <v>2.11393634800483e-10</v>
      </c>
      <c r="JD351">
        <v>-0.0902750961418796</v>
      </c>
      <c r="JE351">
        <v>-0.0199519798578536</v>
      </c>
      <c r="JF351">
        <v>0.00231849078142986</v>
      </c>
      <c r="JG351">
        <v>-2.72917625674962e-05</v>
      </c>
      <c r="JH351">
        <v>4</v>
      </c>
      <c r="JI351">
        <v>2436</v>
      </c>
      <c r="JJ351">
        <v>0</v>
      </c>
      <c r="JK351">
        <v>25</v>
      </c>
      <c r="JL351">
        <v>29318045.4</v>
      </c>
      <c r="JM351">
        <v>29318045.4</v>
      </c>
      <c r="JN351">
        <v>1.54419</v>
      </c>
      <c r="JO351">
        <v>2.64038</v>
      </c>
      <c r="JP351">
        <v>1.54785</v>
      </c>
      <c r="JQ351">
        <v>2.30957</v>
      </c>
      <c r="JR351">
        <v>1.64673</v>
      </c>
      <c r="JS351">
        <v>2.24731</v>
      </c>
      <c r="JT351">
        <v>33.9413</v>
      </c>
      <c r="JU351">
        <v>24.1838</v>
      </c>
      <c r="JV351">
        <v>18</v>
      </c>
      <c r="JW351">
        <v>509.089</v>
      </c>
      <c r="JX351">
        <v>333.562</v>
      </c>
      <c r="JY351">
        <v>28.8303</v>
      </c>
      <c r="JZ351">
        <v>27.5823</v>
      </c>
      <c r="KA351">
        <v>30.0004</v>
      </c>
      <c r="KB351">
        <v>27.5563</v>
      </c>
      <c r="KC351">
        <v>27.5185</v>
      </c>
      <c r="KD351">
        <v>30.9172</v>
      </c>
      <c r="KE351">
        <v>21.1391</v>
      </c>
      <c r="KF351">
        <v>50.9589</v>
      </c>
      <c r="KG351">
        <v>28.8103</v>
      </c>
      <c r="KH351">
        <v>771.542</v>
      </c>
      <c r="KI351">
        <v>17.0612</v>
      </c>
      <c r="KJ351">
        <v>96.7577</v>
      </c>
      <c r="KK351">
        <v>94.7791</v>
      </c>
    </row>
    <row r="352" spans="1:297">
      <c r="A352">
        <v>336</v>
      </c>
      <c r="B352">
        <v>1759082726</v>
      </c>
      <c r="C352">
        <v>9614</v>
      </c>
      <c r="D352" t="s">
        <v>1117</v>
      </c>
      <c r="E352" t="s">
        <v>1118</v>
      </c>
      <c r="F352">
        <v>5</v>
      </c>
      <c r="G352" t="s">
        <v>1024</v>
      </c>
      <c r="H352" t="s">
        <v>436</v>
      </c>
      <c r="I352">
        <v>1759082717.84615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773.098876190476</v>
      </c>
      <c r="AK352">
        <v>730.971551515152</v>
      </c>
      <c r="AL352">
        <v>3.27290963203457</v>
      </c>
      <c r="AM352">
        <v>66.03</v>
      </c>
      <c r="AN352">
        <f>(AP352 - AO352 + DY352*1E3/(8.314*(EA352+273.15)) * AR352/DX352 * AQ352) * DX352/(100*DL352) * 1000/(1000 - AP352)</f>
        <v>0</v>
      </c>
      <c r="AO352">
        <v>17.0545105372294</v>
      </c>
      <c r="AP352">
        <v>23.9834818181818</v>
      </c>
      <c r="AQ352">
        <v>-5.54157026944286e-05</v>
      </c>
      <c r="AR352">
        <v>114.36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6</v>
      </c>
      <c r="DM352">
        <v>0.5</v>
      </c>
      <c r="DN352" t="s">
        <v>438</v>
      </c>
      <c r="DO352">
        <v>2</v>
      </c>
      <c r="DP352" t="b">
        <v>1</v>
      </c>
      <c r="DQ352">
        <v>1759082717.84615</v>
      </c>
      <c r="DR352">
        <v>690.118846153846</v>
      </c>
      <c r="DS352">
        <v>743.338153846154</v>
      </c>
      <c r="DT352">
        <v>24.0006692307692</v>
      </c>
      <c r="DU352">
        <v>17.0636538461538</v>
      </c>
      <c r="DV352">
        <v>686.887769230769</v>
      </c>
      <c r="DW352">
        <v>23.6280230769231</v>
      </c>
      <c r="DX352">
        <v>500.003615384615</v>
      </c>
      <c r="DY352">
        <v>90.7449307692308</v>
      </c>
      <c r="DZ352">
        <v>0.0339826230769231</v>
      </c>
      <c r="EA352">
        <v>30.4553461538462</v>
      </c>
      <c r="EB352">
        <v>30.0185153846154</v>
      </c>
      <c r="EC352">
        <v>999.9</v>
      </c>
      <c r="ED352">
        <v>0</v>
      </c>
      <c r="EE352">
        <v>0</v>
      </c>
      <c r="EF352">
        <v>9988.85230769231</v>
      </c>
      <c r="EG352">
        <v>0</v>
      </c>
      <c r="EH352">
        <v>14.6736</v>
      </c>
      <c r="EI352">
        <v>-53.2192615384615</v>
      </c>
      <c r="EJ352">
        <v>707.089384615384</v>
      </c>
      <c r="EK352">
        <v>756.242461538462</v>
      </c>
      <c r="EL352">
        <v>6.93703538461538</v>
      </c>
      <c r="EM352">
        <v>743.338153846154</v>
      </c>
      <c r="EN352">
        <v>17.0636538461538</v>
      </c>
      <c r="EO352">
        <v>2.17794153846154</v>
      </c>
      <c r="EP352">
        <v>1.54844153846154</v>
      </c>
      <c r="EQ352">
        <v>18.8009692307692</v>
      </c>
      <c r="ER352">
        <v>13.4550461538462</v>
      </c>
      <c r="ES352">
        <v>1999.94230769231</v>
      </c>
      <c r="ET352">
        <v>0.980006230769231</v>
      </c>
      <c r="EU352">
        <v>0.0199941615384615</v>
      </c>
      <c r="EV352">
        <v>0</v>
      </c>
      <c r="EW352">
        <v>1310.56769230769</v>
      </c>
      <c r="EX352">
        <v>5.00059</v>
      </c>
      <c r="EY352">
        <v>26244.4230769231</v>
      </c>
      <c r="EZ352">
        <v>17359.8307692308</v>
      </c>
      <c r="FA352">
        <v>40.9274615384615</v>
      </c>
      <c r="FB352">
        <v>40.6966923076923</v>
      </c>
      <c r="FC352">
        <v>40.312</v>
      </c>
      <c r="FD352">
        <v>40.125</v>
      </c>
      <c r="FE352">
        <v>41.8845384615385</v>
      </c>
      <c r="FF352">
        <v>1955.05230769231</v>
      </c>
      <c r="FG352">
        <v>39.89</v>
      </c>
      <c r="FH352">
        <v>0</v>
      </c>
      <c r="FI352">
        <v>1759082712.3</v>
      </c>
      <c r="FJ352">
        <v>0</v>
      </c>
      <c r="FK352">
        <v>1311.45192307692</v>
      </c>
      <c r="FL352">
        <v>75.5750428039177</v>
      </c>
      <c r="FM352">
        <v>1529.30256516974</v>
      </c>
      <c r="FN352">
        <v>26262.7730769231</v>
      </c>
      <c r="FO352">
        <v>15</v>
      </c>
      <c r="FP352">
        <v>0</v>
      </c>
      <c r="FQ352" t="s">
        <v>439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-53.192819047619</v>
      </c>
      <c r="GD352">
        <v>-1.12545974025966</v>
      </c>
      <c r="GE352">
        <v>0.396584476822072</v>
      </c>
      <c r="GF352">
        <v>0</v>
      </c>
      <c r="GG352">
        <v>1306.67147058824</v>
      </c>
      <c r="GH352">
        <v>80.1663865970461</v>
      </c>
      <c r="GI352">
        <v>7.87168870900572</v>
      </c>
      <c r="GJ352">
        <v>-1</v>
      </c>
      <c r="GK352">
        <v>6.94297095238095</v>
      </c>
      <c r="GL352">
        <v>-0.124955844155833</v>
      </c>
      <c r="GM352">
        <v>0.0132067684323722</v>
      </c>
      <c r="GN352">
        <v>0</v>
      </c>
      <c r="GO352">
        <v>0</v>
      </c>
      <c r="GP352">
        <v>2</v>
      </c>
      <c r="GQ352" t="s">
        <v>455</v>
      </c>
      <c r="GR352">
        <v>3.13145</v>
      </c>
      <c r="GS352">
        <v>2.71191</v>
      </c>
      <c r="GT352">
        <v>0.132488</v>
      </c>
      <c r="GU352">
        <v>0.139469</v>
      </c>
      <c r="GV352">
        <v>0.10336</v>
      </c>
      <c r="GW352">
        <v>0.0813149</v>
      </c>
      <c r="GX352">
        <v>32724.6</v>
      </c>
      <c r="GY352">
        <v>34792.2</v>
      </c>
      <c r="GZ352">
        <v>34125.6</v>
      </c>
      <c r="HA352">
        <v>36603.5</v>
      </c>
      <c r="HB352">
        <v>43202.3</v>
      </c>
      <c r="HC352">
        <v>48288.9</v>
      </c>
      <c r="HD352">
        <v>53223.7</v>
      </c>
      <c r="HE352">
        <v>58495.2</v>
      </c>
      <c r="HF352">
        <v>1.96998</v>
      </c>
      <c r="HG352">
        <v>1.66903</v>
      </c>
      <c r="HH352">
        <v>0.128005</v>
      </c>
      <c r="HI352">
        <v>0</v>
      </c>
      <c r="HJ352">
        <v>27.9389</v>
      </c>
      <c r="HK352">
        <v>999.9</v>
      </c>
      <c r="HL352">
        <v>45.33</v>
      </c>
      <c r="HM352">
        <v>30.343</v>
      </c>
      <c r="HN352">
        <v>21.7047</v>
      </c>
      <c r="HO352">
        <v>55.0777</v>
      </c>
      <c r="HP352">
        <v>48.2091</v>
      </c>
      <c r="HQ352">
        <v>1</v>
      </c>
      <c r="HR352">
        <v>0.0194665</v>
      </c>
      <c r="HS352">
        <v>-0.668047</v>
      </c>
      <c r="HT352">
        <v>20.1125</v>
      </c>
      <c r="HU352">
        <v>5.19333</v>
      </c>
      <c r="HV352">
        <v>12.004</v>
      </c>
      <c r="HW352">
        <v>4.97405</v>
      </c>
      <c r="HX352">
        <v>3.2939</v>
      </c>
      <c r="HY352">
        <v>9999</v>
      </c>
      <c r="HZ352">
        <v>33.8</v>
      </c>
      <c r="IA352">
        <v>9999</v>
      </c>
      <c r="IB352">
        <v>9999</v>
      </c>
      <c r="IC352">
        <v>1.86325</v>
      </c>
      <c r="ID352">
        <v>1.86813</v>
      </c>
      <c r="IE352">
        <v>1.86786</v>
      </c>
      <c r="IF352">
        <v>1.86905</v>
      </c>
      <c r="IG352">
        <v>1.86984</v>
      </c>
      <c r="IH352">
        <v>1.86596</v>
      </c>
      <c r="II352">
        <v>1.86706</v>
      </c>
      <c r="IJ352">
        <v>1.86844</v>
      </c>
      <c r="IK352">
        <v>5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3.319</v>
      </c>
      <c r="IY352">
        <v>0.3716</v>
      </c>
      <c r="IZ352">
        <v>0.744305887368214</v>
      </c>
      <c r="JA352">
        <v>0.00400708050939433</v>
      </c>
      <c r="JB352">
        <v>-7.0817227887937e-07</v>
      </c>
      <c r="JC352">
        <v>2.11393634800483e-10</v>
      </c>
      <c r="JD352">
        <v>-0.0902750961418796</v>
      </c>
      <c r="JE352">
        <v>-0.0199519798578536</v>
      </c>
      <c r="JF352">
        <v>0.00231849078142986</v>
      </c>
      <c r="JG352">
        <v>-2.72917625674962e-05</v>
      </c>
      <c r="JH352">
        <v>4</v>
      </c>
      <c r="JI352">
        <v>2436</v>
      </c>
      <c r="JJ352">
        <v>0</v>
      </c>
      <c r="JK352">
        <v>25</v>
      </c>
      <c r="JL352">
        <v>29318045.4</v>
      </c>
      <c r="JM352">
        <v>29318045.4</v>
      </c>
      <c r="JN352">
        <v>1.56616</v>
      </c>
      <c r="JO352">
        <v>2.62207</v>
      </c>
      <c r="JP352">
        <v>1.54785</v>
      </c>
      <c r="JQ352">
        <v>2.30957</v>
      </c>
      <c r="JR352">
        <v>1.64673</v>
      </c>
      <c r="JS352">
        <v>2.35962</v>
      </c>
      <c r="JT352">
        <v>33.9413</v>
      </c>
      <c r="JU352">
        <v>24.1926</v>
      </c>
      <c r="JV352">
        <v>18</v>
      </c>
      <c r="JW352">
        <v>509.231</v>
      </c>
      <c r="JX352">
        <v>333.42</v>
      </c>
      <c r="JY352">
        <v>28.8094</v>
      </c>
      <c r="JZ352">
        <v>27.5864</v>
      </c>
      <c r="KA352">
        <v>30.0003</v>
      </c>
      <c r="KB352">
        <v>27.5592</v>
      </c>
      <c r="KC352">
        <v>27.5208</v>
      </c>
      <c r="KD352">
        <v>31.4818</v>
      </c>
      <c r="KE352">
        <v>21.1391</v>
      </c>
      <c r="KF352">
        <v>50.9589</v>
      </c>
      <c r="KG352">
        <v>28.7929</v>
      </c>
      <c r="KH352">
        <v>791.799</v>
      </c>
      <c r="KI352">
        <v>17.0675</v>
      </c>
      <c r="KJ352">
        <v>96.758</v>
      </c>
      <c r="KK352">
        <v>94.7783</v>
      </c>
    </row>
    <row r="353" spans="1:297">
      <c r="A353">
        <v>337</v>
      </c>
      <c r="B353">
        <v>1759082731</v>
      </c>
      <c r="C353">
        <v>9619</v>
      </c>
      <c r="D353" t="s">
        <v>1119</v>
      </c>
      <c r="E353" t="s">
        <v>1120</v>
      </c>
      <c r="F353">
        <v>5</v>
      </c>
      <c r="G353" t="s">
        <v>1024</v>
      </c>
      <c r="H353" t="s">
        <v>436</v>
      </c>
      <c r="I353">
        <v>1759082722.84615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789.153597866667</v>
      </c>
      <c r="AK353">
        <v>746.96323030303</v>
      </c>
      <c r="AL353">
        <v>3.17806287878787</v>
      </c>
      <c r="AM353">
        <v>66.03</v>
      </c>
      <c r="AN353">
        <f>(AP353 - AO353 + DY353*1E3/(8.314*(EA353+273.15)) * AR353/DX353 * AQ353) * DX353/(100*DL353) * 1000/(1000 - AP353)</f>
        <v>0</v>
      </c>
      <c r="AO353">
        <v>17.0086314285822</v>
      </c>
      <c r="AP353">
        <v>23.9447254545454</v>
      </c>
      <c r="AQ353">
        <v>-0.00859447186147638</v>
      </c>
      <c r="AR353">
        <v>114.36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6</v>
      </c>
      <c r="DM353">
        <v>0.5</v>
      </c>
      <c r="DN353" t="s">
        <v>438</v>
      </c>
      <c r="DO353">
        <v>2</v>
      </c>
      <c r="DP353" t="b">
        <v>1</v>
      </c>
      <c r="DQ353">
        <v>1759082722.84615</v>
      </c>
      <c r="DR353">
        <v>706.330076923077</v>
      </c>
      <c r="DS353">
        <v>759.684230769231</v>
      </c>
      <c r="DT353">
        <v>23.9835769230769</v>
      </c>
      <c r="DU353">
        <v>17.0480846153846</v>
      </c>
      <c r="DV353">
        <v>703.045307692308</v>
      </c>
      <c r="DW353">
        <v>23.6116384615385</v>
      </c>
      <c r="DX353">
        <v>500.006153846154</v>
      </c>
      <c r="DY353">
        <v>90.7457384615385</v>
      </c>
      <c r="DZ353">
        <v>0.0339438</v>
      </c>
      <c r="EA353">
        <v>30.4571153846154</v>
      </c>
      <c r="EB353">
        <v>30.0214615384615</v>
      </c>
      <c r="EC353">
        <v>999.9</v>
      </c>
      <c r="ED353">
        <v>0</v>
      </c>
      <c r="EE353">
        <v>0</v>
      </c>
      <c r="EF353">
        <v>9993.32307692308</v>
      </c>
      <c r="EG353">
        <v>0</v>
      </c>
      <c r="EH353">
        <v>14.6736</v>
      </c>
      <c r="EI353">
        <v>-53.3540153846154</v>
      </c>
      <c r="EJ353">
        <v>723.686538461538</v>
      </c>
      <c r="EK353">
        <v>772.859692307692</v>
      </c>
      <c r="EL353">
        <v>6.93549923076923</v>
      </c>
      <c r="EM353">
        <v>759.684230769231</v>
      </c>
      <c r="EN353">
        <v>17.0480846153846</v>
      </c>
      <c r="EO353">
        <v>2.17640846153846</v>
      </c>
      <c r="EP353">
        <v>1.54704230769231</v>
      </c>
      <c r="EQ353">
        <v>18.7897076923077</v>
      </c>
      <c r="ER353">
        <v>13.4411692307692</v>
      </c>
      <c r="ES353">
        <v>1999.92153846154</v>
      </c>
      <c r="ET353">
        <v>0.980005923076923</v>
      </c>
      <c r="EU353">
        <v>0.0199944076923077</v>
      </c>
      <c r="EV353">
        <v>0</v>
      </c>
      <c r="EW353">
        <v>1316.84615384615</v>
      </c>
      <c r="EX353">
        <v>5.00059</v>
      </c>
      <c r="EY353">
        <v>26369.3384615385</v>
      </c>
      <c r="EZ353">
        <v>17359.6230769231</v>
      </c>
      <c r="FA353">
        <v>40.9322307692308</v>
      </c>
      <c r="FB353">
        <v>40.7112307692308</v>
      </c>
      <c r="FC353">
        <v>40.312</v>
      </c>
      <c r="FD353">
        <v>40.1393076923077</v>
      </c>
      <c r="FE353">
        <v>41.9036153846154</v>
      </c>
      <c r="FF353">
        <v>1955.03153846154</v>
      </c>
      <c r="FG353">
        <v>39.89</v>
      </c>
      <c r="FH353">
        <v>0</v>
      </c>
      <c r="FI353">
        <v>1759082717.1</v>
      </c>
      <c r="FJ353">
        <v>0</v>
      </c>
      <c r="FK353">
        <v>1317.31653846154</v>
      </c>
      <c r="FL353">
        <v>70.295042744787</v>
      </c>
      <c r="FM353">
        <v>1412.72136772228</v>
      </c>
      <c r="FN353">
        <v>26380.3884615385</v>
      </c>
      <c r="FO353">
        <v>15</v>
      </c>
      <c r="FP353">
        <v>0</v>
      </c>
      <c r="FQ353" t="s">
        <v>439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-53.21749</v>
      </c>
      <c r="GD353">
        <v>-0.477257142857167</v>
      </c>
      <c r="GE353">
        <v>0.493340687456448</v>
      </c>
      <c r="GF353">
        <v>1</v>
      </c>
      <c r="GG353">
        <v>1313.56647058824</v>
      </c>
      <c r="GH353">
        <v>73.7460656990523</v>
      </c>
      <c r="GI353">
        <v>7.24572120485924</v>
      </c>
      <c r="GJ353">
        <v>-1</v>
      </c>
      <c r="GK353">
        <v>6.9381385</v>
      </c>
      <c r="GL353">
        <v>-0.0249460150376043</v>
      </c>
      <c r="GM353">
        <v>0.00885032952776335</v>
      </c>
      <c r="GN353">
        <v>1</v>
      </c>
      <c r="GO353">
        <v>2</v>
      </c>
      <c r="GP353">
        <v>2</v>
      </c>
      <c r="GQ353" t="s">
        <v>440</v>
      </c>
      <c r="GR353">
        <v>3.13122</v>
      </c>
      <c r="GS353">
        <v>2.71261</v>
      </c>
      <c r="GT353">
        <v>0.13448</v>
      </c>
      <c r="GU353">
        <v>0.141629</v>
      </c>
      <c r="GV353">
        <v>0.103246</v>
      </c>
      <c r="GW353">
        <v>0.0812297</v>
      </c>
      <c r="GX353">
        <v>32649</v>
      </c>
      <c r="GY353">
        <v>34704.4</v>
      </c>
      <c r="GZ353">
        <v>34125.1</v>
      </c>
      <c r="HA353">
        <v>36602.9</v>
      </c>
      <c r="HB353">
        <v>43207.6</v>
      </c>
      <c r="HC353">
        <v>48293.2</v>
      </c>
      <c r="HD353">
        <v>53222.9</v>
      </c>
      <c r="HE353">
        <v>58494.6</v>
      </c>
      <c r="HF353">
        <v>1.9698</v>
      </c>
      <c r="HG353">
        <v>1.66912</v>
      </c>
      <c r="HH353">
        <v>0.127666</v>
      </c>
      <c r="HI353">
        <v>0</v>
      </c>
      <c r="HJ353">
        <v>27.947</v>
      </c>
      <c r="HK353">
        <v>999.9</v>
      </c>
      <c r="HL353">
        <v>45.306</v>
      </c>
      <c r="HM353">
        <v>30.323</v>
      </c>
      <c r="HN353">
        <v>21.6667</v>
      </c>
      <c r="HO353">
        <v>55.2977</v>
      </c>
      <c r="HP353">
        <v>48.1571</v>
      </c>
      <c r="HQ353">
        <v>1</v>
      </c>
      <c r="HR353">
        <v>0.0197967</v>
      </c>
      <c r="HS353">
        <v>-0.647002</v>
      </c>
      <c r="HT353">
        <v>20.1126</v>
      </c>
      <c r="HU353">
        <v>5.19318</v>
      </c>
      <c r="HV353">
        <v>12.004</v>
      </c>
      <c r="HW353">
        <v>4.97485</v>
      </c>
      <c r="HX353">
        <v>3.29385</v>
      </c>
      <c r="HY353">
        <v>9999</v>
      </c>
      <c r="HZ353">
        <v>33.8</v>
      </c>
      <c r="IA353">
        <v>9999</v>
      </c>
      <c r="IB353">
        <v>9999</v>
      </c>
      <c r="IC353">
        <v>1.86325</v>
      </c>
      <c r="ID353">
        <v>1.86813</v>
      </c>
      <c r="IE353">
        <v>1.86788</v>
      </c>
      <c r="IF353">
        <v>1.86905</v>
      </c>
      <c r="IG353">
        <v>1.86983</v>
      </c>
      <c r="IH353">
        <v>1.86594</v>
      </c>
      <c r="II353">
        <v>1.86705</v>
      </c>
      <c r="IJ353">
        <v>1.86844</v>
      </c>
      <c r="IK353">
        <v>5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3.371</v>
      </c>
      <c r="IY353">
        <v>0.37</v>
      </c>
      <c r="IZ353">
        <v>0.744305887368214</v>
      </c>
      <c r="JA353">
        <v>0.00400708050939433</v>
      </c>
      <c r="JB353">
        <v>-7.0817227887937e-07</v>
      </c>
      <c r="JC353">
        <v>2.11393634800483e-10</v>
      </c>
      <c r="JD353">
        <v>-0.0902750961418796</v>
      </c>
      <c r="JE353">
        <v>-0.0199519798578536</v>
      </c>
      <c r="JF353">
        <v>0.00231849078142986</v>
      </c>
      <c r="JG353">
        <v>-2.72917625674962e-05</v>
      </c>
      <c r="JH353">
        <v>4</v>
      </c>
      <c r="JI353">
        <v>2436</v>
      </c>
      <c r="JJ353">
        <v>0</v>
      </c>
      <c r="JK353">
        <v>25</v>
      </c>
      <c r="JL353">
        <v>29318045.5</v>
      </c>
      <c r="JM353">
        <v>29318045.5</v>
      </c>
      <c r="JN353">
        <v>1.5979</v>
      </c>
      <c r="JO353">
        <v>2.6355</v>
      </c>
      <c r="JP353">
        <v>1.54785</v>
      </c>
      <c r="JQ353">
        <v>2.30957</v>
      </c>
      <c r="JR353">
        <v>1.64673</v>
      </c>
      <c r="JS353">
        <v>2.28638</v>
      </c>
      <c r="JT353">
        <v>33.9413</v>
      </c>
      <c r="JU353">
        <v>24.1926</v>
      </c>
      <c r="JV353">
        <v>18</v>
      </c>
      <c r="JW353">
        <v>509.136</v>
      </c>
      <c r="JX353">
        <v>333.484</v>
      </c>
      <c r="JY353">
        <v>28.79</v>
      </c>
      <c r="JZ353">
        <v>27.5903</v>
      </c>
      <c r="KA353">
        <v>30.0002</v>
      </c>
      <c r="KB353">
        <v>27.5616</v>
      </c>
      <c r="KC353">
        <v>27.5237</v>
      </c>
      <c r="KD353">
        <v>32.0035</v>
      </c>
      <c r="KE353">
        <v>21.1391</v>
      </c>
      <c r="KF353">
        <v>50.9589</v>
      </c>
      <c r="KG353">
        <v>28.7646</v>
      </c>
      <c r="KH353">
        <v>805.299</v>
      </c>
      <c r="KI353">
        <v>17.103</v>
      </c>
      <c r="KJ353">
        <v>96.7567</v>
      </c>
      <c r="KK353">
        <v>94.7772</v>
      </c>
    </row>
    <row r="354" spans="1:297">
      <c r="A354">
        <v>338</v>
      </c>
      <c r="B354">
        <v>1759082736</v>
      </c>
      <c r="C354">
        <v>9624</v>
      </c>
      <c r="D354" t="s">
        <v>1121</v>
      </c>
      <c r="E354" t="s">
        <v>1122</v>
      </c>
      <c r="F354">
        <v>5</v>
      </c>
      <c r="G354" t="s">
        <v>1024</v>
      </c>
      <c r="H354" t="s">
        <v>436</v>
      </c>
      <c r="I354">
        <v>1759082727.84615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807.4296672</v>
      </c>
      <c r="AK354">
        <v>764.185048484848</v>
      </c>
      <c r="AL354">
        <v>3.47591893939383</v>
      </c>
      <c r="AM354">
        <v>66.03</v>
      </c>
      <c r="AN354">
        <f>(AP354 - AO354 + DY354*1E3/(8.314*(EA354+273.15)) * AR354/DX354 * AQ354) * DX354/(100*DL354) * 1000/(1000 - AP354)</f>
        <v>0</v>
      </c>
      <c r="AO354">
        <v>17.0084150951191</v>
      </c>
      <c r="AP354">
        <v>23.9120721212121</v>
      </c>
      <c r="AQ354">
        <v>-0.00616616233766682</v>
      </c>
      <c r="AR354">
        <v>114.36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6</v>
      </c>
      <c r="DM354">
        <v>0.5</v>
      </c>
      <c r="DN354" t="s">
        <v>438</v>
      </c>
      <c r="DO354">
        <v>2</v>
      </c>
      <c r="DP354" t="b">
        <v>1</v>
      </c>
      <c r="DQ354">
        <v>1759082727.84615</v>
      </c>
      <c r="DR354">
        <v>722.527923076923</v>
      </c>
      <c r="DS354">
        <v>776.219153846154</v>
      </c>
      <c r="DT354">
        <v>23.9584307692308</v>
      </c>
      <c r="DU354">
        <v>17.0304076923077</v>
      </c>
      <c r="DV354">
        <v>719.189615384615</v>
      </c>
      <c r="DW354">
        <v>23.5875384615385</v>
      </c>
      <c r="DX354">
        <v>499.987</v>
      </c>
      <c r="DY354">
        <v>90.7460461538462</v>
      </c>
      <c r="DZ354">
        <v>0.0340503</v>
      </c>
      <c r="EA354">
        <v>30.4584538461538</v>
      </c>
      <c r="EB354">
        <v>30.0244692307692</v>
      </c>
      <c r="EC354">
        <v>999.9</v>
      </c>
      <c r="ED354">
        <v>0</v>
      </c>
      <c r="EE354">
        <v>0</v>
      </c>
      <c r="EF354">
        <v>10005.0015384615</v>
      </c>
      <c r="EG354">
        <v>0</v>
      </c>
      <c r="EH354">
        <v>14.6736</v>
      </c>
      <c r="EI354">
        <v>-53.6910384615385</v>
      </c>
      <c r="EJ354">
        <v>740.263230769231</v>
      </c>
      <c r="EK354">
        <v>789.667</v>
      </c>
      <c r="EL354">
        <v>6.92801769230769</v>
      </c>
      <c r="EM354">
        <v>776.219153846154</v>
      </c>
      <c r="EN354">
        <v>17.0304076923077</v>
      </c>
      <c r="EO354">
        <v>2.17413307692308</v>
      </c>
      <c r="EP354">
        <v>1.54544307692308</v>
      </c>
      <c r="EQ354">
        <v>18.7729692307692</v>
      </c>
      <c r="ER354">
        <v>13.4253076923077</v>
      </c>
      <c r="ES354">
        <v>1999.94692307692</v>
      </c>
      <c r="ET354">
        <v>0.980005</v>
      </c>
      <c r="EU354">
        <v>0.0199952923076923</v>
      </c>
      <c r="EV354">
        <v>0</v>
      </c>
      <c r="EW354">
        <v>1322.44230769231</v>
      </c>
      <c r="EX354">
        <v>5.00059</v>
      </c>
      <c r="EY354">
        <v>26482.8615384615</v>
      </c>
      <c r="EZ354">
        <v>17359.8461538462</v>
      </c>
      <c r="FA354">
        <v>40.937</v>
      </c>
      <c r="FB354">
        <v>40.7306153846154</v>
      </c>
      <c r="FC354">
        <v>40.312</v>
      </c>
      <c r="FD354">
        <v>40.1536153846154</v>
      </c>
      <c r="FE354">
        <v>41.9179230769231</v>
      </c>
      <c r="FF354">
        <v>1955.05461538462</v>
      </c>
      <c r="FG354">
        <v>39.8923076923077</v>
      </c>
      <c r="FH354">
        <v>0</v>
      </c>
      <c r="FI354">
        <v>1759082722.5</v>
      </c>
      <c r="FJ354">
        <v>0</v>
      </c>
      <c r="FK354">
        <v>1323.5924</v>
      </c>
      <c r="FL354">
        <v>62.1299999006197</v>
      </c>
      <c r="FM354">
        <v>1273.11538283591</v>
      </c>
      <c r="FN354">
        <v>26508.3</v>
      </c>
      <c r="FO354">
        <v>15</v>
      </c>
      <c r="FP354">
        <v>0</v>
      </c>
      <c r="FQ354" t="s">
        <v>439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-53.6997761904762</v>
      </c>
      <c r="GD354">
        <v>-3.42590649350652</v>
      </c>
      <c r="GE354">
        <v>0.764251140413662</v>
      </c>
      <c r="GF354">
        <v>0</v>
      </c>
      <c r="GG354">
        <v>1319.21029411765</v>
      </c>
      <c r="GH354">
        <v>67.500534764238</v>
      </c>
      <c r="GI354">
        <v>6.63838281391506</v>
      </c>
      <c r="GJ354">
        <v>-1</v>
      </c>
      <c r="GK354">
        <v>6.93112714285714</v>
      </c>
      <c r="GL354">
        <v>-0.0574106493506352</v>
      </c>
      <c r="GM354">
        <v>0.0118816601945852</v>
      </c>
      <c r="GN354">
        <v>1</v>
      </c>
      <c r="GO354">
        <v>1</v>
      </c>
      <c r="GP354">
        <v>2</v>
      </c>
      <c r="GQ354" t="s">
        <v>448</v>
      </c>
      <c r="GR354">
        <v>3.13161</v>
      </c>
      <c r="GS354">
        <v>2.71229</v>
      </c>
      <c r="GT354">
        <v>0.13658</v>
      </c>
      <c r="GU354">
        <v>0.143554</v>
      </c>
      <c r="GV354">
        <v>0.103143</v>
      </c>
      <c r="GW354">
        <v>0.081225</v>
      </c>
      <c r="GX354">
        <v>32569.7</v>
      </c>
      <c r="GY354">
        <v>34626.3</v>
      </c>
      <c r="GZ354">
        <v>34125</v>
      </c>
      <c r="HA354">
        <v>36602.6</v>
      </c>
      <c r="HB354">
        <v>43213</v>
      </c>
      <c r="HC354">
        <v>48293.1</v>
      </c>
      <c r="HD354">
        <v>53223</v>
      </c>
      <c r="HE354">
        <v>58493.9</v>
      </c>
      <c r="HF354">
        <v>1.96998</v>
      </c>
      <c r="HG354">
        <v>1.66887</v>
      </c>
      <c r="HH354">
        <v>0.12739</v>
      </c>
      <c r="HI354">
        <v>0</v>
      </c>
      <c r="HJ354">
        <v>27.9538</v>
      </c>
      <c r="HK354">
        <v>999.9</v>
      </c>
      <c r="HL354">
        <v>45.281</v>
      </c>
      <c r="HM354">
        <v>30.323</v>
      </c>
      <c r="HN354">
        <v>21.657</v>
      </c>
      <c r="HO354">
        <v>55.1877</v>
      </c>
      <c r="HP354">
        <v>48.0208</v>
      </c>
      <c r="HQ354">
        <v>1</v>
      </c>
      <c r="HR354">
        <v>0.020094</v>
      </c>
      <c r="HS354">
        <v>-0.596577</v>
      </c>
      <c r="HT354">
        <v>20.1126</v>
      </c>
      <c r="HU354">
        <v>5.19378</v>
      </c>
      <c r="HV354">
        <v>12.004</v>
      </c>
      <c r="HW354">
        <v>4.9747</v>
      </c>
      <c r="HX354">
        <v>3.29383</v>
      </c>
      <c r="HY354">
        <v>9999</v>
      </c>
      <c r="HZ354">
        <v>33.8</v>
      </c>
      <c r="IA354">
        <v>9999</v>
      </c>
      <c r="IB354">
        <v>9999</v>
      </c>
      <c r="IC354">
        <v>1.86325</v>
      </c>
      <c r="ID354">
        <v>1.86813</v>
      </c>
      <c r="IE354">
        <v>1.86785</v>
      </c>
      <c r="IF354">
        <v>1.86905</v>
      </c>
      <c r="IG354">
        <v>1.86981</v>
      </c>
      <c r="IH354">
        <v>1.86592</v>
      </c>
      <c r="II354">
        <v>1.86699</v>
      </c>
      <c r="IJ354">
        <v>1.86843</v>
      </c>
      <c r="IK354">
        <v>5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3.426</v>
      </c>
      <c r="IY354">
        <v>0.3687</v>
      </c>
      <c r="IZ354">
        <v>0.744305887368214</v>
      </c>
      <c r="JA354">
        <v>0.00400708050939433</v>
      </c>
      <c r="JB354">
        <v>-7.0817227887937e-07</v>
      </c>
      <c r="JC354">
        <v>2.11393634800483e-10</v>
      </c>
      <c r="JD354">
        <v>-0.0902750961418796</v>
      </c>
      <c r="JE354">
        <v>-0.0199519798578536</v>
      </c>
      <c r="JF354">
        <v>0.00231849078142986</v>
      </c>
      <c r="JG354">
        <v>-2.72917625674962e-05</v>
      </c>
      <c r="JH354">
        <v>4</v>
      </c>
      <c r="JI354">
        <v>2436</v>
      </c>
      <c r="JJ354">
        <v>0</v>
      </c>
      <c r="JK354">
        <v>25</v>
      </c>
      <c r="JL354">
        <v>29318045.6</v>
      </c>
      <c r="JM354">
        <v>29318045.6</v>
      </c>
      <c r="JN354">
        <v>1.61987</v>
      </c>
      <c r="JO354">
        <v>2.62573</v>
      </c>
      <c r="JP354">
        <v>1.54785</v>
      </c>
      <c r="JQ354">
        <v>2.30957</v>
      </c>
      <c r="JR354">
        <v>1.64673</v>
      </c>
      <c r="JS354">
        <v>2.29736</v>
      </c>
      <c r="JT354">
        <v>33.9413</v>
      </c>
      <c r="JU354">
        <v>24.1926</v>
      </c>
      <c r="JV354">
        <v>18</v>
      </c>
      <c r="JW354">
        <v>509.278</v>
      </c>
      <c r="JX354">
        <v>333.382</v>
      </c>
      <c r="JY354">
        <v>28.7643</v>
      </c>
      <c r="JZ354">
        <v>27.594</v>
      </c>
      <c r="KA354">
        <v>30.0004</v>
      </c>
      <c r="KB354">
        <v>27.5645</v>
      </c>
      <c r="KC354">
        <v>27.5266</v>
      </c>
      <c r="KD354">
        <v>32.5701</v>
      </c>
      <c r="KE354">
        <v>20.8539</v>
      </c>
      <c r="KF354">
        <v>50.9589</v>
      </c>
      <c r="KG354">
        <v>28.7363</v>
      </c>
      <c r="KH354">
        <v>825.547</v>
      </c>
      <c r="KI354">
        <v>17.1417</v>
      </c>
      <c r="KJ354">
        <v>96.7566</v>
      </c>
      <c r="KK354">
        <v>94.7762</v>
      </c>
    </row>
    <row r="355" spans="1:297">
      <c r="A355">
        <v>339</v>
      </c>
      <c r="B355">
        <v>1759082741</v>
      </c>
      <c r="C355">
        <v>9629</v>
      </c>
      <c r="D355" t="s">
        <v>1123</v>
      </c>
      <c r="E355" t="s">
        <v>1124</v>
      </c>
      <c r="F355">
        <v>5</v>
      </c>
      <c r="G355" t="s">
        <v>1024</v>
      </c>
      <c r="H355" t="s">
        <v>436</v>
      </c>
      <c r="I355">
        <v>1759082732.84615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823.403490666667</v>
      </c>
      <c r="AK355">
        <v>780.504418181818</v>
      </c>
      <c r="AL355">
        <v>3.2400334415583</v>
      </c>
      <c r="AM355">
        <v>66.03</v>
      </c>
      <c r="AN355">
        <f>(AP355 - AO355 + DY355*1E3/(8.314*(EA355+273.15)) * AR355/DX355 * AQ355) * DX355/(100*DL355) * 1000/(1000 - AP355)</f>
        <v>0</v>
      </c>
      <c r="AO355">
        <v>17.014609848961</v>
      </c>
      <c r="AP355">
        <v>23.8830872727273</v>
      </c>
      <c r="AQ355">
        <v>-0.00538740692640607</v>
      </c>
      <c r="AR355">
        <v>114.36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6</v>
      </c>
      <c r="DM355">
        <v>0.5</v>
      </c>
      <c r="DN355" t="s">
        <v>438</v>
      </c>
      <c r="DO355">
        <v>2</v>
      </c>
      <c r="DP355" t="b">
        <v>1</v>
      </c>
      <c r="DQ355">
        <v>1759082732.84615</v>
      </c>
      <c r="DR355">
        <v>738.682692307692</v>
      </c>
      <c r="DS355">
        <v>792.673923076923</v>
      </c>
      <c r="DT355">
        <v>23.9277769230769</v>
      </c>
      <c r="DU355">
        <v>17.0139384615385</v>
      </c>
      <c r="DV355">
        <v>735.291076923077</v>
      </c>
      <c r="DW355">
        <v>23.5581692307692</v>
      </c>
      <c r="DX355">
        <v>499.992</v>
      </c>
      <c r="DY355">
        <v>90.7456769230769</v>
      </c>
      <c r="DZ355">
        <v>0.0342777615384615</v>
      </c>
      <c r="EA355">
        <v>30.4592384615385</v>
      </c>
      <c r="EB355">
        <v>30.0303615384615</v>
      </c>
      <c r="EC355">
        <v>999.9</v>
      </c>
      <c r="ED355">
        <v>0</v>
      </c>
      <c r="EE355">
        <v>0</v>
      </c>
      <c r="EF355">
        <v>10014.9015384615</v>
      </c>
      <c r="EG355">
        <v>0</v>
      </c>
      <c r="EH355">
        <v>14.6736</v>
      </c>
      <c r="EI355">
        <v>-53.9910769230769</v>
      </c>
      <c r="EJ355">
        <v>756.790692307692</v>
      </c>
      <c r="EK355">
        <v>806.393615384615</v>
      </c>
      <c r="EL355">
        <v>6.91382692307692</v>
      </c>
      <c r="EM355">
        <v>792.673923076923</v>
      </c>
      <c r="EN355">
        <v>17.0139384615385</v>
      </c>
      <c r="EO355">
        <v>2.17134076923077</v>
      </c>
      <c r="EP355">
        <v>1.54394230769231</v>
      </c>
      <c r="EQ355">
        <v>18.7524230769231</v>
      </c>
      <c r="ER355">
        <v>13.4104076923077</v>
      </c>
      <c r="ES355">
        <v>1999.94307692308</v>
      </c>
      <c r="ET355">
        <v>0.980005</v>
      </c>
      <c r="EU355">
        <v>0.0199952923076923</v>
      </c>
      <c r="EV355">
        <v>0</v>
      </c>
      <c r="EW355">
        <v>1327.56153846154</v>
      </c>
      <c r="EX355">
        <v>5.00059</v>
      </c>
      <c r="EY355">
        <v>26586.0923076923</v>
      </c>
      <c r="EZ355">
        <v>17359.8230769231</v>
      </c>
      <c r="FA355">
        <v>40.937</v>
      </c>
      <c r="FB355">
        <v>40.7451538461538</v>
      </c>
      <c r="FC355">
        <v>40.312</v>
      </c>
      <c r="FD355">
        <v>40.1726923076923</v>
      </c>
      <c r="FE355">
        <v>41.937</v>
      </c>
      <c r="FF355">
        <v>1955.05076923077</v>
      </c>
      <c r="FG355">
        <v>39.8923076923077</v>
      </c>
      <c r="FH355">
        <v>0</v>
      </c>
      <c r="FI355">
        <v>1759082727.3</v>
      </c>
      <c r="FJ355">
        <v>0</v>
      </c>
      <c r="FK355">
        <v>1328.4664</v>
      </c>
      <c r="FL355">
        <v>57.0646154658109</v>
      </c>
      <c r="FM355">
        <v>1154.86154040023</v>
      </c>
      <c r="FN355">
        <v>26605.208</v>
      </c>
      <c r="FO355">
        <v>15</v>
      </c>
      <c r="FP355">
        <v>0</v>
      </c>
      <c r="FQ355" t="s">
        <v>439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-53.79138</v>
      </c>
      <c r="GD355">
        <v>-5.85401503759414</v>
      </c>
      <c r="GE355">
        <v>0.834417911241124</v>
      </c>
      <c r="GF355">
        <v>0</v>
      </c>
      <c r="GG355">
        <v>1324.425</v>
      </c>
      <c r="GH355">
        <v>61.7391902511764</v>
      </c>
      <c r="GI355">
        <v>6.06807327207689</v>
      </c>
      <c r="GJ355">
        <v>-1</v>
      </c>
      <c r="GK355">
        <v>6.9174175</v>
      </c>
      <c r="GL355">
        <v>-0.192427218045107</v>
      </c>
      <c r="GM355">
        <v>0.0235402019691845</v>
      </c>
      <c r="GN355">
        <v>0</v>
      </c>
      <c r="GO355">
        <v>0</v>
      </c>
      <c r="GP355">
        <v>2</v>
      </c>
      <c r="GQ355" t="s">
        <v>455</v>
      </c>
      <c r="GR355">
        <v>3.13123</v>
      </c>
      <c r="GS355">
        <v>2.71252</v>
      </c>
      <c r="GT355">
        <v>0.138565</v>
      </c>
      <c r="GU355">
        <v>0.145652</v>
      </c>
      <c r="GV355">
        <v>0.103064</v>
      </c>
      <c r="GW355">
        <v>0.0812908</v>
      </c>
      <c r="GX355">
        <v>32494.8</v>
      </c>
      <c r="GY355">
        <v>34541.2</v>
      </c>
      <c r="GZ355">
        <v>34125</v>
      </c>
      <c r="HA355">
        <v>36602.3</v>
      </c>
      <c r="HB355">
        <v>43217</v>
      </c>
      <c r="HC355">
        <v>48289.7</v>
      </c>
      <c r="HD355">
        <v>53222.9</v>
      </c>
      <c r="HE355">
        <v>58493.7</v>
      </c>
      <c r="HF355">
        <v>1.96945</v>
      </c>
      <c r="HG355">
        <v>1.66955</v>
      </c>
      <c r="HH355">
        <v>0.127401</v>
      </c>
      <c r="HI355">
        <v>0</v>
      </c>
      <c r="HJ355">
        <v>27.9589</v>
      </c>
      <c r="HK355">
        <v>999.9</v>
      </c>
      <c r="HL355">
        <v>45.281</v>
      </c>
      <c r="HM355">
        <v>30.323</v>
      </c>
      <c r="HN355">
        <v>21.6576</v>
      </c>
      <c r="HO355">
        <v>54.7477</v>
      </c>
      <c r="HP355">
        <v>48.3333</v>
      </c>
      <c r="HQ355">
        <v>1</v>
      </c>
      <c r="HR355">
        <v>0.0205132</v>
      </c>
      <c r="HS355">
        <v>-0.561089</v>
      </c>
      <c r="HT355">
        <v>20.1127</v>
      </c>
      <c r="HU355">
        <v>5.19528</v>
      </c>
      <c r="HV355">
        <v>12.004</v>
      </c>
      <c r="HW355">
        <v>4.97495</v>
      </c>
      <c r="HX355">
        <v>3.2939</v>
      </c>
      <c r="HY355">
        <v>9999</v>
      </c>
      <c r="HZ355">
        <v>33.8</v>
      </c>
      <c r="IA355">
        <v>9999</v>
      </c>
      <c r="IB355">
        <v>9999</v>
      </c>
      <c r="IC355">
        <v>1.86325</v>
      </c>
      <c r="ID355">
        <v>1.86813</v>
      </c>
      <c r="IE355">
        <v>1.86785</v>
      </c>
      <c r="IF355">
        <v>1.86905</v>
      </c>
      <c r="IG355">
        <v>1.86982</v>
      </c>
      <c r="IH355">
        <v>1.86591</v>
      </c>
      <c r="II355">
        <v>1.86697</v>
      </c>
      <c r="IJ355">
        <v>1.86844</v>
      </c>
      <c r="IK355">
        <v>5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3.48</v>
      </c>
      <c r="IY355">
        <v>0.3676</v>
      </c>
      <c r="IZ355">
        <v>0.744305887368214</v>
      </c>
      <c r="JA355">
        <v>0.00400708050939433</v>
      </c>
      <c r="JB355">
        <v>-7.0817227887937e-07</v>
      </c>
      <c r="JC355">
        <v>2.11393634800483e-10</v>
      </c>
      <c r="JD355">
        <v>-0.0902750961418796</v>
      </c>
      <c r="JE355">
        <v>-0.0199519798578536</v>
      </c>
      <c r="JF355">
        <v>0.00231849078142986</v>
      </c>
      <c r="JG355">
        <v>-2.72917625674962e-05</v>
      </c>
      <c r="JH355">
        <v>4</v>
      </c>
      <c r="JI355">
        <v>2436</v>
      </c>
      <c r="JJ355">
        <v>0</v>
      </c>
      <c r="JK355">
        <v>25</v>
      </c>
      <c r="JL355">
        <v>29318045.7</v>
      </c>
      <c r="JM355">
        <v>29318045.7</v>
      </c>
      <c r="JN355">
        <v>1.65283</v>
      </c>
      <c r="JO355">
        <v>2.62817</v>
      </c>
      <c r="JP355">
        <v>1.54785</v>
      </c>
      <c r="JQ355">
        <v>2.30957</v>
      </c>
      <c r="JR355">
        <v>1.64673</v>
      </c>
      <c r="JS355">
        <v>2.34619</v>
      </c>
      <c r="JT355">
        <v>33.9413</v>
      </c>
      <c r="JU355">
        <v>24.2013</v>
      </c>
      <c r="JV355">
        <v>18</v>
      </c>
      <c r="JW355">
        <v>508.957</v>
      </c>
      <c r="JX355">
        <v>333.717</v>
      </c>
      <c r="JY355">
        <v>28.7344</v>
      </c>
      <c r="JZ355">
        <v>27.5981</v>
      </c>
      <c r="KA355">
        <v>30.0004</v>
      </c>
      <c r="KB355">
        <v>27.5674</v>
      </c>
      <c r="KC355">
        <v>27.5294</v>
      </c>
      <c r="KD355">
        <v>33.1003</v>
      </c>
      <c r="KE355">
        <v>20.5619</v>
      </c>
      <c r="KF355">
        <v>50.9589</v>
      </c>
      <c r="KG355">
        <v>28.7014</v>
      </c>
      <c r="KH355">
        <v>839.08</v>
      </c>
      <c r="KI355">
        <v>17.188</v>
      </c>
      <c r="KJ355">
        <v>96.7565</v>
      </c>
      <c r="KK355">
        <v>94.7756</v>
      </c>
    </row>
    <row r="356" spans="1:297">
      <c r="A356">
        <v>340</v>
      </c>
      <c r="B356">
        <v>1759082746</v>
      </c>
      <c r="C356">
        <v>9634</v>
      </c>
      <c r="D356" t="s">
        <v>1125</v>
      </c>
      <c r="E356" t="s">
        <v>1126</v>
      </c>
      <c r="F356">
        <v>5</v>
      </c>
      <c r="G356" t="s">
        <v>1024</v>
      </c>
      <c r="H356" t="s">
        <v>436</v>
      </c>
      <c r="I356">
        <v>1759082737.84615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841.735494780953</v>
      </c>
      <c r="AK356">
        <v>797.999987878788</v>
      </c>
      <c r="AL356">
        <v>3.53103008658005</v>
      </c>
      <c r="AM356">
        <v>66.03</v>
      </c>
      <c r="AN356">
        <f>(AP356 - AO356 + DY356*1E3/(8.314*(EA356+273.15)) * AR356/DX356 * AQ356) * DX356/(100*DL356) * 1000/(1000 - AP356)</f>
        <v>0</v>
      </c>
      <c r="AO356">
        <v>17.0824889530844</v>
      </c>
      <c r="AP356">
        <v>23.8672448484848</v>
      </c>
      <c r="AQ356">
        <v>-0.000916039442041282</v>
      </c>
      <c r="AR356">
        <v>114.36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6</v>
      </c>
      <c r="DM356">
        <v>0.5</v>
      </c>
      <c r="DN356" t="s">
        <v>438</v>
      </c>
      <c r="DO356">
        <v>2</v>
      </c>
      <c r="DP356" t="b">
        <v>1</v>
      </c>
      <c r="DQ356">
        <v>1759082737.84615</v>
      </c>
      <c r="DR356">
        <v>755.063769230769</v>
      </c>
      <c r="DS356">
        <v>809.887923076923</v>
      </c>
      <c r="DT356">
        <v>23.8981846153846</v>
      </c>
      <c r="DU356">
        <v>17.0275</v>
      </c>
      <c r="DV356">
        <v>751.618230769231</v>
      </c>
      <c r="DW356">
        <v>23.5298307692308</v>
      </c>
      <c r="DX356">
        <v>500.024692307692</v>
      </c>
      <c r="DY356">
        <v>90.7455384615385</v>
      </c>
      <c r="DZ356">
        <v>0.0342119307692308</v>
      </c>
      <c r="EA356">
        <v>30.4590153846154</v>
      </c>
      <c r="EB356">
        <v>30.0306307692308</v>
      </c>
      <c r="EC356">
        <v>999.9</v>
      </c>
      <c r="ED356">
        <v>0</v>
      </c>
      <c r="EE356">
        <v>0</v>
      </c>
      <c r="EF356">
        <v>10026.4476923077</v>
      </c>
      <c r="EG356">
        <v>0</v>
      </c>
      <c r="EH356">
        <v>14.6736</v>
      </c>
      <c r="EI356">
        <v>-54.8240307692308</v>
      </c>
      <c r="EJ356">
        <v>773.550076923077</v>
      </c>
      <c r="EK356">
        <v>823.917461538462</v>
      </c>
      <c r="EL356">
        <v>6.87069538461538</v>
      </c>
      <c r="EM356">
        <v>809.887923076923</v>
      </c>
      <c r="EN356">
        <v>17.0275</v>
      </c>
      <c r="EO356">
        <v>2.16865230769231</v>
      </c>
      <c r="EP356">
        <v>1.54516846153846</v>
      </c>
      <c r="EQ356">
        <v>18.7326153846154</v>
      </c>
      <c r="ER356">
        <v>13.4225846153846</v>
      </c>
      <c r="ES356">
        <v>1999.94538461538</v>
      </c>
      <c r="ET356">
        <v>0.980004923076923</v>
      </c>
      <c r="EU356">
        <v>0.0199953</v>
      </c>
      <c r="EV356">
        <v>0</v>
      </c>
      <c r="EW356">
        <v>1332.20076923077</v>
      </c>
      <c r="EX356">
        <v>5.00059</v>
      </c>
      <c r="EY356">
        <v>26680.0384615385</v>
      </c>
      <c r="EZ356">
        <v>17359.8461538462</v>
      </c>
      <c r="FA356">
        <v>40.937</v>
      </c>
      <c r="FB356">
        <v>40.75</v>
      </c>
      <c r="FC356">
        <v>40.312</v>
      </c>
      <c r="FD356">
        <v>40.1822307692308</v>
      </c>
      <c r="FE356">
        <v>41.937</v>
      </c>
      <c r="FF356">
        <v>1955.05307692308</v>
      </c>
      <c r="FG356">
        <v>39.8923076923077</v>
      </c>
      <c r="FH356">
        <v>0</v>
      </c>
      <c r="FI356">
        <v>1759082732.1</v>
      </c>
      <c r="FJ356">
        <v>0</v>
      </c>
      <c r="FK356">
        <v>1332.87</v>
      </c>
      <c r="FL356">
        <v>53.3300000943626</v>
      </c>
      <c r="FM356">
        <v>1050.65384787867</v>
      </c>
      <c r="FN356">
        <v>26693.636</v>
      </c>
      <c r="FO356">
        <v>15</v>
      </c>
      <c r="FP356">
        <v>0</v>
      </c>
      <c r="FQ356" t="s">
        <v>439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-54.3573380952381</v>
      </c>
      <c r="GD356">
        <v>-7.96062857142856</v>
      </c>
      <c r="GE356">
        <v>1.02177930217747</v>
      </c>
      <c r="GF356">
        <v>0</v>
      </c>
      <c r="GG356">
        <v>1329.73470588235</v>
      </c>
      <c r="GH356">
        <v>56.4073338402241</v>
      </c>
      <c r="GI356">
        <v>5.54744415728547</v>
      </c>
      <c r="GJ356">
        <v>-1</v>
      </c>
      <c r="GK356">
        <v>6.89113285714286</v>
      </c>
      <c r="GL356">
        <v>-0.47778389610389</v>
      </c>
      <c r="GM356">
        <v>0.0509982124003107</v>
      </c>
      <c r="GN356">
        <v>0</v>
      </c>
      <c r="GO356">
        <v>0</v>
      </c>
      <c r="GP356">
        <v>2</v>
      </c>
      <c r="GQ356" t="s">
        <v>455</v>
      </c>
      <c r="GR356">
        <v>3.13141</v>
      </c>
      <c r="GS356">
        <v>2.71206</v>
      </c>
      <c r="GT356">
        <v>0.140653</v>
      </c>
      <c r="GU356">
        <v>0.147565</v>
      </c>
      <c r="GV356">
        <v>0.103034</v>
      </c>
      <c r="GW356">
        <v>0.0815954</v>
      </c>
      <c r="GX356">
        <v>32416</v>
      </c>
      <c r="GY356">
        <v>34463.5</v>
      </c>
      <c r="GZ356">
        <v>34125</v>
      </c>
      <c r="HA356">
        <v>36602</v>
      </c>
      <c r="HB356">
        <v>43218.8</v>
      </c>
      <c r="HC356">
        <v>48273.1</v>
      </c>
      <c r="HD356">
        <v>53222.9</v>
      </c>
      <c r="HE356">
        <v>58493</v>
      </c>
      <c r="HF356">
        <v>1.96968</v>
      </c>
      <c r="HG356">
        <v>1.66912</v>
      </c>
      <c r="HH356">
        <v>0.126891</v>
      </c>
      <c r="HI356">
        <v>0</v>
      </c>
      <c r="HJ356">
        <v>27.9634</v>
      </c>
      <c r="HK356">
        <v>999.9</v>
      </c>
      <c r="HL356">
        <v>45.281</v>
      </c>
      <c r="HM356">
        <v>30.343</v>
      </c>
      <c r="HN356">
        <v>21.6804</v>
      </c>
      <c r="HO356">
        <v>55.2377</v>
      </c>
      <c r="HP356">
        <v>47.9527</v>
      </c>
      <c r="HQ356">
        <v>1</v>
      </c>
      <c r="HR356">
        <v>0.0207597</v>
      </c>
      <c r="HS356">
        <v>-0.529572</v>
      </c>
      <c r="HT356">
        <v>20.1128</v>
      </c>
      <c r="HU356">
        <v>5.19513</v>
      </c>
      <c r="HV356">
        <v>12.004</v>
      </c>
      <c r="HW356">
        <v>4.97465</v>
      </c>
      <c r="HX356">
        <v>3.29385</v>
      </c>
      <c r="HY356">
        <v>9999</v>
      </c>
      <c r="HZ356">
        <v>33.8</v>
      </c>
      <c r="IA356">
        <v>9999</v>
      </c>
      <c r="IB356">
        <v>9999</v>
      </c>
      <c r="IC356">
        <v>1.86325</v>
      </c>
      <c r="ID356">
        <v>1.86813</v>
      </c>
      <c r="IE356">
        <v>1.86785</v>
      </c>
      <c r="IF356">
        <v>1.86905</v>
      </c>
      <c r="IG356">
        <v>1.86981</v>
      </c>
      <c r="IH356">
        <v>1.8659</v>
      </c>
      <c r="II356">
        <v>1.86701</v>
      </c>
      <c r="IJ356">
        <v>1.86843</v>
      </c>
      <c r="IK356">
        <v>5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3.535</v>
      </c>
      <c r="IY356">
        <v>0.3672</v>
      </c>
      <c r="IZ356">
        <v>0.744305887368214</v>
      </c>
      <c r="JA356">
        <v>0.00400708050939433</v>
      </c>
      <c r="JB356">
        <v>-7.0817227887937e-07</v>
      </c>
      <c r="JC356">
        <v>2.11393634800483e-10</v>
      </c>
      <c r="JD356">
        <v>-0.0902750961418796</v>
      </c>
      <c r="JE356">
        <v>-0.0199519798578536</v>
      </c>
      <c r="JF356">
        <v>0.00231849078142986</v>
      </c>
      <c r="JG356">
        <v>-2.72917625674962e-05</v>
      </c>
      <c r="JH356">
        <v>4</v>
      </c>
      <c r="JI356">
        <v>2436</v>
      </c>
      <c r="JJ356">
        <v>0</v>
      </c>
      <c r="JK356">
        <v>25</v>
      </c>
      <c r="JL356">
        <v>29318045.8</v>
      </c>
      <c r="JM356">
        <v>29318045.8</v>
      </c>
      <c r="JN356">
        <v>1.67358</v>
      </c>
      <c r="JO356">
        <v>2.6355</v>
      </c>
      <c r="JP356">
        <v>1.54785</v>
      </c>
      <c r="JQ356">
        <v>2.30957</v>
      </c>
      <c r="JR356">
        <v>1.64673</v>
      </c>
      <c r="JS356">
        <v>2.24487</v>
      </c>
      <c r="JT356">
        <v>33.9413</v>
      </c>
      <c r="JU356">
        <v>24.1926</v>
      </c>
      <c r="JV356">
        <v>18</v>
      </c>
      <c r="JW356">
        <v>509.131</v>
      </c>
      <c r="JX356">
        <v>333.536</v>
      </c>
      <c r="JY356">
        <v>28.6986</v>
      </c>
      <c r="JZ356">
        <v>27.602</v>
      </c>
      <c r="KA356">
        <v>30.0004</v>
      </c>
      <c r="KB356">
        <v>27.5702</v>
      </c>
      <c r="KC356">
        <v>27.5329</v>
      </c>
      <c r="KD356">
        <v>33.6369</v>
      </c>
      <c r="KE356">
        <v>20.269</v>
      </c>
      <c r="KF356">
        <v>50.9589</v>
      </c>
      <c r="KG356">
        <v>28.6715</v>
      </c>
      <c r="KH356">
        <v>859.356</v>
      </c>
      <c r="KI356">
        <v>17.2228</v>
      </c>
      <c r="KJ356">
        <v>96.7565</v>
      </c>
      <c r="KK356">
        <v>94.7746</v>
      </c>
    </row>
    <row r="357" spans="1:297">
      <c r="A357">
        <v>341</v>
      </c>
      <c r="B357">
        <v>1759082751</v>
      </c>
      <c r="C357">
        <v>9639</v>
      </c>
      <c r="D357" t="s">
        <v>1127</v>
      </c>
      <c r="E357" t="s">
        <v>1128</v>
      </c>
      <c r="F357">
        <v>5</v>
      </c>
      <c r="G357" t="s">
        <v>1024</v>
      </c>
      <c r="H357" t="s">
        <v>436</v>
      </c>
      <c r="I357">
        <v>1759082742.84615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857.566484571429</v>
      </c>
      <c r="AK357">
        <v>814.249103030303</v>
      </c>
      <c r="AL357">
        <v>3.21023354978358</v>
      </c>
      <c r="AM357">
        <v>66.03</v>
      </c>
      <c r="AN357">
        <f>(AP357 - AO357 + DY357*1E3/(8.314*(EA357+273.15)) * AR357/DX357 * AQ357) * DX357/(100*DL357) * 1000/(1000 - AP357)</f>
        <v>0</v>
      </c>
      <c r="AO357">
        <v>17.1636350227597</v>
      </c>
      <c r="AP357">
        <v>23.883603030303</v>
      </c>
      <c r="AQ357">
        <v>0.00127954792826169</v>
      </c>
      <c r="AR357">
        <v>114.36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6</v>
      </c>
      <c r="DM357">
        <v>0.5</v>
      </c>
      <c r="DN357" t="s">
        <v>438</v>
      </c>
      <c r="DO357">
        <v>2</v>
      </c>
      <c r="DP357" t="b">
        <v>1</v>
      </c>
      <c r="DQ357">
        <v>1759082742.84615</v>
      </c>
      <c r="DR357">
        <v>771.538538461538</v>
      </c>
      <c r="DS357">
        <v>826.255461538462</v>
      </c>
      <c r="DT357">
        <v>23.8820923076923</v>
      </c>
      <c r="DU357">
        <v>17.0715461538462</v>
      </c>
      <c r="DV357">
        <v>768.038692307692</v>
      </c>
      <c r="DW357">
        <v>23.5144076923077</v>
      </c>
      <c r="DX357">
        <v>499.996846153846</v>
      </c>
      <c r="DY357">
        <v>90.7450846153846</v>
      </c>
      <c r="DZ357">
        <v>0.0342782384615385</v>
      </c>
      <c r="EA357">
        <v>30.4594</v>
      </c>
      <c r="EB357">
        <v>30.0314923076923</v>
      </c>
      <c r="EC357">
        <v>999.9</v>
      </c>
      <c r="ED357">
        <v>0</v>
      </c>
      <c r="EE357">
        <v>0</v>
      </c>
      <c r="EF357">
        <v>10016.2061538462</v>
      </c>
      <c r="EG357">
        <v>0</v>
      </c>
      <c r="EH357">
        <v>14.6698846153846</v>
      </c>
      <c r="EI357">
        <v>-54.7168461538461</v>
      </c>
      <c r="EJ357">
        <v>790.415230769231</v>
      </c>
      <c r="EK357">
        <v>840.606769230769</v>
      </c>
      <c r="EL357">
        <v>6.81055923076923</v>
      </c>
      <c r="EM357">
        <v>826.255461538462</v>
      </c>
      <c r="EN357">
        <v>17.0715461538462</v>
      </c>
      <c r="EO357">
        <v>2.16718076923077</v>
      </c>
      <c r="EP357">
        <v>1.54915769230769</v>
      </c>
      <c r="EQ357">
        <v>18.7217615384615</v>
      </c>
      <c r="ER357">
        <v>13.4620846153846</v>
      </c>
      <c r="ES357">
        <v>1999.94769230769</v>
      </c>
      <c r="ET357">
        <v>0.980006153846154</v>
      </c>
      <c r="EU357">
        <v>0.0199941692307692</v>
      </c>
      <c r="EV357">
        <v>0</v>
      </c>
      <c r="EW357">
        <v>1336.50153846154</v>
      </c>
      <c r="EX357">
        <v>5.00059</v>
      </c>
      <c r="EY357">
        <v>26764.8076923077</v>
      </c>
      <c r="EZ357">
        <v>17359.8769230769</v>
      </c>
      <c r="FA357">
        <v>40.9418461538462</v>
      </c>
      <c r="FB357">
        <v>40.75</v>
      </c>
      <c r="FC357">
        <v>40.3168461538462</v>
      </c>
      <c r="FD357">
        <v>40.187</v>
      </c>
      <c r="FE357">
        <v>41.937</v>
      </c>
      <c r="FF357">
        <v>1955.05769230769</v>
      </c>
      <c r="FG357">
        <v>39.89</v>
      </c>
      <c r="FH357">
        <v>0</v>
      </c>
      <c r="FI357">
        <v>1759082737.5</v>
      </c>
      <c r="FJ357">
        <v>0</v>
      </c>
      <c r="FK357">
        <v>1337.19</v>
      </c>
      <c r="FL357">
        <v>48.4594871231422</v>
      </c>
      <c r="FM357">
        <v>950.382904695774</v>
      </c>
      <c r="FN357">
        <v>26778.6576923077</v>
      </c>
      <c r="FO357">
        <v>15</v>
      </c>
      <c r="FP357">
        <v>0</v>
      </c>
      <c r="FQ357" t="s">
        <v>439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-54.7604</v>
      </c>
      <c r="GD357">
        <v>-0.727299248120274</v>
      </c>
      <c r="GE357">
        <v>0.657074975935015</v>
      </c>
      <c r="GF357">
        <v>0</v>
      </c>
      <c r="GG357">
        <v>1334.06882352941</v>
      </c>
      <c r="GH357">
        <v>51.6840336181723</v>
      </c>
      <c r="GI357">
        <v>5.08044102109828</v>
      </c>
      <c r="GJ357">
        <v>-1</v>
      </c>
      <c r="GK357">
        <v>6.835985</v>
      </c>
      <c r="GL357">
        <v>-0.743033684210525</v>
      </c>
      <c r="GM357">
        <v>0.0728650691689783</v>
      </c>
      <c r="GN357">
        <v>0</v>
      </c>
      <c r="GO357">
        <v>0</v>
      </c>
      <c r="GP357">
        <v>2</v>
      </c>
      <c r="GQ357" t="s">
        <v>455</v>
      </c>
      <c r="GR357">
        <v>3.13142</v>
      </c>
      <c r="GS357">
        <v>2.71268</v>
      </c>
      <c r="GT357">
        <v>0.14258</v>
      </c>
      <c r="GU357">
        <v>0.14956</v>
      </c>
      <c r="GV357">
        <v>0.103081</v>
      </c>
      <c r="GW357">
        <v>0.0817976</v>
      </c>
      <c r="GX357">
        <v>32342.9</v>
      </c>
      <c r="GY357">
        <v>34382.5</v>
      </c>
      <c r="GZ357">
        <v>34124.4</v>
      </c>
      <c r="HA357">
        <v>36601.6</v>
      </c>
      <c r="HB357">
        <v>43216.1</v>
      </c>
      <c r="HC357">
        <v>48262.1</v>
      </c>
      <c r="HD357">
        <v>53222.2</v>
      </c>
      <c r="HE357">
        <v>58492.4</v>
      </c>
      <c r="HF357">
        <v>1.9698</v>
      </c>
      <c r="HG357">
        <v>1.6692</v>
      </c>
      <c r="HH357">
        <v>0.126768</v>
      </c>
      <c r="HI357">
        <v>0</v>
      </c>
      <c r="HJ357">
        <v>27.9669</v>
      </c>
      <c r="HK357">
        <v>999.9</v>
      </c>
      <c r="HL357">
        <v>45.233</v>
      </c>
      <c r="HM357">
        <v>30.323</v>
      </c>
      <c r="HN357">
        <v>21.6355</v>
      </c>
      <c r="HO357">
        <v>55.5777</v>
      </c>
      <c r="HP357">
        <v>48.3213</v>
      </c>
      <c r="HQ357">
        <v>1</v>
      </c>
      <c r="HR357">
        <v>0.0211128</v>
      </c>
      <c r="HS357">
        <v>-0.512416</v>
      </c>
      <c r="HT357">
        <v>20.113</v>
      </c>
      <c r="HU357">
        <v>5.19632</v>
      </c>
      <c r="HV357">
        <v>12.004</v>
      </c>
      <c r="HW357">
        <v>4.9745</v>
      </c>
      <c r="HX357">
        <v>3.29395</v>
      </c>
      <c r="HY357">
        <v>9999</v>
      </c>
      <c r="HZ357">
        <v>33.8</v>
      </c>
      <c r="IA357">
        <v>9999</v>
      </c>
      <c r="IB357">
        <v>9999</v>
      </c>
      <c r="IC357">
        <v>1.86325</v>
      </c>
      <c r="ID357">
        <v>1.86813</v>
      </c>
      <c r="IE357">
        <v>1.86786</v>
      </c>
      <c r="IF357">
        <v>1.86905</v>
      </c>
      <c r="IG357">
        <v>1.86984</v>
      </c>
      <c r="IH357">
        <v>1.86592</v>
      </c>
      <c r="II357">
        <v>1.86702</v>
      </c>
      <c r="IJ357">
        <v>1.86844</v>
      </c>
      <c r="IK357">
        <v>5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3.587</v>
      </c>
      <c r="IY357">
        <v>0.3678</v>
      </c>
      <c r="IZ357">
        <v>0.744305887368214</v>
      </c>
      <c r="JA357">
        <v>0.00400708050939433</v>
      </c>
      <c r="JB357">
        <v>-7.0817227887937e-07</v>
      </c>
      <c r="JC357">
        <v>2.11393634800483e-10</v>
      </c>
      <c r="JD357">
        <v>-0.0902750961418796</v>
      </c>
      <c r="JE357">
        <v>-0.0199519798578536</v>
      </c>
      <c r="JF357">
        <v>0.00231849078142986</v>
      </c>
      <c r="JG357">
        <v>-2.72917625674962e-05</v>
      </c>
      <c r="JH357">
        <v>4</v>
      </c>
      <c r="JI357">
        <v>2436</v>
      </c>
      <c r="JJ357">
        <v>0</v>
      </c>
      <c r="JK357">
        <v>25</v>
      </c>
      <c r="JL357">
        <v>29318045.9</v>
      </c>
      <c r="JM357">
        <v>29318045.9</v>
      </c>
      <c r="JN357">
        <v>1.70776</v>
      </c>
      <c r="JO357">
        <v>2.62695</v>
      </c>
      <c r="JP357">
        <v>1.54785</v>
      </c>
      <c r="JQ357">
        <v>2.30957</v>
      </c>
      <c r="JR357">
        <v>1.64673</v>
      </c>
      <c r="JS357">
        <v>2.36938</v>
      </c>
      <c r="JT357">
        <v>33.9413</v>
      </c>
      <c r="JU357">
        <v>24.2013</v>
      </c>
      <c r="JV357">
        <v>18</v>
      </c>
      <c r="JW357">
        <v>509.247</v>
      </c>
      <c r="JX357">
        <v>333.587</v>
      </c>
      <c r="JY357">
        <v>28.6665</v>
      </c>
      <c r="JZ357">
        <v>27.6057</v>
      </c>
      <c r="KA357">
        <v>30.0004</v>
      </c>
      <c r="KB357">
        <v>27.5737</v>
      </c>
      <c r="KC357">
        <v>27.5358</v>
      </c>
      <c r="KD357">
        <v>34.1932</v>
      </c>
      <c r="KE357">
        <v>20.269</v>
      </c>
      <c r="KF357">
        <v>50.9589</v>
      </c>
      <c r="KG357">
        <v>28.6402</v>
      </c>
      <c r="KH357">
        <v>872.807</v>
      </c>
      <c r="KI357">
        <v>17.2431</v>
      </c>
      <c r="KJ357">
        <v>96.7551</v>
      </c>
      <c r="KK357">
        <v>94.7737</v>
      </c>
    </row>
    <row r="358" spans="1:297">
      <c r="A358">
        <v>342</v>
      </c>
      <c r="B358">
        <v>1759082756</v>
      </c>
      <c r="C358">
        <v>9644</v>
      </c>
      <c r="D358" t="s">
        <v>1129</v>
      </c>
      <c r="E358" t="s">
        <v>1130</v>
      </c>
      <c r="F358">
        <v>5</v>
      </c>
      <c r="G358" t="s">
        <v>1024</v>
      </c>
      <c r="H358" t="s">
        <v>436</v>
      </c>
      <c r="I358">
        <v>1759082747.84615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875.908045790476</v>
      </c>
      <c r="AK358">
        <v>831.743818181818</v>
      </c>
      <c r="AL358">
        <v>3.54011201298681</v>
      </c>
      <c r="AM358">
        <v>66.03</v>
      </c>
      <c r="AN358">
        <f>(AP358 - AO358 + DY358*1E3/(8.314*(EA358+273.15)) * AR358/DX358 * AQ358) * DX358/(100*DL358) * 1000/(1000 - AP358)</f>
        <v>0</v>
      </c>
      <c r="AO358">
        <v>17.1778772644697</v>
      </c>
      <c r="AP358">
        <v>23.8872236363636</v>
      </c>
      <c r="AQ358">
        <v>6.82433356105787e-06</v>
      </c>
      <c r="AR358">
        <v>114.36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6</v>
      </c>
      <c r="DM358">
        <v>0.5</v>
      </c>
      <c r="DN358" t="s">
        <v>438</v>
      </c>
      <c r="DO358">
        <v>2</v>
      </c>
      <c r="DP358" t="b">
        <v>1</v>
      </c>
      <c r="DQ358">
        <v>1759082747.84615</v>
      </c>
      <c r="DR358">
        <v>788.007384615385</v>
      </c>
      <c r="DS358">
        <v>843.459923076923</v>
      </c>
      <c r="DT358">
        <v>23.8785230769231</v>
      </c>
      <c r="DU358">
        <v>17.1230230769231</v>
      </c>
      <c r="DV358">
        <v>784.453538461539</v>
      </c>
      <c r="DW358">
        <v>23.5109923076923</v>
      </c>
      <c r="DX358">
        <v>499.997153846154</v>
      </c>
      <c r="DY358">
        <v>90.7450615384615</v>
      </c>
      <c r="DZ358">
        <v>0.0343900615384615</v>
      </c>
      <c r="EA358">
        <v>30.4596384615385</v>
      </c>
      <c r="EB358">
        <v>30.0332</v>
      </c>
      <c r="EC358">
        <v>999.9</v>
      </c>
      <c r="ED358">
        <v>0</v>
      </c>
      <c r="EE358">
        <v>0</v>
      </c>
      <c r="EF358">
        <v>10015.1523076923</v>
      </c>
      <c r="EG358">
        <v>0</v>
      </c>
      <c r="EH358">
        <v>14.6674461538462</v>
      </c>
      <c r="EI358">
        <v>-55.4524538461538</v>
      </c>
      <c r="EJ358">
        <v>807.284307692308</v>
      </c>
      <c r="EK358">
        <v>858.154923076923</v>
      </c>
      <c r="EL358">
        <v>6.75551692307692</v>
      </c>
      <c r="EM358">
        <v>843.459923076923</v>
      </c>
      <c r="EN358">
        <v>17.1230230769231</v>
      </c>
      <c r="EO358">
        <v>2.16685769230769</v>
      </c>
      <c r="EP358">
        <v>1.55382923076923</v>
      </c>
      <c r="EQ358">
        <v>18.7193615384615</v>
      </c>
      <c r="ER358">
        <v>13.5083230769231</v>
      </c>
      <c r="ES358">
        <v>1999.97692307692</v>
      </c>
      <c r="ET358">
        <v>0.980005230769231</v>
      </c>
      <c r="EU358">
        <v>0.0199950538461538</v>
      </c>
      <c r="EV358">
        <v>0</v>
      </c>
      <c r="EW358">
        <v>1340.30769230769</v>
      </c>
      <c r="EX358">
        <v>5.00059</v>
      </c>
      <c r="EY358">
        <v>26841.8923076923</v>
      </c>
      <c r="EZ358">
        <v>17360.1230769231</v>
      </c>
      <c r="FA358">
        <v>40.9418461538462</v>
      </c>
      <c r="FB358">
        <v>40.75</v>
      </c>
      <c r="FC358">
        <v>40.3313846153846</v>
      </c>
      <c r="FD358">
        <v>40.187</v>
      </c>
      <c r="FE358">
        <v>41.937</v>
      </c>
      <c r="FF358">
        <v>1955.08461538462</v>
      </c>
      <c r="FG358">
        <v>39.8923076923077</v>
      </c>
      <c r="FH358">
        <v>0</v>
      </c>
      <c r="FI358">
        <v>1759082742.3</v>
      </c>
      <c r="FJ358">
        <v>0</v>
      </c>
      <c r="FK358">
        <v>1340.82423076923</v>
      </c>
      <c r="FL358">
        <v>43.140170972115</v>
      </c>
      <c r="FM358">
        <v>864.721368022398</v>
      </c>
      <c r="FN358">
        <v>26851.2346153846</v>
      </c>
      <c r="FO358">
        <v>15</v>
      </c>
      <c r="FP358">
        <v>0</v>
      </c>
      <c r="FQ358" t="s">
        <v>439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-55.0915238095238</v>
      </c>
      <c r="GD358">
        <v>-6.11935324675341</v>
      </c>
      <c r="GE358">
        <v>0.930058809151726</v>
      </c>
      <c r="GF358">
        <v>0</v>
      </c>
      <c r="GG358">
        <v>1337.99205882353</v>
      </c>
      <c r="GH358">
        <v>46.7460657249979</v>
      </c>
      <c r="GI358">
        <v>4.60084313207389</v>
      </c>
      <c r="GJ358">
        <v>-1</v>
      </c>
      <c r="GK358">
        <v>6.79037714285714</v>
      </c>
      <c r="GL358">
        <v>-0.704943896103884</v>
      </c>
      <c r="GM358">
        <v>0.073210209744846</v>
      </c>
      <c r="GN358">
        <v>0</v>
      </c>
      <c r="GO358">
        <v>0</v>
      </c>
      <c r="GP358">
        <v>2</v>
      </c>
      <c r="GQ358" t="s">
        <v>455</v>
      </c>
      <c r="GR358">
        <v>3.13145</v>
      </c>
      <c r="GS358">
        <v>2.71257</v>
      </c>
      <c r="GT358">
        <v>0.144637</v>
      </c>
      <c r="GU358">
        <v>0.15153</v>
      </c>
      <c r="GV358">
        <v>0.103088</v>
      </c>
      <c r="GW358">
        <v>0.0818265</v>
      </c>
      <c r="GX358">
        <v>32264.7</v>
      </c>
      <c r="GY358">
        <v>34302.7</v>
      </c>
      <c r="GZ358">
        <v>34123.8</v>
      </c>
      <c r="HA358">
        <v>36601.4</v>
      </c>
      <c r="HB358">
        <v>43215.4</v>
      </c>
      <c r="HC358">
        <v>48260.4</v>
      </c>
      <c r="HD358">
        <v>53221.4</v>
      </c>
      <c r="HE358">
        <v>58492</v>
      </c>
      <c r="HF358">
        <v>1.9695</v>
      </c>
      <c r="HG358">
        <v>1.66925</v>
      </c>
      <c r="HH358">
        <v>0.126906</v>
      </c>
      <c r="HI358">
        <v>0</v>
      </c>
      <c r="HJ358">
        <v>27.9714</v>
      </c>
      <c r="HK358">
        <v>999.9</v>
      </c>
      <c r="HL358">
        <v>45.233</v>
      </c>
      <c r="HM358">
        <v>30.323</v>
      </c>
      <c r="HN358">
        <v>21.6343</v>
      </c>
      <c r="HO358">
        <v>55.0777</v>
      </c>
      <c r="HP358">
        <v>47.9527</v>
      </c>
      <c r="HQ358">
        <v>1</v>
      </c>
      <c r="HR358">
        <v>0.0213999</v>
      </c>
      <c r="HS358">
        <v>-0.483012</v>
      </c>
      <c r="HT358">
        <v>20.113</v>
      </c>
      <c r="HU358">
        <v>5.19588</v>
      </c>
      <c r="HV358">
        <v>12.004</v>
      </c>
      <c r="HW358">
        <v>4.9742</v>
      </c>
      <c r="HX358">
        <v>3.29388</v>
      </c>
      <c r="HY358">
        <v>9999</v>
      </c>
      <c r="HZ358">
        <v>33.8</v>
      </c>
      <c r="IA358">
        <v>9999</v>
      </c>
      <c r="IB358">
        <v>9999</v>
      </c>
      <c r="IC358">
        <v>1.86325</v>
      </c>
      <c r="ID358">
        <v>1.86813</v>
      </c>
      <c r="IE358">
        <v>1.86785</v>
      </c>
      <c r="IF358">
        <v>1.86905</v>
      </c>
      <c r="IG358">
        <v>1.86984</v>
      </c>
      <c r="IH358">
        <v>1.86592</v>
      </c>
      <c r="II358">
        <v>1.86703</v>
      </c>
      <c r="IJ358">
        <v>1.86844</v>
      </c>
      <c r="IK358">
        <v>5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3.643</v>
      </c>
      <c r="IY358">
        <v>0.3679</v>
      </c>
      <c r="IZ358">
        <v>0.744305887368214</v>
      </c>
      <c r="JA358">
        <v>0.00400708050939433</v>
      </c>
      <c r="JB358">
        <v>-7.0817227887937e-07</v>
      </c>
      <c r="JC358">
        <v>2.11393634800483e-10</v>
      </c>
      <c r="JD358">
        <v>-0.0902750961418796</v>
      </c>
      <c r="JE358">
        <v>-0.0199519798578536</v>
      </c>
      <c r="JF358">
        <v>0.00231849078142986</v>
      </c>
      <c r="JG358">
        <v>-2.72917625674962e-05</v>
      </c>
      <c r="JH358">
        <v>4</v>
      </c>
      <c r="JI358">
        <v>2436</v>
      </c>
      <c r="JJ358">
        <v>0</v>
      </c>
      <c r="JK358">
        <v>25</v>
      </c>
      <c r="JL358">
        <v>29318045.9</v>
      </c>
      <c r="JM358">
        <v>29318045.9</v>
      </c>
      <c r="JN358">
        <v>1.72852</v>
      </c>
      <c r="JO358">
        <v>2.62939</v>
      </c>
      <c r="JP358">
        <v>1.54785</v>
      </c>
      <c r="JQ358">
        <v>2.30957</v>
      </c>
      <c r="JR358">
        <v>1.64673</v>
      </c>
      <c r="JS358">
        <v>2.24609</v>
      </c>
      <c r="JT358">
        <v>33.9413</v>
      </c>
      <c r="JU358">
        <v>24.1926</v>
      </c>
      <c r="JV358">
        <v>18</v>
      </c>
      <c r="JW358">
        <v>509.074</v>
      </c>
      <c r="JX358">
        <v>333.627</v>
      </c>
      <c r="JY358">
        <v>28.6352</v>
      </c>
      <c r="JZ358">
        <v>27.6098</v>
      </c>
      <c r="KA358">
        <v>30.0004</v>
      </c>
      <c r="KB358">
        <v>27.5766</v>
      </c>
      <c r="KC358">
        <v>27.5387</v>
      </c>
      <c r="KD358">
        <v>34.7426</v>
      </c>
      <c r="KE358">
        <v>19.9954</v>
      </c>
      <c r="KF358">
        <v>50.9589</v>
      </c>
      <c r="KG358">
        <v>28.6024</v>
      </c>
      <c r="KH358">
        <v>892.989</v>
      </c>
      <c r="KI358">
        <v>17.2673</v>
      </c>
      <c r="KJ358">
        <v>96.7536</v>
      </c>
      <c r="KK358">
        <v>94.773</v>
      </c>
    </row>
    <row r="359" spans="1:297">
      <c r="A359">
        <v>343</v>
      </c>
      <c r="B359">
        <v>1759082761</v>
      </c>
      <c r="C359">
        <v>9649</v>
      </c>
      <c r="D359" t="s">
        <v>1131</v>
      </c>
      <c r="E359" t="s">
        <v>1132</v>
      </c>
      <c r="F359">
        <v>5</v>
      </c>
      <c r="G359" t="s">
        <v>1024</v>
      </c>
      <c r="H359" t="s">
        <v>436</v>
      </c>
      <c r="I359">
        <v>1759082752.84615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892.4858176</v>
      </c>
      <c r="AK359">
        <v>848.621054545454</v>
      </c>
      <c r="AL359">
        <v>3.33879437229431</v>
      </c>
      <c r="AM359">
        <v>66.03</v>
      </c>
      <c r="AN359">
        <f>(AP359 - AO359 + DY359*1E3/(8.314*(EA359+273.15)) * AR359/DX359 * AQ359) * DX359/(100*DL359) * 1000/(1000 - AP359)</f>
        <v>0</v>
      </c>
      <c r="AO359">
        <v>17.1950164019156</v>
      </c>
      <c r="AP359">
        <v>23.8831254545454</v>
      </c>
      <c r="AQ359">
        <v>-0.000250868326119027</v>
      </c>
      <c r="AR359">
        <v>114.36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6</v>
      </c>
      <c r="DM359">
        <v>0.5</v>
      </c>
      <c r="DN359" t="s">
        <v>438</v>
      </c>
      <c r="DO359">
        <v>2</v>
      </c>
      <c r="DP359" t="b">
        <v>1</v>
      </c>
      <c r="DQ359">
        <v>1759082752.84615</v>
      </c>
      <c r="DR359">
        <v>804.621846153846</v>
      </c>
      <c r="DS359">
        <v>860.025384615385</v>
      </c>
      <c r="DT359">
        <v>23.8820615384615</v>
      </c>
      <c r="DU359">
        <v>17.1667538461538</v>
      </c>
      <c r="DV359">
        <v>801.013692307692</v>
      </c>
      <c r="DW359">
        <v>23.5143769230769</v>
      </c>
      <c r="DX359">
        <v>499.996</v>
      </c>
      <c r="DY359">
        <v>90.7440615384615</v>
      </c>
      <c r="DZ359">
        <v>0.0344207769230769</v>
      </c>
      <c r="EA359">
        <v>30.4579307692308</v>
      </c>
      <c r="EB359">
        <v>30.0347307692308</v>
      </c>
      <c r="EC359">
        <v>999.9</v>
      </c>
      <c r="ED359">
        <v>0</v>
      </c>
      <c r="EE359">
        <v>0</v>
      </c>
      <c r="EF359">
        <v>10008.8023076923</v>
      </c>
      <c r="EG359">
        <v>0</v>
      </c>
      <c r="EH359">
        <v>14.6669153846154</v>
      </c>
      <c r="EI359">
        <v>-55.4034384615385</v>
      </c>
      <c r="EJ359">
        <v>824.308153846154</v>
      </c>
      <c r="EK359">
        <v>875.047384615384</v>
      </c>
      <c r="EL359">
        <v>6.71531538461538</v>
      </c>
      <c r="EM359">
        <v>860.025384615385</v>
      </c>
      <c r="EN359">
        <v>17.1667538461538</v>
      </c>
      <c r="EO359">
        <v>2.16715538461538</v>
      </c>
      <c r="EP359">
        <v>1.55778153846154</v>
      </c>
      <c r="EQ359">
        <v>18.7215615384615</v>
      </c>
      <c r="ER359">
        <v>13.5473923076923</v>
      </c>
      <c r="ES359">
        <v>1999.99923076923</v>
      </c>
      <c r="ET359">
        <v>0.980004384615385</v>
      </c>
      <c r="EU359">
        <v>0.0199959153846154</v>
      </c>
      <c r="EV359">
        <v>0</v>
      </c>
      <c r="EW359">
        <v>1343.79769230769</v>
      </c>
      <c r="EX359">
        <v>5.00059</v>
      </c>
      <c r="EY359">
        <v>26911.6615384615</v>
      </c>
      <c r="EZ359">
        <v>17360.3230769231</v>
      </c>
      <c r="FA359">
        <v>40.9515384615385</v>
      </c>
      <c r="FB359">
        <v>40.75</v>
      </c>
      <c r="FC359">
        <v>40.3410769230769</v>
      </c>
      <c r="FD359">
        <v>40.187</v>
      </c>
      <c r="FE359">
        <v>41.937</v>
      </c>
      <c r="FF359">
        <v>1955.10461538462</v>
      </c>
      <c r="FG359">
        <v>39.8946153846154</v>
      </c>
      <c r="FH359">
        <v>0</v>
      </c>
      <c r="FI359">
        <v>1759082747.1</v>
      </c>
      <c r="FJ359">
        <v>0</v>
      </c>
      <c r="FK359">
        <v>1344.06346153846</v>
      </c>
      <c r="FL359">
        <v>38.0365811900982</v>
      </c>
      <c r="FM359">
        <v>776.19829054865</v>
      </c>
      <c r="FN359">
        <v>26917.1461538462</v>
      </c>
      <c r="FO359">
        <v>15</v>
      </c>
      <c r="FP359">
        <v>0</v>
      </c>
      <c r="FQ359" t="s">
        <v>439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-55.46007</v>
      </c>
      <c r="GD359">
        <v>-1.77412330827072</v>
      </c>
      <c r="GE359">
        <v>0.721751405332889</v>
      </c>
      <c r="GF359">
        <v>0</v>
      </c>
      <c r="GG359">
        <v>1341.94941176471</v>
      </c>
      <c r="GH359">
        <v>41.2198624849903</v>
      </c>
      <c r="GI359">
        <v>4.05783623968449</v>
      </c>
      <c r="GJ359">
        <v>-1</v>
      </c>
      <c r="GK359">
        <v>6.738404</v>
      </c>
      <c r="GL359">
        <v>-0.447206616541363</v>
      </c>
      <c r="GM359">
        <v>0.047659132430207</v>
      </c>
      <c r="GN359">
        <v>0</v>
      </c>
      <c r="GO359">
        <v>0</v>
      </c>
      <c r="GP359">
        <v>2</v>
      </c>
      <c r="GQ359" t="s">
        <v>455</v>
      </c>
      <c r="GR359">
        <v>3.13149</v>
      </c>
      <c r="GS359">
        <v>2.71218</v>
      </c>
      <c r="GT359">
        <v>0.146584</v>
      </c>
      <c r="GU359">
        <v>0.153502</v>
      </c>
      <c r="GV359">
        <v>0.103063</v>
      </c>
      <c r="GW359">
        <v>0.0819206</v>
      </c>
      <c r="GX359">
        <v>32191</v>
      </c>
      <c r="GY359">
        <v>34222.5</v>
      </c>
      <c r="GZ359">
        <v>34123.5</v>
      </c>
      <c r="HA359">
        <v>36600.9</v>
      </c>
      <c r="HB359">
        <v>43216.7</v>
      </c>
      <c r="HC359">
        <v>48255.4</v>
      </c>
      <c r="HD359">
        <v>53221.2</v>
      </c>
      <c r="HE359">
        <v>58491.7</v>
      </c>
      <c r="HF359">
        <v>1.96925</v>
      </c>
      <c r="HG359">
        <v>1.66933</v>
      </c>
      <c r="HH359">
        <v>0.126105</v>
      </c>
      <c r="HI359">
        <v>0</v>
      </c>
      <c r="HJ359">
        <v>27.9747</v>
      </c>
      <c r="HK359">
        <v>999.9</v>
      </c>
      <c r="HL359">
        <v>45.233</v>
      </c>
      <c r="HM359">
        <v>30.323</v>
      </c>
      <c r="HN359">
        <v>21.6338</v>
      </c>
      <c r="HO359">
        <v>54.9077</v>
      </c>
      <c r="HP359">
        <v>48.2171</v>
      </c>
      <c r="HQ359">
        <v>1</v>
      </c>
      <c r="HR359">
        <v>0.021626</v>
      </c>
      <c r="HS359">
        <v>-0.450477</v>
      </c>
      <c r="HT359">
        <v>20.1131</v>
      </c>
      <c r="HU359">
        <v>5.19707</v>
      </c>
      <c r="HV359">
        <v>12.004</v>
      </c>
      <c r="HW359">
        <v>4.9741</v>
      </c>
      <c r="HX359">
        <v>3.29388</v>
      </c>
      <c r="HY359">
        <v>9999</v>
      </c>
      <c r="HZ359">
        <v>33.8</v>
      </c>
      <c r="IA359">
        <v>9999</v>
      </c>
      <c r="IB359">
        <v>9999</v>
      </c>
      <c r="IC359">
        <v>1.86325</v>
      </c>
      <c r="ID359">
        <v>1.86813</v>
      </c>
      <c r="IE359">
        <v>1.86783</v>
      </c>
      <c r="IF359">
        <v>1.86905</v>
      </c>
      <c r="IG359">
        <v>1.86983</v>
      </c>
      <c r="IH359">
        <v>1.86595</v>
      </c>
      <c r="II359">
        <v>1.86703</v>
      </c>
      <c r="IJ359">
        <v>1.86843</v>
      </c>
      <c r="IK359">
        <v>5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3.697</v>
      </c>
      <c r="IY359">
        <v>0.3676</v>
      </c>
      <c r="IZ359">
        <v>0.744305887368214</v>
      </c>
      <c r="JA359">
        <v>0.00400708050939433</v>
      </c>
      <c r="JB359">
        <v>-7.0817227887937e-07</v>
      </c>
      <c r="JC359">
        <v>2.11393634800483e-10</v>
      </c>
      <c r="JD359">
        <v>-0.0902750961418796</v>
      </c>
      <c r="JE359">
        <v>-0.0199519798578536</v>
      </c>
      <c r="JF359">
        <v>0.00231849078142986</v>
      </c>
      <c r="JG359">
        <v>-2.72917625674962e-05</v>
      </c>
      <c r="JH359">
        <v>4</v>
      </c>
      <c r="JI359">
        <v>2436</v>
      </c>
      <c r="JJ359">
        <v>0</v>
      </c>
      <c r="JK359">
        <v>25</v>
      </c>
      <c r="JL359">
        <v>29318046</v>
      </c>
      <c r="JM359">
        <v>29318046</v>
      </c>
      <c r="JN359">
        <v>1.76025</v>
      </c>
      <c r="JO359">
        <v>2.62085</v>
      </c>
      <c r="JP359">
        <v>1.54785</v>
      </c>
      <c r="JQ359">
        <v>2.30957</v>
      </c>
      <c r="JR359">
        <v>1.64673</v>
      </c>
      <c r="JS359">
        <v>2.33643</v>
      </c>
      <c r="JT359">
        <v>33.9413</v>
      </c>
      <c r="JU359">
        <v>24.1926</v>
      </c>
      <c r="JV359">
        <v>18</v>
      </c>
      <c r="JW359">
        <v>508.935</v>
      </c>
      <c r="JX359">
        <v>333.679</v>
      </c>
      <c r="JY359">
        <v>28.5974</v>
      </c>
      <c r="JZ359">
        <v>27.6143</v>
      </c>
      <c r="KA359">
        <v>30.0002</v>
      </c>
      <c r="KB359">
        <v>27.5796</v>
      </c>
      <c r="KC359">
        <v>27.5416</v>
      </c>
      <c r="KD359">
        <v>35.2445</v>
      </c>
      <c r="KE359">
        <v>19.9954</v>
      </c>
      <c r="KF359">
        <v>50.9589</v>
      </c>
      <c r="KG359">
        <v>28.5658</v>
      </c>
      <c r="KH359">
        <v>906.528</v>
      </c>
      <c r="KI359">
        <v>17.3093</v>
      </c>
      <c r="KJ359">
        <v>96.753</v>
      </c>
      <c r="KK359">
        <v>94.7722</v>
      </c>
    </row>
    <row r="360" spans="1:297">
      <c r="A360">
        <v>344</v>
      </c>
      <c r="B360">
        <v>1759082766</v>
      </c>
      <c r="C360">
        <v>9654</v>
      </c>
      <c r="D360" t="s">
        <v>1133</v>
      </c>
      <c r="E360" t="s">
        <v>1134</v>
      </c>
      <c r="F360">
        <v>5</v>
      </c>
      <c r="G360" t="s">
        <v>1024</v>
      </c>
      <c r="H360" t="s">
        <v>436</v>
      </c>
      <c r="I360">
        <v>1759082757.84615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910.398240380952</v>
      </c>
      <c r="AK360">
        <v>866.170424242424</v>
      </c>
      <c r="AL360">
        <v>3.5341279220779</v>
      </c>
      <c r="AM360">
        <v>66.03</v>
      </c>
      <c r="AN360">
        <f>(AP360 - AO360 + DY360*1E3/(8.314*(EA360+273.15)) * AR360/DX360 * AQ360) * DX360/(100*DL360) * 1000/(1000 - AP360)</f>
        <v>0</v>
      </c>
      <c r="AO360">
        <v>17.2225925144156</v>
      </c>
      <c r="AP360">
        <v>23.8744545454545</v>
      </c>
      <c r="AQ360">
        <v>-0.000259241976414125</v>
      </c>
      <c r="AR360">
        <v>114.36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6</v>
      </c>
      <c r="DM360">
        <v>0.5</v>
      </c>
      <c r="DN360" t="s">
        <v>438</v>
      </c>
      <c r="DO360">
        <v>2</v>
      </c>
      <c r="DP360" t="b">
        <v>1</v>
      </c>
      <c r="DQ360">
        <v>1759082757.84615</v>
      </c>
      <c r="DR360">
        <v>821.280307692308</v>
      </c>
      <c r="DS360">
        <v>877.282230769231</v>
      </c>
      <c r="DT360">
        <v>23.8831384615385</v>
      </c>
      <c r="DU360">
        <v>17.1930692307692</v>
      </c>
      <c r="DV360">
        <v>817.617769230769</v>
      </c>
      <c r="DW360">
        <v>23.5154153846154</v>
      </c>
      <c r="DX360">
        <v>500.034615384615</v>
      </c>
      <c r="DY360">
        <v>90.7436</v>
      </c>
      <c r="DZ360">
        <v>0.0343670230769231</v>
      </c>
      <c r="EA360">
        <v>30.4553615384615</v>
      </c>
      <c r="EB360">
        <v>30.0365307692308</v>
      </c>
      <c r="EC360">
        <v>999.9</v>
      </c>
      <c r="ED360">
        <v>0</v>
      </c>
      <c r="EE360">
        <v>0</v>
      </c>
      <c r="EF360">
        <v>10014.4346153846</v>
      </c>
      <c r="EG360">
        <v>0</v>
      </c>
      <c r="EH360">
        <v>14.6671307692308</v>
      </c>
      <c r="EI360">
        <v>-56.0019</v>
      </c>
      <c r="EJ360">
        <v>841.375</v>
      </c>
      <c r="EK360">
        <v>892.629538461538</v>
      </c>
      <c r="EL360">
        <v>6.69007461538462</v>
      </c>
      <c r="EM360">
        <v>877.282230769231</v>
      </c>
      <c r="EN360">
        <v>17.1930692307692</v>
      </c>
      <c r="EO360">
        <v>2.16724307692308</v>
      </c>
      <c r="EP360">
        <v>1.56016153846154</v>
      </c>
      <c r="EQ360">
        <v>18.7222076923077</v>
      </c>
      <c r="ER360">
        <v>13.5708461538462</v>
      </c>
      <c r="ES360">
        <v>1999.97076923077</v>
      </c>
      <c r="ET360">
        <v>0.980004153846154</v>
      </c>
      <c r="EU360">
        <v>0.0199961538461538</v>
      </c>
      <c r="EV360">
        <v>0</v>
      </c>
      <c r="EW360">
        <v>1346.74923076923</v>
      </c>
      <c r="EX360">
        <v>5.00059</v>
      </c>
      <c r="EY360">
        <v>26972.5846153846</v>
      </c>
      <c r="EZ360">
        <v>17360.0846153846</v>
      </c>
      <c r="FA360">
        <v>40.9660769230769</v>
      </c>
      <c r="FB360">
        <v>40.75</v>
      </c>
      <c r="FC360">
        <v>40.3556153846154</v>
      </c>
      <c r="FD360">
        <v>40.1966923076923</v>
      </c>
      <c r="FE360">
        <v>41.937</v>
      </c>
      <c r="FF360">
        <v>1955.07615384615</v>
      </c>
      <c r="FG360">
        <v>39.8946153846154</v>
      </c>
      <c r="FH360">
        <v>0</v>
      </c>
      <c r="FI360">
        <v>1759082752.5</v>
      </c>
      <c r="FJ360">
        <v>0</v>
      </c>
      <c r="FK360">
        <v>1347.4392</v>
      </c>
      <c r="FL360">
        <v>33.2853845619295</v>
      </c>
      <c r="FM360">
        <v>676.215383679862</v>
      </c>
      <c r="FN360">
        <v>26986.172</v>
      </c>
      <c r="FO360">
        <v>15</v>
      </c>
      <c r="FP360">
        <v>0</v>
      </c>
      <c r="FQ360" t="s">
        <v>439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-55.6456047619048</v>
      </c>
      <c r="GD360">
        <v>-5.30375064935066</v>
      </c>
      <c r="GE360">
        <v>0.831458158885535</v>
      </c>
      <c r="GF360">
        <v>0</v>
      </c>
      <c r="GG360">
        <v>1345.07029411765</v>
      </c>
      <c r="GH360">
        <v>36.4346829643877</v>
      </c>
      <c r="GI360">
        <v>3.58885405706426</v>
      </c>
      <c r="GJ360">
        <v>-1</v>
      </c>
      <c r="GK360">
        <v>6.70403666666667</v>
      </c>
      <c r="GL360">
        <v>-0.294391948051954</v>
      </c>
      <c r="GM360">
        <v>0.0310031521182902</v>
      </c>
      <c r="GN360">
        <v>0</v>
      </c>
      <c r="GO360">
        <v>0</v>
      </c>
      <c r="GP360">
        <v>2</v>
      </c>
      <c r="GQ360" t="s">
        <v>455</v>
      </c>
      <c r="GR360">
        <v>3.13143</v>
      </c>
      <c r="GS360">
        <v>2.71196</v>
      </c>
      <c r="GT360">
        <v>0.148589</v>
      </c>
      <c r="GU360">
        <v>0.15531</v>
      </c>
      <c r="GV360">
        <v>0.103036</v>
      </c>
      <c r="GW360">
        <v>0.0820074</v>
      </c>
      <c r="GX360">
        <v>32115.3</v>
      </c>
      <c r="GY360">
        <v>34149</v>
      </c>
      <c r="GZ360">
        <v>34123.4</v>
      </c>
      <c r="HA360">
        <v>36600.5</v>
      </c>
      <c r="HB360">
        <v>43218.1</v>
      </c>
      <c r="HC360">
        <v>48250.5</v>
      </c>
      <c r="HD360">
        <v>53221</v>
      </c>
      <c r="HE360">
        <v>58491.1</v>
      </c>
      <c r="HF360">
        <v>1.96917</v>
      </c>
      <c r="HG360">
        <v>1.66935</v>
      </c>
      <c r="HH360">
        <v>0.126716</v>
      </c>
      <c r="HI360">
        <v>0</v>
      </c>
      <c r="HJ360">
        <v>27.9783</v>
      </c>
      <c r="HK360">
        <v>999.9</v>
      </c>
      <c r="HL360">
        <v>45.233</v>
      </c>
      <c r="HM360">
        <v>30.323</v>
      </c>
      <c r="HN360">
        <v>21.6357</v>
      </c>
      <c r="HO360">
        <v>54.5577</v>
      </c>
      <c r="HP360">
        <v>48.3213</v>
      </c>
      <c r="HQ360">
        <v>1</v>
      </c>
      <c r="HR360">
        <v>0.0219588</v>
      </c>
      <c r="HS360">
        <v>-0.4318</v>
      </c>
      <c r="HT360">
        <v>20.1131</v>
      </c>
      <c r="HU360">
        <v>5.19692</v>
      </c>
      <c r="HV360">
        <v>12.004</v>
      </c>
      <c r="HW360">
        <v>4.9735</v>
      </c>
      <c r="HX360">
        <v>3.29398</v>
      </c>
      <c r="HY360">
        <v>9999</v>
      </c>
      <c r="HZ360">
        <v>33.8</v>
      </c>
      <c r="IA360">
        <v>9999</v>
      </c>
      <c r="IB360">
        <v>9999</v>
      </c>
      <c r="IC360">
        <v>1.86325</v>
      </c>
      <c r="ID360">
        <v>1.86813</v>
      </c>
      <c r="IE360">
        <v>1.86785</v>
      </c>
      <c r="IF360">
        <v>1.86905</v>
      </c>
      <c r="IG360">
        <v>1.86983</v>
      </c>
      <c r="IH360">
        <v>1.86594</v>
      </c>
      <c r="II360">
        <v>1.86701</v>
      </c>
      <c r="IJ360">
        <v>1.86844</v>
      </c>
      <c r="IK360">
        <v>5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3.752</v>
      </c>
      <c r="IY360">
        <v>0.3672</v>
      </c>
      <c r="IZ360">
        <v>0.744305887368214</v>
      </c>
      <c r="JA360">
        <v>0.00400708050939433</v>
      </c>
      <c r="JB360">
        <v>-7.0817227887937e-07</v>
      </c>
      <c r="JC360">
        <v>2.11393634800483e-10</v>
      </c>
      <c r="JD360">
        <v>-0.0902750961418796</v>
      </c>
      <c r="JE360">
        <v>-0.0199519798578536</v>
      </c>
      <c r="JF360">
        <v>0.00231849078142986</v>
      </c>
      <c r="JG360">
        <v>-2.72917625674962e-05</v>
      </c>
      <c r="JH360">
        <v>4</v>
      </c>
      <c r="JI360">
        <v>2436</v>
      </c>
      <c r="JJ360">
        <v>0</v>
      </c>
      <c r="JK360">
        <v>25</v>
      </c>
      <c r="JL360">
        <v>29318046.1</v>
      </c>
      <c r="JM360">
        <v>29318046.1</v>
      </c>
      <c r="JN360">
        <v>1.78345</v>
      </c>
      <c r="JO360">
        <v>2.63184</v>
      </c>
      <c r="JP360">
        <v>1.54785</v>
      </c>
      <c r="JQ360">
        <v>2.30957</v>
      </c>
      <c r="JR360">
        <v>1.64673</v>
      </c>
      <c r="JS360">
        <v>2.32056</v>
      </c>
      <c r="JT360">
        <v>33.9413</v>
      </c>
      <c r="JU360">
        <v>24.1926</v>
      </c>
      <c r="JV360">
        <v>18</v>
      </c>
      <c r="JW360">
        <v>508.91</v>
      </c>
      <c r="JX360">
        <v>333.709</v>
      </c>
      <c r="JY360">
        <v>28.562</v>
      </c>
      <c r="JZ360">
        <v>27.6182</v>
      </c>
      <c r="KA360">
        <v>30.0004</v>
      </c>
      <c r="KB360">
        <v>27.5823</v>
      </c>
      <c r="KC360">
        <v>27.5449</v>
      </c>
      <c r="KD360">
        <v>35.7135</v>
      </c>
      <c r="KE360">
        <v>19.7008</v>
      </c>
      <c r="KF360">
        <v>50.9589</v>
      </c>
      <c r="KG360">
        <v>28.5307</v>
      </c>
      <c r="KH360">
        <v>926.856</v>
      </c>
      <c r="KI360">
        <v>17.3412</v>
      </c>
      <c r="KJ360">
        <v>96.7527</v>
      </c>
      <c r="KK360">
        <v>94.7712</v>
      </c>
    </row>
    <row r="361" spans="1:297">
      <c r="A361">
        <v>345</v>
      </c>
      <c r="B361">
        <v>1759082771</v>
      </c>
      <c r="C361">
        <v>9659</v>
      </c>
      <c r="D361" t="s">
        <v>1135</v>
      </c>
      <c r="E361" t="s">
        <v>1136</v>
      </c>
      <c r="F361">
        <v>5</v>
      </c>
      <c r="G361" t="s">
        <v>1024</v>
      </c>
      <c r="H361" t="s">
        <v>436</v>
      </c>
      <c r="I361">
        <v>1759082762.84615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926.11901592381</v>
      </c>
      <c r="AK361">
        <v>882.350278787879</v>
      </c>
      <c r="AL361">
        <v>3.19703538961037</v>
      </c>
      <c r="AM361">
        <v>66.03</v>
      </c>
      <c r="AN361">
        <f>(AP361 - AO361 + DY361*1E3/(8.314*(EA361+273.15)) * AR361/DX361 * AQ361) * DX361/(100*DL361) * 1000/(1000 - AP361)</f>
        <v>0</v>
      </c>
      <c r="AO361">
        <v>17.2749050190584</v>
      </c>
      <c r="AP361">
        <v>23.8693145454545</v>
      </c>
      <c r="AQ361">
        <v>-3.22582123759393e-05</v>
      </c>
      <c r="AR361">
        <v>114.36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6</v>
      </c>
      <c r="DM361">
        <v>0.5</v>
      </c>
      <c r="DN361" t="s">
        <v>438</v>
      </c>
      <c r="DO361">
        <v>2</v>
      </c>
      <c r="DP361" t="b">
        <v>1</v>
      </c>
      <c r="DQ361">
        <v>1759082762.84615</v>
      </c>
      <c r="DR361">
        <v>837.971</v>
      </c>
      <c r="DS361">
        <v>893.711538461538</v>
      </c>
      <c r="DT361">
        <v>23.8782461538462</v>
      </c>
      <c r="DU361">
        <v>17.2208538461538</v>
      </c>
      <c r="DV361">
        <v>834.254</v>
      </c>
      <c r="DW361">
        <v>23.5107307692308</v>
      </c>
      <c r="DX361">
        <v>500.065153846154</v>
      </c>
      <c r="DY361">
        <v>90.7434153846154</v>
      </c>
      <c r="DZ361">
        <v>0.0341314769230769</v>
      </c>
      <c r="EA361">
        <v>30.4538538461538</v>
      </c>
      <c r="EB361">
        <v>30.0384769230769</v>
      </c>
      <c r="EC361">
        <v>999.9</v>
      </c>
      <c r="ED361">
        <v>0</v>
      </c>
      <c r="EE361">
        <v>0</v>
      </c>
      <c r="EF361">
        <v>10003.8515384615</v>
      </c>
      <c r="EG361">
        <v>0</v>
      </c>
      <c r="EH361">
        <v>14.6612</v>
      </c>
      <c r="EI361">
        <v>-55.7404538461538</v>
      </c>
      <c r="EJ361">
        <v>858.469769230769</v>
      </c>
      <c r="EK361">
        <v>909.372</v>
      </c>
      <c r="EL361">
        <v>6.65740538461539</v>
      </c>
      <c r="EM361">
        <v>893.711538461538</v>
      </c>
      <c r="EN361">
        <v>17.2208538461538</v>
      </c>
      <c r="EO361">
        <v>2.16679538461538</v>
      </c>
      <c r="EP361">
        <v>1.56268</v>
      </c>
      <c r="EQ361">
        <v>18.7189153846154</v>
      </c>
      <c r="ER361">
        <v>13.5955923076923</v>
      </c>
      <c r="ES361">
        <v>1999.96615384615</v>
      </c>
      <c r="ET361">
        <v>0.980004153846154</v>
      </c>
      <c r="EU361">
        <v>0.0199961538461538</v>
      </c>
      <c r="EV361">
        <v>0</v>
      </c>
      <c r="EW361">
        <v>1349.45307692308</v>
      </c>
      <c r="EX361">
        <v>5.00059</v>
      </c>
      <c r="EY361">
        <v>27027.3692307692</v>
      </c>
      <c r="EZ361">
        <v>17360.0461538462</v>
      </c>
      <c r="FA361">
        <v>40.9854615384615</v>
      </c>
      <c r="FB361">
        <v>40.75</v>
      </c>
      <c r="FC361">
        <v>40.3653076923077</v>
      </c>
      <c r="FD361">
        <v>40.2015384615385</v>
      </c>
      <c r="FE361">
        <v>41.9418461538462</v>
      </c>
      <c r="FF361">
        <v>1955.07153846154</v>
      </c>
      <c r="FG361">
        <v>39.8946153846154</v>
      </c>
      <c r="FH361">
        <v>0</v>
      </c>
      <c r="FI361">
        <v>1759082757.3</v>
      </c>
      <c r="FJ361">
        <v>0</v>
      </c>
      <c r="FK361">
        <v>1349.964</v>
      </c>
      <c r="FL361">
        <v>30.0261538845652</v>
      </c>
      <c r="FM361">
        <v>599.630770363113</v>
      </c>
      <c r="FN361">
        <v>27037.284</v>
      </c>
      <c r="FO361">
        <v>15</v>
      </c>
      <c r="FP361">
        <v>0</v>
      </c>
      <c r="FQ361" t="s">
        <v>439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-55.86818</v>
      </c>
      <c r="GD361">
        <v>2.05817142857143</v>
      </c>
      <c r="GE361">
        <v>0.596493598121556</v>
      </c>
      <c r="GF361">
        <v>0</v>
      </c>
      <c r="GG361">
        <v>1348.16735294118</v>
      </c>
      <c r="GH361">
        <v>32.1165775500739</v>
      </c>
      <c r="GI361">
        <v>3.16287965293687</v>
      </c>
      <c r="GJ361">
        <v>-1</v>
      </c>
      <c r="GK361">
        <v>6.6707195</v>
      </c>
      <c r="GL361">
        <v>-0.398132481203008</v>
      </c>
      <c r="GM361">
        <v>0.0397622179304676</v>
      </c>
      <c r="GN361">
        <v>0</v>
      </c>
      <c r="GO361">
        <v>0</v>
      </c>
      <c r="GP361">
        <v>2</v>
      </c>
      <c r="GQ361" t="s">
        <v>455</v>
      </c>
      <c r="GR361">
        <v>3.13144</v>
      </c>
      <c r="GS361">
        <v>2.71193</v>
      </c>
      <c r="GT361">
        <v>0.150429</v>
      </c>
      <c r="GU361">
        <v>0.157218</v>
      </c>
      <c r="GV361">
        <v>0.103034</v>
      </c>
      <c r="GW361">
        <v>0.0821927</v>
      </c>
      <c r="GX361">
        <v>32045.4</v>
      </c>
      <c r="GY361">
        <v>34071.7</v>
      </c>
      <c r="GZ361">
        <v>34123</v>
      </c>
      <c r="HA361">
        <v>36600.2</v>
      </c>
      <c r="HB361">
        <v>43218</v>
      </c>
      <c r="HC361">
        <v>48240.4</v>
      </c>
      <c r="HD361">
        <v>53220.5</v>
      </c>
      <c r="HE361">
        <v>58490.5</v>
      </c>
      <c r="HF361">
        <v>1.9691</v>
      </c>
      <c r="HG361">
        <v>1.66982</v>
      </c>
      <c r="HH361">
        <v>0.126407</v>
      </c>
      <c r="HI361">
        <v>0</v>
      </c>
      <c r="HJ361">
        <v>27.9839</v>
      </c>
      <c r="HK361">
        <v>999.9</v>
      </c>
      <c r="HL361">
        <v>45.233</v>
      </c>
      <c r="HM361">
        <v>30.343</v>
      </c>
      <c r="HN361">
        <v>21.6584</v>
      </c>
      <c r="HO361">
        <v>55.1677</v>
      </c>
      <c r="HP361">
        <v>47.9647</v>
      </c>
      <c r="HQ361">
        <v>1</v>
      </c>
      <c r="HR361">
        <v>0.0224212</v>
      </c>
      <c r="HS361">
        <v>-0.400087</v>
      </c>
      <c r="HT361">
        <v>20.1132</v>
      </c>
      <c r="HU361">
        <v>5.19767</v>
      </c>
      <c r="HV361">
        <v>12.004</v>
      </c>
      <c r="HW361">
        <v>4.9738</v>
      </c>
      <c r="HX361">
        <v>3.29385</v>
      </c>
      <c r="HY361">
        <v>9999</v>
      </c>
      <c r="HZ361">
        <v>33.8</v>
      </c>
      <c r="IA361">
        <v>9999</v>
      </c>
      <c r="IB361">
        <v>9999</v>
      </c>
      <c r="IC361">
        <v>1.86325</v>
      </c>
      <c r="ID361">
        <v>1.86813</v>
      </c>
      <c r="IE361">
        <v>1.86784</v>
      </c>
      <c r="IF361">
        <v>1.86905</v>
      </c>
      <c r="IG361">
        <v>1.86983</v>
      </c>
      <c r="IH361">
        <v>1.86591</v>
      </c>
      <c r="II361">
        <v>1.86698</v>
      </c>
      <c r="IJ361">
        <v>1.86841</v>
      </c>
      <c r="IK361">
        <v>5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3.804</v>
      </c>
      <c r="IY361">
        <v>0.3672</v>
      </c>
      <c r="IZ361">
        <v>0.744305887368214</v>
      </c>
      <c r="JA361">
        <v>0.00400708050939433</v>
      </c>
      <c r="JB361">
        <v>-7.0817227887937e-07</v>
      </c>
      <c r="JC361">
        <v>2.11393634800483e-10</v>
      </c>
      <c r="JD361">
        <v>-0.0902750961418796</v>
      </c>
      <c r="JE361">
        <v>-0.0199519798578536</v>
      </c>
      <c r="JF361">
        <v>0.00231849078142986</v>
      </c>
      <c r="JG361">
        <v>-2.72917625674962e-05</v>
      </c>
      <c r="JH361">
        <v>4</v>
      </c>
      <c r="JI361">
        <v>2436</v>
      </c>
      <c r="JJ361">
        <v>0</v>
      </c>
      <c r="JK361">
        <v>25</v>
      </c>
      <c r="JL361">
        <v>29318046.2</v>
      </c>
      <c r="JM361">
        <v>29318046.2</v>
      </c>
      <c r="JN361">
        <v>1.81396</v>
      </c>
      <c r="JO361">
        <v>2.62939</v>
      </c>
      <c r="JP361">
        <v>1.54785</v>
      </c>
      <c r="JQ361">
        <v>2.30957</v>
      </c>
      <c r="JR361">
        <v>1.64673</v>
      </c>
      <c r="JS361">
        <v>2.24976</v>
      </c>
      <c r="JT361">
        <v>33.9413</v>
      </c>
      <c r="JU361">
        <v>24.1926</v>
      </c>
      <c r="JV361">
        <v>18</v>
      </c>
      <c r="JW361">
        <v>508.888</v>
      </c>
      <c r="JX361">
        <v>333.951</v>
      </c>
      <c r="JY361">
        <v>28.5241</v>
      </c>
      <c r="JZ361">
        <v>27.6221</v>
      </c>
      <c r="KA361">
        <v>30.0005</v>
      </c>
      <c r="KB361">
        <v>27.5853</v>
      </c>
      <c r="KC361">
        <v>27.5479</v>
      </c>
      <c r="KD361">
        <v>36.3082</v>
      </c>
      <c r="KE361">
        <v>19.4239</v>
      </c>
      <c r="KF361">
        <v>50.9589</v>
      </c>
      <c r="KG361">
        <v>28.4876</v>
      </c>
      <c r="KH361">
        <v>940.294</v>
      </c>
      <c r="KI361">
        <v>17.3731</v>
      </c>
      <c r="KJ361">
        <v>96.7515</v>
      </c>
      <c r="KK361">
        <v>94.7704</v>
      </c>
    </row>
    <row r="362" spans="1:297">
      <c r="A362">
        <v>346</v>
      </c>
      <c r="B362">
        <v>1759082776</v>
      </c>
      <c r="C362">
        <v>9664</v>
      </c>
      <c r="D362" t="s">
        <v>1137</v>
      </c>
      <c r="E362" t="s">
        <v>1138</v>
      </c>
      <c r="F362">
        <v>5</v>
      </c>
      <c r="G362" t="s">
        <v>1024</v>
      </c>
      <c r="H362" t="s">
        <v>436</v>
      </c>
      <c r="I362">
        <v>1759082767.84615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944.13438887619</v>
      </c>
      <c r="AK362">
        <v>899.611551515151</v>
      </c>
      <c r="AL362">
        <v>3.48866558441541</v>
      </c>
      <c r="AM362">
        <v>66.03</v>
      </c>
      <c r="AN362">
        <f>(AP362 - AO362 + DY362*1E3/(8.314*(EA362+273.15)) * AR362/DX362 * AQ362) * DX362/(100*DL362) * 1000/(1000 - AP362)</f>
        <v>0</v>
      </c>
      <c r="AO362">
        <v>17.3027957194805</v>
      </c>
      <c r="AP362">
        <v>23.869</v>
      </c>
      <c r="AQ362">
        <v>-7.61855921855656e-05</v>
      </c>
      <c r="AR362">
        <v>114.36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6</v>
      </c>
      <c r="DM362">
        <v>0.5</v>
      </c>
      <c r="DN362" t="s">
        <v>438</v>
      </c>
      <c r="DO362">
        <v>2</v>
      </c>
      <c r="DP362" t="b">
        <v>1</v>
      </c>
      <c r="DQ362">
        <v>1759082767.84615</v>
      </c>
      <c r="DR362">
        <v>854.469076923077</v>
      </c>
      <c r="DS362">
        <v>910.655846153846</v>
      </c>
      <c r="DT362">
        <v>23.8732923076923</v>
      </c>
      <c r="DU362">
        <v>17.2554461538462</v>
      </c>
      <c r="DV362">
        <v>850.698384615385</v>
      </c>
      <c r="DW362">
        <v>23.5059769230769</v>
      </c>
      <c r="DX362">
        <v>500.003923076923</v>
      </c>
      <c r="DY362">
        <v>90.7431</v>
      </c>
      <c r="DZ362">
        <v>0.0342993076923077</v>
      </c>
      <c r="EA362">
        <v>30.4525153846154</v>
      </c>
      <c r="EB362">
        <v>30.0406615384615</v>
      </c>
      <c r="EC362">
        <v>999.9</v>
      </c>
      <c r="ED362">
        <v>0</v>
      </c>
      <c r="EE362">
        <v>0</v>
      </c>
      <c r="EF362">
        <v>9980.00307692308</v>
      </c>
      <c r="EG362">
        <v>0</v>
      </c>
      <c r="EH362">
        <v>14.6604615384615</v>
      </c>
      <c r="EI362">
        <v>-56.1867461538462</v>
      </c>
      <c r="EJ362">
        <v>875.366923076923</v>
      </c>
      <c r="EK362">
        <v>926.645923076923</v>
      </c>
      <c r="EL362">
        <v>6.61785538461538</v>
      </c>
      <c r="EM362">
        <v>910.655846153846</v>
      </c>
      <c r="EN362">
        <v>17.2554461538462</v>
      </c>
      <c r="EO362">
        <v>2.16633769230769</v>
      </c>
      <c r="EP362">
        <v>1.56581307692308</v>
      </c>
      <c r="EQ362">
        <v>18.7155307692308</v>
      </c>
      <c r="ER362">
        <v>13.6263692307692</v>
      </c>
      <c r="ES362">
        <v>1999.93615384615</v>
      </c>
      <c r="ET362">
        <v>0.980005076923077</v>
      </c>
      <c r="EU362">
        <v>0.0199952846153846</v>
      </c>
      <c r="EV362">
        <v>0</v>
      </c>
      <c r="EW362">
        <v>1351.82307692308</v>
      </c>
      <c r="EX362">
        <v>5.00059</v>
      </c>
      <c r="EY362">
        <v>27074.6</v>
      </c>
      <c r="EZ362">
        <v>17359.7923076923</v>
      </c>
      <c r="FA362">
        <v>41</v>
      </c>
      <c r="FB362">
        <v>40.75</v>
      </c>
      <c r="FC362">
        <v>40.375</v>
      </c>
      <c r="FD362">
        <v>40.2209230769231</v>
      </c>
      <c r="FE362">
        <v>41.9515384615385</v>
      </c>
      <c r="FF362">
        <v>1955.04384615385</v>
      </c>
      <c r="FG362">
        <v>39.8923076923077</v>
      </c>
      <c r="FH362">
        <v>0</v>
      </c>
      <c r="FI362">
        <v>1759082762.7</v>
      </c>
      <c r="FJ362">
        <v>0</v>
      </c>
      <c r="FK362">
        <v>1352.24153846154</v>
      </c>
      <c r="FL362">
        <v>24.9135042824523</v>
      </c>
      <c r="FM362">
        <v>512.557265547742</v>
      </c>
      <c r="FN362">
        <v>27083.9730769231</v>
      </c>
      <c r="FO362">
        <v>15</v>
      </c>
      <c r="FP362">
        <v>0</v>
      </c>
      <c r="FQ362" t="s">
        <v>439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-56.014619047619</v>
      </c>
      <c r="GD362">
        <v>-2.80737662337676</v>
      </c>
      <c r="GE362">
        <v>0.701582481061512</v>
      </c>
      <c r="GF362">
        <v>0</v>
      </c>
      <c r="GG362">
        <v>1350.55617647059</v>
      </c>
      <c r="GH362">
        <v>27.8708938033749</v>
      </c>
      <c r="GI362">
        <v>2.7528060707169</v>
      </c>
      <c r="GJ362">
        <v>-1</v>
      </c>
      <c r="GK362">
        <v>6.64029095238095</v>
      </c>
      <c r="GL362">
        <v>-0.48494961038961</v>
      </c>
      <c r="GM362">
        <v>0.049308548076157</v>
      </c>
      <c r="GN362">
        <v>0</v>
      </c>
      <c r="GO362">
        <v>0</v>
      </c>
      <c r="GP362">
        <v>2</v>
      </c>
      <c r="GQ362" t="s">
        <v>455</v>
      </c>
      <c r="GR362">
        <v>3.13137</v>
      </c>
      <c r="GS362">
        <v>2.71243</v>
      </c>
      <c r="GT362">
        <v>0.152379</v>
      </c>
      <c r="GU362">
        <v>0.159072</v>
      </c>
      <c r="GV362">
        <v>0.103021</v>
      </c>
      <c r="GW362">
        <v>0.0823024</v>
      </c>
      <c r="GX362">
        <v>31971.7</v>
      </c>
      <c r="GY362">
        <v>33996.5</v>
      </c>
      <c r="GZ362">
        <v>34122.8</v>
      </c>
      <c r="HA362">
        <v>36599.9</v>
      </c>
      <c r="HB362">
        <v>43218.7</v>
      </c>
      <c r="HC362">
        <v>48234.6</v>
      </c>
      <c r="HD362">
        <v>53220.2</v>
      </c>
      <c r="HE362">
        <v>58490.3</v>
      </c>
      <c r="HF362">
        <v>1.96903</v>
      </c>
      <c r="HG362">
        <v>1.66985</v>
      </c>
      <c r="HH362">
        <v>0.125829</v>
      </c>
      <c r="HI362">
        <v>0</v>
      </c>
      <c r="HJ362">
        <v>27.989</v>
      </c>
      <c r="HK362">
        <v>999.9</v>
      </c>
      <c r="HL362">
        <v>45.233</v>
      </c>
      <c r="HM362">
        <v>30.323</v>
      </c>
      <c r="HN362">
        <v>21.6347</v>
      </c>
      <c r="HO362">
        <v>55.5077</v>
      </c>
      <c r="HP362">
        <v>48.0128</v>
      </c>
      <c r="HQ362">
        <v>1</v>
      </c>
      <c r="HR362">
        <v>0.0227287</v>
      </c>
      <c r="HS362">
        <v>-0.351389</v>
      </c>
      <c r="HT362">
        <v>20.1132</v>
      </c>
      <c r="HU362">
        <v>5.19722</v>
      </c>
      <c r="HV362">
        <v>12.004</v>
      </c>
      <c r="HW362">
        <v>4.9738</v>
      </c>
      <c r="HX362">
        <v>3.29393</v>
      </c>
      <c r="HY362">
        <v>9999</v>
      </c>
      <c r="HZ362">
        <v>33.8</v>
      </c>
      <c r="IA362">
        <v>9999</v>
      </c>
      <c r="IB362">
        <v>9999</v>
      </c>
      <c r="IC362">
        <v>1.86325</v>
      </c>
      <c r="ID362">
        <v>1.86813</v>
      </c>
      <c r="IE362">
        <v>1.86784</v>
      </c>
      <c r="IF362">
        <v>1.86905</v>
      </c>
      <c r="IG362">
        <v>1.86983</v>
      </c>
      <c r="IH362">
        <v>1.8659</v>
      </c>
      <c r="II362">
        <v>1.86697</v>
      </c>
      <c r="IJ362">
        <v>1.86844</v>
      </c>
      <c r="IK362">
        <v>5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3.859</v>
      </c>
      <c r="IY362">
        <v>0.3671</v>
      </c>
      <c r="IZ362">
        <v>0.744305887368214</v>
      </c>
      <c r="JA362">
        <v>0.00400708050939433</v>
      </c>
      <c r="JB362">
        <v>-7.0817227887937e-07</v>
      </c>
      <c r="JC362">
        <v>2.11393634800483e-10</v>
      </c>
      <c r="JD362">
        <v>-0.0902750961418796</v>
      </c>
      <c r="JE362">
        <v>-0.0199519798578536</v>
      </c>
      <c r="JF362">
        <v>0.00231849078142986</v>
      </c>
      <c r="JG362">
        <v>-2.72917625674962e-05</v>
      </c>
      <c r="JH362">
        <v>4</v>
      </c>
      <c r="JI362">
        <v>2436</v>
      </c>
      <c r="JJ362">
        <v>0</v>
      </c>
      <c r="JK362">
        <v>25</v>
      </c>
      <c r="JL362">
        <v>29318046.3</v>
      </c>
      <c r="JM362">
        <v>29318046.3</v>
      </c>
      <c r="JN362">
        <v>1.83716</v>
      </c>
      <c r="JO362">
        <v>2.61841</v>
      </c>
      <c r="JP362">
        <v>1.54785</v>
      </c>
      <c r="JQ362">
        <v>2.30957</v>
      </c>
      <c r="JR362">
        <v>1.64673</v>
      </c>
      <c r="JS362">
        <v>2.36694</v>
      </c>
      <c r="JT362">
        <v>33.9413</v>
      </c>
      <c r="JU362">
        <v>24.2013</v>
      </c>
      <c r="JV362">
        <v>18</v>
      </c>
      <c r="JW362">
        <v>508.871</v>
      </c>
      <c r="JX362">
        <v>333.983</v>
      </c>
      <c r="JY362">
        <v>28.4845</v>
      </c>
      <c r="JZ362">
        <v>27.6263</v>
      </c>
      <c r="KA362">
        <v>30.0005</v>
      </c>
      <c r="KB362">
        <v>27.5889</v>
      </c>
      <c r="KC362">
        <v>27.5515</v>
      </c>
      <c r="KD362">
        <v>36.7749</v>
      </c>
      <c r="KE362">
        <v>19.4239</v>
      </c>
      <c r="KF362">
        <v>50.9589</v>
      </c>
      <c r="KG362">
        <v>28.4424</v>
      </c>
      <c r="KH362">
        <v>960.502</v>
      </c>
      <c r="KI362">
        <v>17.4125</v>
      </c>
      <c r="KJ362">
        <v>96.7511</v>
      </c>
      <c r="KK362">
        <v>94.7698</v>
      </c>
    </row>
    <row r="363" spans="1:297">
      <c r="A363">
        <v>347</v>
      </c>
      <c r="B363">
        <v>1759082781</v>
      </c>
      <c r="C363">
        <v>9669</v>
      </c>
      <c r="D363" t="s">
        <v>1139</v>
      </c>
      <c r="E363" t="s">
        <v>1140</v>
      </c>
      <c r="F363">
        <v>5</v>
      </c>
      <c r="G363" t="s">
        <v>1024</v>
      </c>
      <c r="H363" t="s">
        <v>436</v>
      </c>
      <c r="I363">
        <v>1759082772.84615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960.440434742857</v>
      </c>
      <c r="AK363">
        <v>916.301181818181</v>
      </c>
      <c r="AL363">
        <v>3.31060108225101</v>
      </c>
      <c r="AM363">
        <v>66.03</v>
      </c>
      <c r="AN363">
        <f>(AP363 - AO363 + DY363*1E3/(8.314*(EA363+273.15)) * AR363/DX363 * AQ363) * DX363/(100*DL363) * 1000/(1000 - AP363)</f>
        <v>0</v>
      </c>
      <c r="AO363">
        <v>17.3318727380195</v>
      </c>
      <c r="AP363">
        <v>23.8661242424242</v>
      </c>
      <c r="AQ363">
        <v>-4.18455332546985e-05</v>
      </c>
      <c r="AR363">
        <v>114.36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6</v>
      </c>
      <c r="DM363">
        <v>0.5</v>
      </c>
      <c r="DN363" t="s">
        <v>438</v>
      </c>
      <c r="DO363">
        <v>2</v>
      </c>
      <c r="DP363" t="b">
        <v>1</v>
      </c>
      <c r="DQ363">
        <v>1759082772.84615</v>
      </c>
      <c r="DR363">
        <v>870.955846153846</v>
      </c>
      <c r="DS363">
        <v>926.986153846154</v>
      </c>
      <c r="DT363">
        <v>23.8694846153846</v>
      </c>
      <c r="DU363">
        <v>17.2909692307692</v>
      </c>
      <c r="DV363">
        <v>867.131538461539</v>
      </c>
      <c r="DW363">
        <v>23.5023230769231</v>
      </c>
      <c r="DX363">
        <v>499.992538461538</v>
      </c>
      <c r="DY363">
        <v>90.7426076923077</v>
      </c>
      <c r="DZ363">
        <v>0.0343643384615385</v>
      </c>
      <c r="EA363">
        <v>30.4501</v>
      </c>
      <c r="EB363">
        <v>30.0421846153846</v>
      </c>
      <c r="EC363">
        <v>999.9</v>
      </c>
      <c r="ED363">
        <v>0</v>
      </c>
      <c r="EE363">
        <v>0</v>
      </c>
      <c r="EF363">
        <v>9983.17769230769</v>
      </c>
      <c r="EG363">
        <v>0</v>
      </c>
      <c r="EH363">
        <v>14.6618384615385</v>
      </c>
      <c r="EI363">
        <v>-56.0303</v>
      </c>
      <c r="EJ363">
        <v>892.253384615385</v>
      </c>
      <c r="EK363">
        <v>943.296923076923</v>
      </c>
      <c r="EL363">
        <v>6.57852692307692</v>
      </c>
      <c r="EM363">
        <v>926.986153846154</v>
      </c>
      <c r="EN363">
        <v>17.2909692307692</v>
      </c>
      <c r="EO363">
        <v>2.16598</v>
      </c>
      <c r="EP363">
        <v>1.56902615384615</v>
      </c>
      <c r="EQ363">
        <v>18.7128692307692</v>
      </c>
      <c r="ER363">
        <v>13.6579076923077</v>
      </c>
      <c r="ES363">
        <v>1999.95923076923</v>
      </c>
      <c r="ET363">
        <v>0.980004153846154</v>
      </c>
      <c r="EU363">
        <v>0.0199961692307692</v>
      </c>
      <c r="EV363">
        <v>0</v>
      </c>
      <c r="EW363">
        <v>1353.78538461538</v>
      </c>
      <c r="EX363">
        <v>5.00059</v>
      </c>
      <c r="EY363">
        <v>27115.6769230769</v>
      </c>
      <c r="EZ363">
        <v>17359.9846153846</v>
      </c>
      <c r="FA363">
        <v>41</v>
      </c>
      <c r="FB363">
        <v>40.7643076923077</v>
      </c>
      <c r="FC363">
        <v>40.375</v>
      </c>
      <c r="FD363">
        <v>40.2306153846154</v>
      </c>
      <c r="FE363">
        <v>41.9660769230769</v>
      </c>
      <c r="FF363">
        <v>1955.06461538461</v>
      </c>
      <c r="FG363">
        <v>39.8946153846154</v>
      </c>
      <c r="FH363">
        <v>0</v>
      </c>
      <c r="FI363">
        <v>1759082767.5</v>
      </c>
      <c r="FJ363">
        <v>0</v>
      </c>
      <c r="FK363">
        <v>1354.09038461538</v>
      </c>
      <c r="FL363">
        <v>20.8871794557013</v>
      </c>
      <c r="FM363">
        <v>438.799999590917</v>
      </c>
      <c r="FN363">
        <v>27122.2269230769</v>
      </c>
      <c r="FO363">
        <v>15</v>
      </c>
      <c r="FP363">
        <v>0</v>
      </c>
      <c r="FQ363" t="s">
        <v>439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-56.1364</v>
      </c>
      <c r="GD363">
        <v>-0.326390977443579</v>
      </c>
      <c r="GE363">
        <v>0.633057709059767</v>
      </c>
      <c r="GF363">
        <v>1</v>
      </c>
      <c r="GG363">
        <v>1352.64647058824</v>
      </c>
      <c r="GH363">
        <v>24.0381970987274</v>
      </c>
      <c r="GI363">
        <v>2.37857332715736</v>
      </c>
      <c r="GJ363">
        <v>-1</v>
      </c>
      <c r="GK363">
        <v>6.5977185</v>
      </c>
      <c r="GL363">
        <v>-0.475716541353382</v>
      </c>
      <c r="GM363">
        <v>0.0461424198839853</v>
      </c>
      <c r="GN363">
        <v>0</v>
      </c>
      <c r="GO363">
        <v>1</v>
      </c>
      <c r="GP363">
        <v>2</v>
      </c>
      <c r="GQ363" t="s">
        <v>448</v>
      </c>
      <c r="GR363">
        <v>3.13145</v>
      </c>
      <c r="GS363">
        <v>2.71274</v>
      </c>
      <c r="GT363">
        <v>0.154229</v>
      </c>
      <c r="GU363">
        <v>0.160896</v>
      </c>
      <c r="GV363">
        <v>0.103007</v>
      </c>
      <c r="GW363">
        <v>0.0823875</v>
      </c>
      <c r="GX363">
        <v>31901.7</v>
      </c>
      <c r="GY363">
        <v>33922.1</v>
      </c>
      <c r="GZ363">
        <v>34122.5</v>
      </c>
      <c r="HA363">
        <v>36599.2</v>
      </c>
      <c r="HB363">
        <v>43219.3</v>
      </c>
      <c r="HC363">
        <v>48229.4</v>
      </c>
      <c r="HD363">
        <v>53219.9</v>
      </c>
      <c r="HE363">
        <v>58489.3</v>
      </c>
      <c r="HF363">
        <v>1.96917</v>
      </c>
      <c r="HG363">
        <v>1.6699</v>
      </c>
      <c r="HH363">
        <v>0.125851</v>
      </c>
      <c r="HI363">
        <v>0</v>
      </c>
      <c r="HJ363">
        <v>27.9947</v>
      </c>
      <c r="HK363">
        <v>999.9</v>
      </c>
      <c r="HL363">
        <v>45.233</v>
      </c>
      <c r="HM363">
        <v>30.353</v>
      </c>
      <c r="HN363">
        <v>21.6706</v>
      </c>
      <c r="HO363">
        <v>55.1877</v>
      </c>
      <c r="HP363">
        <v>47.9127</v>
      </c>
      <c r="HQ363">
        <v>1</v>
      </c>
      <c r="HR363">
        <v>0.0230132</v>
      </c>
      <c r="HS363">
        <v>-0.324469</v>
      </c>
      <c r="HT363">
        <v>20.1133</v>
      </c>
      <c r="HU363">
        <v>5.19662</v>
      </c>
      <c r="HV363">
        <v>12.004</v>
      </c>
      <c r="HW363">
        <v>4.97365</v>
      </c>
      <c r="HX363">
        <v>3.29388</v>
      </c>
      <c r="HY363">
        <v>9999</v>
      </c>
      <c r="HZ363">
        <v>33.8</v>
      </c>
      <c r="IA363">
        <v>9999</v>
      </c>
      <c r="IB363">
        <v>9999</v>
      </c>
      <c r="IC363">
        <v>1.86325</v>
      </c>
      <c r="ID363">
        <v>1.86813</v>
      </c>
      <c r="IE363">
        <v>1.86786</v>
      </c>
      <c r="IF363">
        <v>1.86905</v>
      </c>
      <c r="IG363">
        <v>1.86981</v>
      </c>
      <c r="IH363">
        <v>1.86592</v>
      </c>
      <c r="II363">
        <v>1.86699</v>
      </c>
      <c r="IJ363">
        <v>1.86844</v>
      </c>
      <c r="IK363">
        <v>5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3.911</v>
      </c>
      <c r="IY363">
        <v>0.367</v>
      </c>
      <c r="IZ363">
        <v>0.744305887368214</v>
      </c>
      <c r="JA363">
        <v>0.00400708050939433</v>
      </c>
      <c r="JB363">
        <v>-7.0817227887937e-07</v>
      </c>
      <c r="JC363">
        <v>2.11393634800483e-10</v>
      </c>
      <c r="JD363">
        <v>-0.0902750961418796</v>
      </c>
      <c r="JE363">
        <v>-0.0199519798578536</v>
      </c>
      <c r="JF363">
        <v>0.00231849078142986</v>
      </c>
      <c r="JG363">
        <v>-2.72917625674962e-05</v>
      </c>
      <c r="JH363">
        <v>4</v>
      </c>
      <c r="JI363">
        <v>2436</v>
      </c>
      <c r="JJ363">
        <v>0</v>
      </c>
      <c r="JK363">
        <v>25</v>
      </c>
      <c r="JL363">
        <v>29318046.4</v>
      </c>
      <c r="JM363">
        <v>29318046.4</v>
      </c>
      <c r="JN363">
        <v>1.86523</v>
      </c>
      <c r="JO363">
        <v>2.63428</v>
      </c>
      <c r="JP363">
        <v>1.54785</v>
      </c>
      <c r="JQ363">
        <v>2.30957</v>
      </c>
      <c r="JR363">
        <v>1.64551</v>
      </c>
      <c r="JS363">
        <v>2.24365</v>
      </c>
      <c r="JT363">
        <v>33.9413</v>
      </c>
      <c r="JU363">
        <v>24.1838</v>
      </c>
      <c r="JV363">
        <v>18</v>
      </c>
      <c r="JW363">
        <v>509</v>
      </c>
      <c r="JX363">
        <v>334.022</v>
      </c>
      <c r="JY363">
        <v>28.4371</v>
      </c>
      <c r="JZ363">
        <v>27.6309</v>
      </c>
      <c r="KA363">
        <v>30.0003</v>
      </c>
      <c r="KB363">
        <v>27.5923</v>
      </c>
      <c r="KC363">
        <v>27.5542</v>
      </c>
      <c r="KD363">
        <v>37.3379</v>
      </c>
      <c r="KE363">
        <v>19.1494</v>
      </c>
      <c r="KF363">
        <v>50.9589</v>
      </c>
      <c r="KG363">
        <v>28.4036</v>
      </c>
      <c r="KH363">
        <v>974.021</v>
      </c>
      <c r="KI363">
        <v>17.4507</v>
      </c>
      <c r="KJ363">
        <v>96.7504</v>
      </c>
      <c r="KK363">
        <v>94.7682</v>
      </c>
    </row>
    <row r="364" spans="1:297">
      <c r="A364">
        <v>348</v>
      </c>
      <c r="B364">
        <v>1759082786</v>
      </c>
      <c r="C364">
        <v>9674</v>
      </c>
      <c r="D364" t="s">
        <v>1141</v>
      </c>
      <c r="E364" t="s">
        <v>1142</v>
      </c>
      <c r="F364">
        <v>5</v>
      </c>
      <c r="G364" t="s">
        <v>1024</v>
      </c>
      <c r="H364" t="s">
        <v>436</v>
      </c>
      <c r="I364">
        <v>1759082777.84615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977.38954087619</v>
      </c>
      <c r="AK364">
        <v>933.030606060606</v>
      </c>
      <c r="AL364">
        <v>3.34362900432884</v>
      </c>
      <c r="AM364">
        <v>66.03</v>
      </c>
      <c r="AN364">
        <f>(AP364 - AO364 + DY364*1E3/(8.314*(EA364+273.15)) * AR364/DX364 * AQ364) * DX364/(100*DL364) * 1000/(1000 - AP364)</f>
        <v>0</v>
      </c>
      <c r="AO364">
        <v>17.3842008229978</v>
      </c>
      <c r="AP364">
        <v>23.8666060606061</v>
      </c>
      <c r="AQ364">
        <v>8.92363282972978e-05</v>
      </c>
      <c r="AR364">
        <v>114.36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6</v>
      </c>
      <c r="DM364">
        <v>0.5</v>
      </c>
      <c r="DN364" t="s">
        <v>438</v>
      </c>
      <c r="DO364">
        <v>2</v>
      </c>
      <c r="DP364" t="b">
        <v>1</v>
      </c>
      <c r="DQ364">
        <v>1759082777.84615</v>
      </c>
      <c r="DR364">
        <v>887.325461538462</v>
      </c>
      <c r="DS364">
        <v>943.711769230769</v>
      </c>
      <c r="DT364">
        <v>23.8675923076923</v>
      </c>
      <c r="DU364">
        <v>17.329</v>
      </c>
      <c r="DV364">
        <v>883.448153846154</v>
      </c>
      <c r="DW364">
        <v>23.5005076923077</v>
      </c>
      <c r="DX364">
        <v>499.980615384615</v>
      </c>
      <c r="DY364">
        <v>90.7419923076923</v>
      </c>
      <c r="DZ364">
        <v>0.0344395461538462</v>
      </c>
      <c r="EA364">
        <v>30.4454769230769</v>
      </c>
      <c r="EB364">
        <v>30.0433692307692</v>
      </c>
      <c r="EC364">
        <v>999.9</v>
      </c>
      <c r="ED364">
        <v>0</v>
      </c>
      <c r="EE364">
        <v>0</v>
      </c>
      <c r="EF364">
        <v>9996.63</v>
      </c>
      <c r="EG364">
        <v>0</v>
      </c>
      <c r="EH364">
        <v>14.6680923076923</v>
      </c>
      <c r="EI364">
        <v>-56.3864076923077</v>
      </c>
      <c r="EJ364">
        <v>909.021461538462</v>
      </c>
      <c r="EK364">
        <v>960.354153846154</v>
      </c>
      <c r="EL364">
        <v>6.53860076923077</v>
      </c>
      <c r="EM364">
        <v>943.711769230769</v>
      </c>
      <c r="EN364">
        <v>17.329</v>
      </c>
      <c r="EO364">
        <v>2.16579384615385</v>
      </c>
      <c r="EP364">
        <v>1.57246615384615</v>
      </c>
      <c r="EQ364">
        <v>18.7114923076923</v>
      </c>
      <c r="ER364">
        <v>13.6915846153846</v>
      </c>
      <c r="ES364">
        <v>1999.95307692308</v>
      </c>
      <c r="ET364">
        <v>0.980005230769231</v>
      </c>
      <c r="EU364">
        <v>0.0199950538461538</v>
      </c>
      <c r="EV364">
        <v>0</v>
      </c>
      <c r="EW364">
        <v>1355.55769230769</v>
      </c>
      <c r="EX364">
        <v>5.00059</v>
      </c>
      <c r="EY364">
        <v>27149.9615384615</v>
      </c>
      <c r="EZ364">
        <v>17359.9230769231</v>
      </c>
      <c r="FA364">
        <v>41</v>
      </c>
      <c r="FB364">
        <v>40.7833846153846</v>
      </c>
      <c r="FC364">
        <v>40.375</v>
      </c>
      <c r="FD364">
        <v>40.2451538461538</v>
      </c>
      <c r="FE364">
        <v>41.9854615384615</v>
      </c>
      <c r="FF364">
        <v>1955.06076923077</v>
      </c>
      <c r="FG364">
        <v>39.8923076923077</v>
      </c>
      <c r="FH364">
        <v>0</v>
      </c>
      <c r="FI364">
        <v>1759082772.9</v>
      </c>
      <c r="FJ364">
        <v>0</v>
      </c>
      <c r="FK364">
        <v>1355.9488</v>
      </c>
      <c r="FL364">
        <v>17.7623076695003</v>
      </c>
      <c r="FM364">
        <v>354.146153362785</v>
      </c>
      <c r="FN364">
        <v>27159.472</v>
      </c>
      <c r="FO364">
        <v>15</v>
      </c>
      <c r="FP364">
        <v>0</v>
      </c>
      <c r="FQ364" t="s">
        <v>439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-56.112665</v>
      </c>
      <c r="GD364">
        <v>-3.03775488721802</v>
      </c>
      <c r="GE364">
        <v>0.616649531966903</v>
      </c>
      <c r="GF364">
        <v>0</v>
      </c>
      <c r="GG364">
        <v>1354.23647058824</v>
      </c>
      <c r="GH364">
        <v>21.1055767723732</v>
      </c>
      <c r="GI364">
        <v>2.09611809606815</v>
      </c>
      <c r="GJ364">
        <v>-1</v>
      </c>
      <c r="GK364">
        <v>6.565375</v>
      </c>
      <c r="GL364">
        <v>-0.46596812030076</v>
      </c>
      <c r="GM364">
        <v>0.0452477491705389</v>
      </c>
      <c r="GN364">
        <v>0</v>
      </c>
      <c r="GO364">
        <v>0</v>
      </c>
      <c r="GP364">
        <v>2</v>
      </c>
      <c r="GQ364" t="s">
        <v>455</v>
      </c>
      <c r="GR364">
        <v>3.13172</v>
      </c>
      <c r="GS364">
        <v>2.71197</v>
      </c>
      <c r="GT364">
        <v>0.156076</v>
      </c>
      <c r="GU364">
        <v>0.162685</v>
      </c>
      <c r="GV364">
        <v>0.103019</v>
      </c>
      <c r="GW364">
        <v>0.0825705</v>
      </c>
      <c r="GX364">
        <v>31831.8</v>
      </c>
      <c r="GY364">
        <v>33849.3</v>
      </c>
      <c r="GZ364">
        <v>34122.3</v>
      </c>
      <c r="HA364">
        <v>36598.6</v>
      </c>
      <c r="HB364">
        <v>43218.7</v>
      </c>
      <c r="HC364">
        <v>48219.2</v>
      </c>
      <c r="HD364">
        <v>53219.6</v>
      </c>
      <c r="HE364">
        <v>58488.4</v>
      </c>
      <c r="HF364">
        <v>1.96938</v>
      </c>
      <c r="HG364">
        <v>1.6696</v>
      </c>
      <c r="HH364">
        <v>0.125397</v>
      </c>
      <c r="HI364">
        <v>0</v>
      </c>
      <c r="HJ364">
        <v>28.0016</v>
      </c>
      <c r="HK364">
        <v>999.9</v>
      </c>
      <c r="HL364">
        <v>45.208</v>
      </c>
      <c r="HM364">
        <v>30.323</v>
      </c>
      <c r="HN364">
        <v>21.6222</v>
      </c>
      <c r="HO364">
        <v>54.7177</v>
      </c>
      <c r="HP364">
        <v>47.9127</v>
      </c>
      <c r="HQ364">
        <v>1</v>
      </c>
      <c r="HR364">
        <v>0.0234934</v>
      </c>
      <c r="HS364">
        <v>-0.29238</v>
      </c>
      <c r="HT364">
        <v>20.1135</v>
      </c>
      <c r="HU364">
        <v>5.19767</v>
      </c>
      <c r="HV364">
        <v>12.004</v>
      </c>
      <c r="HW364">
        <v>4.9737</v>
      </c>
      <c r="HX364">
        <v>3.29395</v>
      </c>
      <c r="HY364">
        <v>9999</v>
      </c>
      <c r="HZ364">
        <v>33.8</v>
      </c>
      <c r="IA364">
        <v>9999</v>
      </c>
      <c r="IB364">
        <v>9999</v>
      </c>
      <c r="IC364">
        <v>1.86325</v>
      </c>
      <c r="ID364">
        <v>1.86813</v>
      </c>
      <c r="IE364">
        <v>1.86784</v>
      </c>
      <c r="IF364">
        <v>1.86905</v>
      </c>
      <c r="IG364">
        <v>1.86983</v>
      </c>
      <c r="IH364">
        <v>1.86595</v>
      </c>
      <c r="II364">
        <v>1.86701</v>
      </c>
      <c r="IJ364">
        <v>1.86843</v>
      </c>
      <c r="IK364">
        <v>5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3.964</v>
      </c>
      <c r="IY364">
        <v>0.3671</v>
      </c>
      <c r="IZ364">
        <v>0.744305887368214</v>
      </c>
      <c r="JA364">
        <v>0.00400708050939433</v>
      </c>
      <c r="JB364">
        <v>-7.0817227887937e-07</v>
      </c>
      <c r="JC364">
        <v>2.11393634800483e-10</v>
      </c>
      <c r="JD364">
        <v>-0.0902750961418796</v>
      </c>
      <c r="JE364">
        <v>-0.0199519798578536</v>
      </c>
      <c r="JF364">
        <v>0.00231849078142986</v>
      </c>
      <c r="JG364">
        <v>-2.72917625674962e-05</v>
      </c>
      <c r="JH364">
        <v>4</v>
      </c>
      <c r="JI364">
        <v>2436</v>
      </c>
      <c r="JJ364">
        <v>0</v>
      </c>
      <c r="JK364">
        <v>25</v>
      </c>
      <c r="JL364">
        <v>29318046.4</v>
      </c>
      <c r="JM364">
        <v>29318046.4</v>
      </c>
      <c r="JN364">
        <v>1.88965</v>
      </c>
      <c r="JO364">
        <v>2.61963</v>
      </c>
      <c r="JP364">
        <v>1.54785</v>
      </c>
      <c r="JQ364">
        <v>2.30957</v>
      </c>
      <c r="JR364">
        <v>1.64673</v>
      </c>
      <c r="JS364">
        <v>2.33154</v>
      </c>
      <c r="JT364">
        <v>33.9413</v>
      </c>
      <c r="JU364">
        <v>24.1926</v>
      </c>
      <c r="JV364">
        <v>18</v>
      </c>
      <c r="JW364">
        <v>509.159</v>
      </c>
      <c r="JX364">
        <v>333.899</v>
      </c>
      <c r="JY364">
        <v>28.3972</v>
      </c>
      <c r="JZ364">
        <v>27.6348</v>
      </c>
      <c r="KA364">
        <v>30.0004</v>
      </c>
      <c r="KB364">
        <v>27.5952</v>
      </c>
      <c r="KC364">
        <v>27.5577</v>
      </c>
      <c r="KD364">
        <v>37.8499</v>
      </c>
      <c r="KE364">
        <v>18.8594</v>
      </c>
      <c r="KF364">
        <v>50.9589</v>
      </c>
      <c r="KG364">
        <v>28.3569</v>
      </c>
      <c r="KH364">
        <v>994.286</v>
      </c>
      <c r="KI364">
        <v>17.4851</v>
      </c>
      <c r="KJ364">
        <v>96.7499</v>
      </c>
      <c r="KK364">
        <v>94.7667</v>
      </c>
    </row>
    <row r="365" spans="1:297">
      <c r="A365">
        <v>349</v>
      </c>
      <c r="B365">
        <v>1759082791</v>
      </c>
      <c r="C365">
        <v>9679</v>
      </c>
      <c r="D365" t="s">
        <v>1143</v>
      </c>
      <c r="E365" t="s">
        <v>1144</v>
      </c>
      <c r="F365">
        <v>5</v>
      </c>
      <c r="G365" t="s">
        <v>1024</v>
      </c>
      <c r="H365" t="s">
        <v>436</v>
      </c>
      <c r="I365">
        <v>1759082782.84615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994.407032380953</v>
      </c>
      <c r="AK365">
        <v>949.867951515151</v>
      </c>
      <c r="AL365">
        <v>3.37277748917731</v>
      </c>
      <c r="AM365">
        <v>66.03</v>
      </c>
      <c r="AN365">
        <f>(AP365 - AO365 + DY365*1E3/(8.314*(EA365+273.15)) * AR365/DX365 * AQ365) * DX365/(100*DL365) * 1000/(1000 - AP365)</f>
        <v>0</v>
      </c>
      <c r="AO365">
        <v>17.4055368347619</v>
      </c>
      <c r="AP365">
        <v>23.8641557575757</v>
      </c>
      <c r="AQ365">
        <v>-0.00011825813692526</v>
      </c>
      <c r="AR365">
        <v>114.36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6</v>
      </c>
      <c r="DM365">
        <v>0.5</v>
      </c>
      <c r="DN365" t="s">
        <v>438</v>
      </c>
      <c r="DO365">
        <v>2</v>
      </c>
      <c r="DP365" t="b">
        <v>1</v>
      </c>
      <c r="DQ365">
        <v>1759082782.84615</v>
      </c>
      <c r="DR365">
        <v>903.775</v>
      </c>
      <c r="DS365">
        <v>960.212769230769</v>
      </c>
      <c r="DT365">
        <v>23.8663230769231</v>
      </c>
      <c r="DU365">
        <v>17.3634230769231</v>
      </c>
      <c r="DV365">
        <v>899.844461538462</v>
      </c>
      <c r="DW365">
        <v>23.4993</v>
      </c>
      <c r="DX365">
        <v>500.026</v>
      </c>
      <c r="DY365">
        <v>90.7414307692307</v>
      </c>
      <c r="DZ365">
        <v>0.0342321</v>
      </c>
      <c r="EA365">
        <v>30.4414384615385</v>
      </c>
      <c r="EB365">
        <v>30.0416153846154</v>
      </c>
      <c r="EC365">
        <v>999.9</v>
      </c>
      <c r="ED365">
        <v>0</v>
      </c>
      <c r="EE365">
        <v>0</v>
      </c>
      <c r="EF365">
        <v>10007.4015384615</v>
      </c>
      <c r="EG365">
        <v>0</v>
      </c>
      <c r="EH365">
        <v>14.6736</v>
      </c>
      <c r="EI365">
        <v>-56.4379384615385</v>
      </c>
      <c r="EJ365">
        <v>925.872</v>
      </c>
      <c r="EK365">
        <v>977.180769230769</v>
      </c>
      <c r="EL365">
        <v>6.50290846153846</v>
      </c>
      <c r="EM365">
        <v>960.212769230769</v>
      </c>
      <c r="EN365">
        <v>17.3634230769231</v>
      </c>
      <c r="EO365">
        <v>2.16566538461538</v>
      </c>
      <c r="EP365">
        <v>1.57557923076923</v>
      </c>
      <c r="EQ365">
        <v>18.7105461538462</v>
      </c>
      <c r="ER365">
        <v>13.722</v>
      </c>
      <c r="ES365">
        <v>1999.99923076923</v>
      </c>
      <c r="ET365">
        <v>0.980005692307692</v>
      </c>
      <c r="EU365">
        <v>0.0199945769230769</v>
      </c>
      <c r="EV365">
        <v>0</v>
      </c>
      <c r="EW365">
        <v>1356.89153846154</v>
      </c>
      <c r="EX365">
        <v>5.00059</v>
      </c>
      <c r="EY365">
        <v>27178.4461538462</v>
      </c>
      <c r="EZ365">
        <v>17360.3230769231</v>
      </c>
      <c r="FA365">
        <v>41</v>
      </c>
      <c r="FB365">
        <v>40.8024615384615</v>
      </c>
      <c r="FC365">
        <v>40.375</v>
      </c>
      <c r="FD365">
        <v>40.25</v>
      </c>
      <c r="FE365">
        <v>41.9903076923077</v>
      </c>
      <c r="FF365">
        <v>1955.10692307692</v>
      </c>
      <c r="FG365">
        <v>39.8923076923077</v>
      </c>
      <c r="FH365">
        <v>0</v>
      </c>
      <c r="FI365">
        <v>1759082777.1</v>
      </c>
      <c r="FJ365">
        <v>0</v>
      </c>
      <c r="FK365">
        <v>1356.98230769231</v>
      </c>
      <c r="FL365">
        <v>14.5141880423053</v>
      </c>
      <c r="FM365">
        <v>299.921367570893</v>
      </c>
      <c r="FN365">
        <v>27180.8038461538</v>
      </c>
      <c r="FO365">
        <v>15</v>
      </c>
      <c r="FP365">
        <v>0</v>
      </c>
      <c r="FQ365" t="s">
        <v>439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-56.51971</v>
      </c>
      <c r="GD365">
        <v>-0.735040601503748</v>
      </c>
      <c r="GE365">
        <v>0.413056511751115</v>
      </c>
      <c r="GF365">
        <v>0</v>
      </c>
      <c r="GG365">
        <v>1356.12323529412</v>
      </c>
      <c r="GH365">
        <v>16.7592054973083</v>
      </c>
      <c r="GI365">
        <v>1.6715732649007</v>
      </c>
      <c r="GJ365">
        <v>-1</v>
      </c>
      <c r="GK365">
        <v>6.5201805</v>
      </c>
      <c r="GL365">
        <v>-0.443956240601491</v>
      </c>
      <c r="GM365">
        <v>0.0429797998453925</v>
      </c>
      <c r="GN365">
        <v>0</v>
      </c>
      <c r="GO365">
        <v>0</v>
      </c>
      <c r="GP365">
        <v>2</v>
      </c>
      <c r="GQ365" t="s">
        <v>455</v>
      </c>
      <c r="GR365">
        <v>3.1314</v>
      </c>
      <c r="GS365">
        <v>2.71182</v>
      </c>
      <c r="GT365">
        <v>0.157927</v>
      </c>
      <c r="GU365">
        <v>0.164602</v>
      </c>
      <c r="GV365">
        <v>0.103</v>
      </c>
      <c r="GW365">
        <v>0.08265</v>
      </c>
      <c r="GX365">
        <v>31761.4</v>
      </c>
      <c r="GY365">
        <v>33771.4</v>
      </c>
      <c r="GZ365">
        <v>34121.6</v>
      </c>
      <c r="HA365">
        <v>36598.3</v>
      </c>
      <c r="HB365">
        <v>43219.2</v>
      </c>
      <c r="HC365">
        <v>48214.7</v>
      </c>
      <c r="HD365">
        <v>53218.8</v>
      </c>
      <c r="HE365">
        <v>58487.8</v>
      </c>
      <c r="HF365">
        <v>1.96875</v>
      </c>
      <c r="HG365">
        <v>1.67027</v>
      </c>
      <c r="HH365">
        <v>0.124305</v>
      </c>
      <c r="HI365">
        <v>0</v>
      </c>
      <c r="HJ365">
        <v>28.009</v>
      </c>
      <c r="HK365">
        <v>999.9</v>
      </c>
      <c r="HL365">
        <v>45.208</v>
      </c>
      <c r="HM365">
        <v>30.343</v>
      </c>
      <c r="HN365">
        <v>21.6491</v>
      </c>
      <c r="HO365">
        <v>54.8477</v>
      </c>
      <c r="HP365">
        <v>47.8926</v>
      </c>
      <c r="HQ365">
        <v>1</v>
      </c>
      <c r="HR365">
        <v>0.0237856</v>
      </c>
      <c r="HS365">
        <v>-0.274703</v>
      </c>
      <c r="HT365">
        <v>20.1136</v>
      </c>
      <c r="HU365">
        <v>5.19737</v>
      </c>
      <c r="HV365">
        <v>12.004</v>
      </c>
      <c r="HW365">
        <v>4.97375</v>
      </c>
      <c r="HX365">
        <v>3.29395</v>
      </c>
      <c r="HY365">
        <v>9999</v>
      </c>
      <c r="HZ365">
        <v>33.8</v>
      </c>
      <c r="IA365">
        <v>9999</v>
      </c>
      <c r="IB365">
        <v>9999</v>
      </c>
      <c r="IC365">
        <v>1.86325</v>
      </c>
      <c r="ID365">
        <v>1.86813</v>
      </c>
      <c r="IE365">
        <v>1.86786</v>
      </c>
      <c r="IF365">
        <v>1.86905</v>
      </c>
      <c r="IG365">
        <v>1.86982</v>
      </c>
      <c r="IH365">
        <v>1.86596</v>
      </c>
      <c r="II365">
        <v>1.867</v>
      </c>
      <c r="IJ365">
        <v>1.86843</v>
      </c>
      <c r="IK365">
        <v>5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4.018</v>
      </c>
      <c r="IY365">
        <v>0.3669</v>
      </c>
      <c r="IZ365">
        <v>0.744305887368214</v>
      </c>
      <c r="JA365">
        <v>0.00400708050939433</v>
      </c>
      <c r="JB365">
        <v>-7.0817227887937e-07</v>
      </c>
      <c r="JC365">
        <v>2.11393634800483e-10</v>
      </c>
      <c r="JD365">
        <v>-0.0902750961418796</v>
      </c>
      <c r="JE365">
        <v>-0.0199519798578536</v>
      </c>
      <c r="JF365">
        <v>0.00231849078142986</v>
      </c>
      <c r="JG365">
        <v>-2.72917625674962e-05</v>
      </c>
      <c r="JH365">
        <v>4</v>
      </c>
      <c r="JI365">
        <v>2436</v>
      </c>
      <c r="JJ365">
        <v>0</v>
      </c>
      <c r="JK365">
        <v>25</v>
      </c>
      <c r="JL365">
        <v>29318046.5</v>
      </c>
      <c r="JM365">
        <v>29318046.5</v>
      </c>
      <c r="JN365">
        <v>1.91772</v>
      </c>
      <c r="JO365">
        <v>2.62939</v>
      </c>
      <c r="JP365">
        <v>1.54785</v>
      </c>
      <c r="JQ365">
        <v>2.30957</v>
      </c>
      <c r="JR365">
        <v>1.64673</v>
      </c>
      <c r="JS365">
        <v>2.29248</v>
      </c>
      <c r="JT365">
        <v>33.9413</v>
      </c>
      <c r="JU365">
        <v>24.1926</v>
      </c>
      <c r="JV365">
        <v>18</v>
      </c>
      <c r="JW365">
        <v>508.778</v>
      </c>
      <c r="JX365">
        <v>334.239</v>
      </c>
      <c r="JY365">
        <v>28.3503</v>
      </c>
      <c r="JZ365">
        <v>27.639</v>
      </c>
      <c r="KA365">
        <v>30.0005</v>
      </c>
      <c r="KB365">
        <v>27.5987</v>
      </c>
      <c r="KC365">
        <v>27.5611</v>
      </c>
      <c r="KD365">
        <v>38.4031</v>
      </c>
      <c r="KE365">
        <v>18.8594</v>
      </c>
      <c r="KF365">
        <v>50.9589</v>
      </c>
      <c r="KG365">
        <v>28.3165</v>
      </c>
      <c r="KH365">
        <v>1007.78</v>
      </c>
      <c r="KI365">
        <v>17.5232</v>
      </c>
      <c r="KJ365">
        <v>96.7483</v>
      </c>
      <c r="KK365">
        <v>94.7658</v>
      </c>
    </row>
    <row r="366" spans="1:297">
      <c r="A366">
        <v>350</v>
      </c>
      <c r="B366">
        <v>1759082796</v>
      </c>
      <c r="C366">
        <v>9684</v>
      </c>
      <c r="D366" t="s">
        <v>1145</v>
      </c>
      <c r="E366" t="s">
        <v>1146</v>
      </c>
      <c r="F366">
        <v>5</v>
      </c>
      <c r="G366" t="s">
        <v>1024</v>
      </c>
      <c r="H366" t="s">
        <v>436</v>
      </c>
      <c r="I366">
        <v>1759082787.84615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1012.185032</v>
      </c>
      <c r="AK366">
        <v>967.237115151515</v>
      </c>
      <c r="AL366">
        <v>3.48623917748904</v>
      </c>
      <c r="AM366">
        <v>66.03</v>
      </c>
      <c r="AN366">
        <f>(AP366 - AO366 + DY366*1E3/(8.314*(EA366+273.15)) * AR366/DX366 * AQ366) * DX366/(100*DL366) * 1000/(1000 - AP366)</f>
        <v>0</v>
      </c>
      <c r="AO366">
        <v>17.4391495134632</v>
      </c>
      <c r="AP366">
        <v>23.8633654545455</v>
      </c>
      <c r="AQ366">
        <v>6.14869763004046e-05</v>
      </c>
      <c r="AR366">
        <v>114.36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6</v>
      </c>
      <c r="DM366">
        <v>0.5</v>
      </c>
      <c r="DN366" t="s">
        <v>438</v>
      </c>
      <c r="DO366">
        <v>2</v>
      </c>
      <c r="DP366" t="b">
        <v>1</v>
      </c>
      <c r="DQ366">
        <v>1759082787.84615</v>
      </c>
      <c r="DR366">
        <v>920.243692307692</v>
      </c>
      <c r="DS366">
        <v>977.083461538462</v>
      </c>
      <c r="DT366">
        <v>23.8645</v>
      </c>
      <c r="DU366">
        <v>17.3976923076923</v>
      </c>
      <c r="DV366">
        <v>916.259923076923</v>
      </c>
      <c r="DW366">
        <v>23.4975538461539</v>
      </c>
      <c r="DX366">
        <v>500.008230769231</v>
      </c>
      <c r="DY366">
        <v>90.7409615384615</v>
      </c>
      <c r="DZ366">
        <v>0.0341480769230769</v>
      </c>
      <c r="EA366">
        <v>30.4389461538462</v>
      </c>
      <c r="EB366">
        <v>30.0413923076923</v>
      </c>
      <c r="EC366">
        <v>999.9</v>
      </c>
      <c r="ED366">
        <v>0</v>
      </c>
      <c r="EE366">
        <v>0</v>
      </c>
      <c r="EF366">
        <v>9998.93384615385</v>
      </c>
      <c r="EG366">
        <v>0</v>
      </c>
      <c r="EH366">
        <v>14.6736</v>
      </c>
      <c r="EI366">
        <v>-56.8399846153846</v>
      </c>
      <c r="EJ366">
        <v>942.741692307692</v>
      </c>
      <c r="EK366">
        <v>994.383615384615</v>
      </c>
      <c r="EL366">
        <v>6.46681461538462</v>
      </c>
      <c r="EM366">
        <v>977.083461538462</v>
      </c>
      <c r="EN366">
        <v>17.3976923076923</v>
      </c>
      <c r="EO366">
        <v>2.16548923076923</v>
      </c>
      <c r="EP366">
        <v>1.57868153846154</v>
      </c>
      <c r="EQ366">
        <v>18.7092538461538</v>
      </c>
      <c r="ER366">
        <v>13.7522538461538</v>
      </c>
      <c r="ES366">
        <v>2000.02461538462</v>
      </c>
      <c r="ET366">
        <v>0.980004769230769</v>
      </c>
      <c r="EU366">
        <v>0.0199954461538462</v>
      </c>
      <c r="EV366">
        <v>0</v>
      </c>
      <c r="EW366">
        <v>1358.03615384615</v>
      </c>
      <c r="EX366">
        <v>5.00059</v>
      </c>
      <c r="EY366">
        <v>27201.3923076923</v>
      </c>
      <c r="EZ366">
        <v>17360.5461538462</v>
      </c>
      <c r="FA366">
        <v>41</v>
      </c>
      <c r="FB366">
        <v>40.812</v>
      </c>
      <c r="FC366">
        <v>40.375</v>
      </c>
      <c r="FD366">
        <v>40.25</v>
      </c>
      <c r="FE366">
        <v>42</v>
      </c>
      <c r="FF366">
        <v>1955.13</v>
      </c>
      <c r="FG366">
        <v>39.8946153846154</v>
      </c>
      <c r="FH366">
        <v>0</v>
      </c>
      <c r="FI366">
        <v>1759082782.5</v>
      </c>
      <c r="FJ366">
        <v>0</v>
      </c>
      <c r="FK366">
        <v>1358.2748</v>
      </c>
      <c r="FL366">
        <v>11.2730769053016</v>
      </c>
      <c r="FM366">
        <v>230.907691989352</v>
      </c>
      <c r="FN366">
        <v>27206.14</v>
      </c>
      <c r="FO366">
        <v>15</v>
      </c>
      <c r="FP366">
        <v>0</v>
      </c>
      <c r="FQ366" t="s">
        <v>439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-56.6693047619048</v>
      </c>
      <c r="GD366">
        <v>-4.52280779220779</v>
      </c>
      <c r="GE366">
        <v>0.559935689739447</v>
      </c>
      <c r="GF366">
        <v>0</v>
      </c>
      <c r="GG366">
        <v>1357.34911764706</v>
      </c>
      <c r="GH366">
        <v>13.6689075677815</v>
      </c>
      <c r="GI366">
        <v>1.37125182748992</v>
      </c>
      <c r="GJ366">
        <v>-1</v>
      </c>
      <c r="GK366">
        <v>6.48774571428571</v>
      </c>
      <c r="GL366">
        <v>-0.429716103896106</v>
      </c>
      <c r="GM366">
        <v>0.0436828880707775</v>
      </c>
      <c r="GN366">
        <v>0</v>
      </c>
      <c r="GO366">
        <v>0</v>
      </c>
      <c r="GP366">
        <v>2</v>
      </c>
      <c r="GQ366" t="s">
        <v>455</v>
      </c>
      <c r="GR366">
        <v>3.13134</v>
      </c>
      <c r="GS366">
        <v>2.71231</v>
      </c>
      <c r="GT366">
        <v>0.1598</v>
      </c>
      <c r="GU366">
        <v>0.16633</v>
      </c>
      <c r="GV366">
        <v>0.103004</v>
      </c>
      <c r="GW366">
        <v>0.0827764</v>
      </c>
      <c r="GX366">
        <v>31690.6</v>
      </c>
      <c r="GY366">
        <v>33701.3</v>
      </c>
      <c r="GZ366">
        <v>34121.5</v>
      </c>
      <c r="HA366">
        <v>36597.9</v>
      </c>
      <c r="HB366">
        <v>43219.1</v>
      </c>
      <c r="HC366">
        <v>48207.8</v>
      </c>
      <c r="HD366">
        <v>53218.7</v>
      </c>
      <c r="HE366">
        <v>58487.4</v>
      </c>
      <c r="HF366">
        <v>1.96852</v>
      </c>
      <c r="HG366">
        <v>1.67048</v>
      </c>
      <c r="HH366">
        <v>0.123773</v>
      </c>
      <c r="HI366">
        <v>0</v>
      </c>
      <c r="HJ366">
        <v>28.0141</v>
      </c>
      <c r="HK366">
        <v>999.9</v>
      </c>
      <c r="HL366">
        <v>45.208</v>
      </c>
      <c r="HM366">
        <v>30.323</v>
      </c>
      <c r="HN366">
        <v>21.6217</v>
      </c>
      <c r="HO366">
        <v>54.7377</v>
      </c>
      <c r="HP366">
        <v>48.1691</v>
      </c>
      <c r="HQ366">
        <v>1</v>
      </c>
      <c r="HR366">
        <v>0.0242149</v>
      </c>
      <c r="HS366">
        <v>-0.245155</v>
      </c>
      <c r="HT366">
        <v>20.1138</v>
      </c>
      <c r="HU366">
        <v>5.19737</v>
      </c>
      <c r="HV366">
        <v>12.004</v>
      </c>
      <c r="HW366">
        <v>4.9742</v>
      </c>
      <c r="HX366">
        <v>3.2939</v>
      </c>
      <c r="HY366">
        <v>9999</v>
      </c>
      <c r="HZ366">
        <v>33.8</v>
      </c>
      <c r="IA366">
        <v>9999</v>
      </c>
      <c r="IB366">
        <v>9999</v>
      </c>
      <c r="IC366">
        <v>1.86325</v>
      </c>
      <c r="ID366">
        <v>1.86813</v>
      </c>
      <c r="IE366">
        <v>1.86784</v>
      </c>
      <c r="IF366">
        <v>1.86905</v>
      </c>
      <c r="IG366">
        <v>1.86982</v>
      </c>
      <c r="IH366">
        <v>1.86595</v>
      </c>
      <c r="II366">
        <v>1.86697</v>
      </c>
      <c r="IJ366">
        <v>1.8684</v>
      </c>
      <c r="IK366">
        <v>5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4.072</v>
      </c>
      <c r="IY366">
        <v>0.367</v>
      </c>
      <c r="IZ366">
        <v>0.744305887368214</v>
      </c>
      <c r="JA366">
        <v>0.00400708050939433</v>
      </c>
      <c r="JB366">
        <v>-7.0817227887937e-07</v>
      </c>
      <c r="JC366">
        <v>2.11393634800483e-10</v>
      </c>
      <c r="JD366">
        <v>-0.0902750961418796</v>
      </c>
      <c r="JE366">
        <v>-0.0199519798578536</v>
      </c>
      <c r="JF366">
        <v>0.00231849078142986</v>
      </c>
      <c r="JG366">
        <v>-2.72917625674962e-05</v>
      </c>
      <c r="JH366">
        <v>4</v>
      </c>
      <c r="JI366">
        <v>2436</v>
      </c>
      <c r="JJ366">
        <v>0</v>
      </c>
      <c r="JK366">
        <v>25</v>
      </c>
      <c r="JL366">
        <v>29318046.6</v>
      </c>
      <c r="JM366">
        <v>29318046.6</v>
      </c>
      <c r="JN366">
        <v>1.94214</v>
      </c>
      <c r="JO366">
        <v>2.62207</v>
      </c>
      <c r="JP366">
        <v>1.54785</v>
      </c>
      <c r="JQ366">
        <v>2.30957</v>
      </c>
      <c r="JR366">
        <v>1.64551</v>
      </c>
      <c r="JS366">
        <v>2.30713</v>
      </c>
      <c r="JT366">
        <v>33.9413</v>
      </c>
      <c r="JU366">
        <v>24.1926</v>
      </c>
      <c r="JV366">
        <v>18</v>
      </c>
      <c r="JW366">
        <v>508.66</v>
      </c>
      <c r="JX366">
        <v>334.35</v>
      </c>
      <c r="JY366">
        <v>28.3098</v>
      </c>
      <c r="JZ366">
        <v>27.6432</v>
      </c>
      <c r="KA366">
        <v>30.0005</v>
      </c>
      <c r="KB366">
        <v>27.6022</v>
      </c>
      <c r="KC366">
        <v>27.5641</v>
      </c>
      <c r="KD366">
        <v>38.885</v>
      </c>
      <c r="KE366">
        <v>18.582</v>
      </c>
      <c r="KF366">
        <v>50.9589</v>
      </c>
      <c r="KG366">
        <v>28.2783</v>
      </c>
      <c r="KH366">
        <v>1021.32</v>
      </c>
      <c r="KI366">
        <v>17.5579</v>
      </c>
      <c r="KJ366">
        <v>96.7479</v>
      </c>
      <c r="KK366">
        <v>94.765</v>
      </c>
    </row>
    <row r="367" spans="1:297">
      <c r="A367">
        <v>351</v>
      </c>
      <c r="B367">
        <v>1759082801</v>
      </c>
      <c r="C367">
        <v>9689</v>
      </c>
      <c r="D367" t="s">
        <v>1147</v>
      </c>
      <c r="E367" t="s">
        <v>1148</v>
      </c>
      <c r="F367">
        <v>5</v>
      </c>
      <c r="G367" t="s">
        <v>1024</v>
      </c>
      <c r="H367" t="s">
        <v>436</v>
      </c>
      <c r="I367">
        <v>1759082792.84615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1028.31277942857</v>
      </c>
      <c r="AK367">
        <v>983.928024242425</v>
      </c>
      <c r="AL367">
        <v>3.32528625541122</v>
      </c>
      <c r="AM367">
        <v>66.03</v>
      </c>
      <c r="AN367">
        <f>(AP367 - AO367 + DY367*1E3/(8.314*(EA367+273.15)) * AR367/DX367 * AQ367) * DX367/(100*DL367) * 1000/(1000 - AP367)</f>
        <v>0</v>
      </c>
      <c r="AO367">
        <v>17.4980214303463</v>
      </c>
      <c r="AP367">
        <v>23.8644115151515</v>
      </c>
      <c r="AQ367">
        <v>-1.26893939409048e-06</v>
      </c>
      <c r="AR367">
        <v>114.36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6</v>
      </c>
      <c r="DM367">
        <v>0.5</v>
      </c>
      <c r="DN367" t="s">
        <v>438</v>
      </c>
      <c r="DO367">
        <v>2</v>
      </c>
      <c r="DP367" t="b">
        <v>1</v>
      </c>
      <c r="DQ367">
        <v>1759082792.84615</v>
      </c>
      <c r="DR367">
        <v>936.798769230769</v>
      </c>
      <c r="DS367">
        <v>993.681538461538</v>
      </c>
      <c r="DT367">
        <v>23.8644692307692</v>
      </c>
      <c r="DU367">
        <v>17.4371307692308</v>
      </c>
      <c r="DV367">
        <v>932.761538461538</v>
      </c>
      <c r="DW367">
        <v>23.4975230769231</v>
      </c>
      <c r="DX367">
        <v>500.013461538462</v>
      </c>
      <c r="DY367">
        <v>90.7404846153846</v>
      </c>
      <c r="DZ367">
        <v>0.0342215615384615</v>
      </c>
      <c r="EA367">
        <v>30.4348538461538</v>
      </c>
      <c r="EB367">
        <v>30.0381769230769</v>
      </c>
      <c r="EC367">
        <v>999.9</v>
      </c>
      <c r="ED367">
        <v>0</v>
      </c>
      <c r="EE367">
        <v>0</v>
      </c>
      <c r="EF367">
        <v>9985.62307692308</v>
      </c>
      <c r="EG367">
        <v>0</v>
      </c>
      <c r="EH367">
        <v>14.6736</v>
      </c>
      <c r="EI367">
        <v>-56.8829</v>
      </c>
      <c r="EJ367">
        <v>959.701538461539</v>
      </c>
      <c r="EK367">
        <v>1011.31553846154</v>
      </c>
      <c r="EL367">
        <v>6.42734307692308</v>
      </c>
      <c r="EM367">
        <v>993.681538461538</v>
      </c>
      <c r="EN367">
        <v>17.4371307692308</v>
      </c>
      <c r="EO367">
        <v>2.16547538461538</v>
      </c>
      <c r="EP367">
        <v>1.58225307692308</v>
      </c>
      <c r="EQ367">
        <v>18.7091538461538</v>
      </c>
      <c r="ER367">
        <v>13.7870076923077</v>
      </c>
      <c r="ES367">
        <v>2000.02230769231</v>
      </c>
      <c r="ET367">
        <v>0.980004846153846</v>
      </c>
      <c r="EU367">
        <v>0.0199954384615385</v>
      </c>
      <c r="EV367">
        <v>0</v>
      </c>
      <c r="EW367">
        <v>1358.80307692308</v>
      </c>
      <c r="EX367">
        <v>5.00059</v>
      </c>
      <c r="EY367">
        <v>27219.1153846154</v>
      </c>
      <c r="EZ367">
        <v>17360.5307692308</v>
      </c>
      <c r="FA367">
        <v>41</v>
      </c>
      <c r="FB367">
        <v>40.812</v>
      </c>
      <c r="FC367">
        <v>40.3797692307692</v>
      </c>
      <c r="FD367">
        <v>40.25</v>
      </c>
      <c r="FE367">
        <v>42</v>
      </c>
      <c r="FF367">
        <v>1955.12769230769</v>
      </c>
      <c r="FG367">
        <v>39.8946153846154</v>
      </c>
      <c r="FH367">
        <v>0</v>
      </c>
      <c r="FI367">
        <v>1759082787.3</v>
      </c>
      <c r="FJ367">
        <v>0</v>
      </c>
      <c r="FK367">
        <v>1358.988</v>
      </c>
      <c r="FL367">
        <v>8.12153848171481</v>
      </c>
      <c r="FM367">
        <v>171.284615725903</v>
      </c>
      <c r="FN367">
        <v>27222.208</v>
      </c>
      <c r="FO367">
        <v>15</v>
      </c>
      <c r="FP367">
        <v>0</v>
      </c>
      <c r="FQ367" t="s">
        <v>439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-56.81977</v>
      </c>
      <c r="GD367">
        <v>-1.15218045112785</v>
      </c>
      <c r="GE367">
        <v>0.431985357506478</v>
      </c>
      <c r="GF367">
        <v>0</v>
      </c>
      <c r="GG367">
        <v>1358.30647058824</v>
      </c>
      <c r="GH367">
        <v>10.5008403452921</v>
      </c>
      <c r="GI367">
        <v>1.07640983435115</v>
      </c>
      <c r="GJ367">
        <v>-1</v>
      </c>
      <c r="GK367">
        <v>6.4447305</v>
      </c>
      <c r="GL367">
        <v>-0.455967067669168</v>
      </c>
      <c r="GM367">
        <v>0.0443659490459744</v>
      </c>
      <c r="GN367">
        <v>0</v>
      </c>
      <c r="GO367">
        <v>0</v>
      </c>
      <c r="GP367">
        <v>2</v>
      </c>
      <c r="GQ367" t="s">
        <v>455</v>
      </c>
      <c r="GR367">
        <v>3.13126</v>
      </c>
      <c r="GS367">
        <v>2.71231</v>
      </c>
      <c r="GT367">
        <v>0.161594</v>
      </c>
      <c r="GU367">
        <v>0.167969</v>
      </c>
      <c r="GV367">
        <v>0.103016</v>
      </c>
      <c r="GW367">
        <v>0.0829589</v>
      </c>
      <c r="GX367">
        <v>31622.9</v>
      </c>
      <c r="GY367">
        <v>33634.6</v>
      </c>
      <c r="GZ367">
        <v>34121.4</v>
      </c>
      <c r="HA367">
        <v>36597.5</v>
      </c>
      <c r="HB367">
        <v>43218.5</v>
      </c>
      <c r="HC367">
        <v>48197.9</v>
      </c>
      <c r="HD367">
        <v>53218.3</v>
      </c>
      <c r="HE367">
        <v>58486.9</v>
      </c>
      <c r="HF367">
        <v>1.96835</v>
      </c>
      <c r="HG367">
        <v>1.67043</v>
      </c>
      <c r="HH367">
        <v>0.124142</v>
      </c>
      <c r="HI367">
        <v>0</v>
      </c>
      <c r="HJ367">
        <v>28.0165</v>
      </c>
      <c r="HK367">
        <v>999.9</v>
      </c>
      <c r="HL367">
        <v>45.208</v>
      </c>
      <c r="HM367">
        <v>30.323</v>
      </c>
      <c r="HN367">
        <v>21.6231</v>
      </c>
      <c r="HO367">
        <v>55.1377</v>
      </c>
      <c r="HP367">
        <v>48.1571</v>
      </c>
      <c r="HQ367">
        <v>1</v>
      </c>
      <c r="HR367">
        <v>0.0244004</v>
      </c>
      <c r="HS367">
        <v>-0.243578</v>
      </c>
      <c r="HT367">
        <v>20.1136</v>
      </c>
      <c r="HU367">
        <v>5.19722</v>
      </c>
      <c r="HV367">
        <v>12.004</v>
      </c>
      <c r="HW367">
        <v>4.97405</v>
      </c>
      <c r="HX367">
        <v>3.29385</v>
      </c>
      <c r="HY367">
        <v>9999</v>
      </c>
      <c r="HZ367">
        <v>33.8</v>
      </c>
      <c r="IA367">
        <v>9999</v>
      </c>
      <c r="IB367">
        <v>9999</v>
      </c>
      <c r="IC367">
        <v>1.86325</v>
      </c>
      <c r="ID367">
        <v>1.86813</v>
      </c>
      <c r="IE367">
        <v>1.86787</v>
      </c>
      <c r="IF367">
        <v>1.86905</v>
      </c>
      <c r="IG367">
        <v>1.86981</v>
      </c>
      <c r="IH367">
        <v>1.86592</v>
      </c>
      <c r="II367">
        <v>1.86701</v>
      </c>
      <c r="IJ367">
        <v>1.86843</v>
      </c>
      <c r="IK367">
        <v>5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4.124</v>
      </c>
      <c r="IY367">
        <v>0.3671</v>
      </c>
      <c r="IZ367">
        <v>0.744305887368214</v>
      </c>
      <c r="JA367">
        <v>0.00400708050939433</v>
      </c>
      <c r="JB367">
        <v>-7.0817227887937e-07</v>
      </c>
      <c r="JC367">
        <v>2.11393634800483e-10</v>
      </c>
      <c r="JD367">
        <v>-0.0902750961418796</v>
      </c>
      <c r="JE367">
        <v>-0.0199519798578536</v>
      </c>
      <c r="JF367">
        <v>0.00231849078142986</v>
      </c>
      <c r="JG367">
        <v>-2.72917625674962e-05</v>
      </c>
      <c r="JH367">
        <v>4</v>
      </c>
      <c r="JI367">
        <v>2436</v>
      </c>
      <c r="JJ367">
        <v>0</v>
      </c>
      <c r="JK367">
        <v>25</v>
      </c>
      <c r="JL367">
        <v>29318046.7</v>
      </c>
      <c r="JM367">
        <v>29318046.7</v>
      </c>
      <c r="JN367">
        <v>1.96289</v>
      </c>
      <c r="JO367">
        <v>2.62207</v>
      </c>
      <c r="JP367">
        <v>1.54785</v>
      </c>
      <c r="JQ367">
        <v>2.30957</v>
      </c>
      <c r="JR367">
        <v>1.64673</v>
      </c>
      <c r="JS367">
        <v>2.33887</v>
      </c>
      <c r="JT367">
        <v>33.9413</v>
      </c>
      <c r="JU367">
        <v>24.1926</v>
      </c>
      <c r="JV367">
        <v>18</v>
      </c>
      <c r="JW367">
        <v>508.573</v>
      </c>
      <c r="JX367">
        <v>334.346</v>
      </c>
      <c r="JY367">
        <v>28.2695</v>
      </c>
      <c r="JZ367">
        <v>27.6479</v>
      </c>
      <c r="KA367">
        <v>30.0004</v>
      </c>
      <c r="KB367">
        <v>27.6055</v>
      </c>
      <c r="KC367">
        <v>27.5675</v>
      </c>
      <c r="KD367">
        <v>39.4314</v>
      </c>
      <c r="KE367">
        <v>18.582</v>
      </c>
      <c r="KF367">
        <v>50.9589</v>
      </c>
      <c r="KG367">
        <v>28.244</v>
      </c>
      <c r="KH367">
        <v>1041.56</v>
      </c>
      <c r="KI367">
        <v>17.5874</v>
      </c>
      <c r="KJ367">
        <v>96.7475</v>
      </c>
      <c r="KK367">
        <v>94.7641</v>
      </c>
    </row>
    <row r="368" spans="1:297">
      <c r="A368">
        <v>352</v>
      </c>
      <c r="B368">
        <v>1759082806</v>
      </c>
      <c r="C368">
        <v>9694</v>
      </c>
      <c r="D368" t="s">
        <v>1149</v>
      </c>
      <c r="E368" t="s">
        <v>1150</v>
      </c>
      <c r="F368">
        <v>5</v>
      </c>
      <c r="G368" t="s">
        <v>1024</v>
      </c>
      <c r="H368" t="s">
        <v>436</v>
      </c>
      <c r="I368">
        <v>1759082797.84615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1044.10761676191</v>
      </c>
      <c r="AK368">
        <v>1000.0542969697</v>
      </c>
      <c r="AL368">
        <v>3.19700454545442</v>
      </c>
      <c r="AM368">
        <v>66.03</v>
      </c>
      <c r="AN368">
        <f>(AP368 - AO368 + DY368*1E3/(8.314*(EA368+273.15)) * AR368/DX368 * AQ368) * DX368/(100*DL368) * 1000/(1000 - AP368)</f>
        <v>0</v>
      </c>
      <c r="AO368">
        <v>17.5131797684524</v>
      </c>
      <c r="AP368">
        <v>23.8669266666666</v>
      </c>
      <c r="AQ368">
        <v>-1.41628709459122e-05</v>
      </c>
      <c r="AR368">
        <v>114.36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6</v>
      </c>
      <c r="DM368">
        <v>0.5</v>
      </c>
      <c r="DN368" t="s">
        <v>438</v>
      </c>
      <c r="DO368">
        <v>2</v>
      </c>
      <c r="DP368" t="b">
        <v>1</v>
      </c>
      <c r="DQ368">
        <v>1759082797.84615</v>
      </c>
      <c r="DR368">
        <v>953.222</v>
      </c>
      <c r="DS368">
        <v>1009.96953846154</v>
      </c>
      <c r="DT368">
        <v>23.8644076923077</v>
      </c>
      <c r="DU368">
        <v>17.4722769230769</v>
      </c>
      <c r="DV368">
        <v>949.131615384615</v>
      </c>
      <c r="DW368">
        <v>23.4974692307692</v>
      </c>
      <c r="DX368">
        <v>499.978384615385</v>
      </c>
      <c r="DY368">
        <v>90.7409538461538</v>
      </c>
      <c r="DZ368">
        <v>0.0342758461538462</v>
      </c>
      <c r="EA368">
        <v>30.4310153846154</v>
      </c>
      <c r="EB368">
        <v>30.0363846153846</v>
      </c>
      <c r="EC368">
        <v>999.9</v>
      </c>
      <c r="ED368">
        <v>0</v>
      </c>
      <c r="EE368">
        <v>0</v>
      </c>
      <c r="EF368">
        <v>9992.35769230769</v>
      </c>
      <c r="EG368">
        <v>0</v>
      </c>
      <c r="EH368">
        <v>14.6736</v>
      </c>
      <c r="EI368">
        <v>-56.7474846153846</v>
      </c>
      <c r="EJ368">
        <v>976.526230769231</v>
      </c>
      <c r="EK368">
        <v>1027.92923076923</v>
      </c>
      <c r="EL368">
        <v>6.39214</v>
      </c>
      <c r="EM368">
        <v>1009.96953846154</v>
      </c>
      <c r="EN368">
        <v>17.4722769230769</v>
      </c>
      <c r="EO368">
        <v>2.16548153846154</v>
      </c>
      <c r="EP368">
        <v>1.58545076923077</v>
      </c>
      <c r="EQ368">
        <v>18.7092076923077</v>
      </c>
      <c r="ER368">
        <v>13.8180923076923</v>
      </c>
      <c r="ES368">
        <v>1999.99461538462</v>
      </c>
      <c r="ET368">
        <v>0.980003461538461</v>
      </c>
      <c r="EU368">
        <v>0.0199968</v>
      </c>
      <c r="EV368">
        <v>0</v>
      </c>
      <c r="EW368">
        <v>1359.39384615385</v>
      </c>
      <c r="EX368">
        <v>5.00059</v>
      </c>
      <c r="EY368">
        <v>27232.0846153846</v>
      </c>
      <c r="EZ368">
        <v>17360.2846153846</v>
      </c>
      <c r="FA368">
        <v>41</v>
      </c>
      <c r="FB368">
        <v>40.812</v>
      </c>
      <c r="FC368">
        <v>40.3845384615385</v>
      </c>
      <c r="FD368">
        <v>40.25</v>
      </c>
      <c r="FE368">
        <v>42</v>
      </c>
      <c r="FF368">
        <v>1955.09769230769</v>
      </c>
      <c r="FG368">
        <v>39.8969230769231</v>
      </c>
      <c r="FH368">
        <v>0</v>
      </c>
      <c r="FI368">
        <v>1759082792.1</v>
      </c>
      <c r="FJ368">
        <v>0</v>
      </c>
      <c r="FK368">
        <v>1359.5536</v>
      </c>
      <c r="FL368">
        <v>4.98076925504189</v>
      </c>
      <c r="FM368">
        <v>123.915385024057</v>
      </c>
      <c r="FN368">
        <v>27233.984</v>
      </c>
      <c r="FO368">
        <v>15</v>
      </c>
      <c r="FP368">
        <v>0</v>
      </c>
      <c r="FQ368" t="s">
        <v>439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-56.7322428571429</v>
      </c>
      <c r="GD368">
        <v>2.32706493506492</v>
      </c>
      <c r="GE368">
        <v>0.568950643579855</v>
      </c>
      <c r="GF368">
        <v>0</v>
      </c>
      <c r="GG368">
        <v>1359.12117647059</v>
      </c>
      <c r="GH368">
        <v>7.30022918626938</v>
      </c>
      <c r="GI368">
        <v>0.760370516129675</v>
      </c>
      <c r="GJ368">
        <v>-1</v>
      </c>
      <c r="GK368">
        <v>6.4128580952381</v>
      </c>
      <c r="GL368">
        <v>-0.438891428571423</v>
      </c>
      <c r="GM368">
        <v>0.0448929774568729</v>
      </c>
      <c r="GN368">
        <v>0</v>
      </c>
      <c r="GO368">
        <v>0</v>
      </c>
      <c r="GP368">
        <v>2</v>
      </c>
      <c r="GQ368" t="s">
        <v>455</v>
      </c>
      <c r="GR368">
        <v>3.13157</v>
      </c>
      <c r="GS368">
        <v>2.71221</v>
      </c>
      <c r="GT368">
        <v>0.163323</v>
      </c>
      <c r="GU368">
        <v>0.169839</v>
      </c>
      <c r="GV368">
        <v>0.103012</v>
      </c>
      <c r="GW368">
        <v>0.0830127</v>
      </c>
      <c r="GX368">
        <v>31557.7</v>
      </c>
      <c r="GY368">
        <v>33558.8</v>
      </c>
      <c r="GZ368">
        <v>34121.4</v>
      </c>
      <c r="HA368">
        <v>36597.2</v>
      </c>
      <c r="HB368">
        <v>43218.8</v>
      </c>
      <c r="HC368">
        <v>48194.8</v>
      </c>
      <c r="HD368">
        <v>53218.3</v>
      </c>
      <c r="HE368">
        <v>58486.3</v>
      </c>
      <c r="HF368">
        <v>1.9687</v>
      </c>
      <c r="HG368">
        <v>1.67033</v>
      </c>
      <c r="HH368">
        <v>0.123773</v>
      </c>
      <c r="HI368">
        <v>0</v>
      </c>
      <c r="HJ368">
        <v>28.0159</v>
      </c>
      <c r="HK368">
        <v>999.9</v>
      </c>
      <c r="HL368">
        <v>45.208</v>
      </c>
      <c r="HM368">
        <v>30.343</v>
      </c>
      <c r="HN368">
        <v>21.6479</v>
      </c>
      <c r="HO368">
        <v>54.9977</v>
      </c>
      <c r="HP368">
        <v>47.9046</v>
      </c>
      <c r="HQ368">
        <v>1</v>
      </c>
      <c r="HR368">
        <v>0.0248882</v>
      </c>
      <c r="HS368">
        <v>-0.239542</v>
      </c>
      <c r="HT368">
        <v>20.1136</v>
      </c>
      <c r="HU368">
        <v>5.19737</v>
      </c>
      <c r="HV368">
        <v>12.004</v>
      </c>
      <c r="HW368">
        <v>4.9746</v>
      </c>
      <c r="HX368">
        <v>3.29393</v>
      </c>
      <c r="HY368">
        <v>9999</v>
      </c>
      <c r="HZ368">
        <v>33.8</v>
      </c>
      <c r="IA368">
        <v>9999</v>
      </c>
      <c r="IB368">
        <v>9999</v>
      </c>
      <c r="IC368">
        <v>1.86324</v>
      </c>
      <c r="ID368">
        <v>1.86813</v>
      </c>
      <c r="IE368">
        <v>1.86785</v>
      </c>
      <c r="IF368">
        <v>1.86905</v>
      </c>
      <c r="IG368">
        <v>1.86985</v>
      </c>
      <c r="IH368">
        <v>1.86588</v>
      </c>
      <c r="II368">
        <v>1.86701</v>
      </c>
      <c r="IJ368">
        <v>1.86843</v>
      </c>
      <c r="IK368">
        <v>5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4.175</v>
      </c>
      <c r="IY368">
        <v>0.367</v>
      </c>
      <c r="IZ368">
        <v>0.744305887368214</v>
      </c>
      <c r="JA368">
        <v>0.00400708050939433</v>
      </c>
      <c r="JB368">
        <v>-7.0817227887937e-07</v>
      </c>
      <c r="JC368">
        <v>2.11393634800483e-10</v>
      </c>
      <c r="JD368">
        <v>-0.0902750961418796</v>
      </c>
      <c r="JE368">
        <v>-0.0199519798578536</v>
      </c>
      <c r="JF368">
        <v>0.00231849078142986</v>
      </c>
      <c r="JG368">
        <v>-2.72917625674962e-05</v>
      </c>
      <c r="JH368">
        <v>4</v>
      </c>
      <c r="JI368">
        <v>2436</v>
      </c>
      <c r="JJ368">
        <v>0</v>
      </c>
      <c r="JK368">
        <v>25</v>
      </c>
      <c r="JL368">
        <v>29318046.8</v>
      </c>
      <c r="JM368">
        <v>29318046.8</v>
      </c>
      <c r="JN368">
        <v>1.99585</v>
      </c>
      <c r="JO368">
        <v>2.62817</v>
      </c>
      <c r="JP368">
        <v>1.54785</v>
      </c>
      <c r="JQ368">
        <v>2.30835</v>
      </c>
      <c r="JR368">
        <v>1.64673</v>
      </c>
      <c r="JS368">
        <v>2.25342</v>
      </c>
      <c r="JT368">
        <v>33.9413</v>
      </c>
      <c r="JU368">
        <v>24.1926</v>
      </c>
      <c r="JV368">
        <v>18</v>
      </c>
      <c r="JW368">
        <v>508.838</v>
      </c>
      <c r="JX368">
        <v>334.317</v>
      </c>
      <c r="JY368">
        <v>28.2342</v>
      </c>
      <c r="JZ368">
        <v>27.6521</v>
      </c>
      <c r="KA368">
        <v>30.0004</v>
      </c>
      <c r="KB368">
        <v>27.6091</v>
      </c>
      <c r="KC368">
        <v>27.5709</v>
      </c>
      <c r="KD368">
        <v>39.9403</v>
      </c>
      <c r="KE368">
        <v>18.295</v>
      </c>
      <c r="KF368">
        <v>50.9589</v>
      </c>
      <c r="KG368">
        <v>28.2073</v>
      </c>
      <c r="KH368">
        <v>1055.14</v>
      </c>
      <c r="KI368">
        <v>17.6255</v>
      </c>
      <c r="KJ368">
        <v>96.7474</v>
      </c>
      <c r="KK368">
        <v>94.7632</v>
      </c>
    </row>
    <row r="369" spans="1:297">
      <c r="A369">
        <v>353</v>
      </c>
      <c r="B369">
        <v>1759082811</v>
      </c>
      <c r="C369">
        <v>9699</v>
      </c>
      <c r="D369" t="s">
        <v>1151</v>
      </c>
      <c r="E369" t="s">
        <v>1152</v>
      </c>
      <c r="F369">
        <v>5</v>
      </c>
      <c r="G369" t="s">
        <v>1024</v>
      </c>
      <c r="H369" t="s">
        <v>436</v>
      </c>
      <c r="I369">
        <v>1759082802.84615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1062.67250895238</v>
      </c>
      <c r="AK369">
        <v>1017.56320606061</v>
      </c>
      <c r="AL369">
        <v>3.54505638528139</v>
      </c>
      <c r="AM369">
        <v>66.03</v>
      </c>
      <c r="AN369">
        <f>(AP369 - AO369 + DY369*1E3/(8.314*(EA369+273.15)) * AR369/DX369 * AQ369) * DX369/(100*DL369) * 1000/(1000 - AP369)</f>
        <v>0</v>
      </c>
      <c r="AO369">
        <v>17.5437681313203</v>
      </c>
      <c r="AP369">
        <v>23.8625545454545</v>
      </c>
      <c r="AQ369">
        <v>-4.53155493158179e-05</v>
      </c>
      <c r="AR369">
        <v>114.36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6</v>
      </c>
      <c r="DM369">
        <v>0.5</v>
      </c>
      <c r="DN369" t="s">
        <v>438</v>
      </c>
      <c r="DO369">
        <v>2</v>
      </c>
      <c r="DP369" t="b">
        <v>1</v>
      </c>
      <c r="DQ369">
        <v>1759082802.84615</v>
      </c>
      <c r="DR369">
        <v>969.603076923077</v>
      </c>
      <c r="DS369">
        <v>1026.53538461538</v>
      </c>
      <c r="DT369">
        <v>23.865</v>
      </c>
      <c r="DU369">
        <v>17.507</v>
      </c>
      <c r="DV369">
        <v>965.459846153846</v>
      </c>
      <c r="DW369">
        <v>23.4980307692308</v>
      </c>
      <c r="DX369">
        <v>500.005230769231</v>
      </c>
      <c r="DY369">
        <v>90.7417769230769</v>
      </c>
      <c r="DZ369">
        <v>0.0341953384615385</v>
      </c>
      <c r="EA369">
        <v>30.4251153846154</v>
      </c>
      <c r="EB369">
        <v>30.0344230769231</v>
      </c>
      <c r="EC369">
        <v>999.9</v>
      </c>
      <c r="ED369">
        <v>0</v>
      </c>
      <c r="EE369">
        <v>0</v>
      </c>
      <c r="EF369">
        <v>10006.8353846154</v>
      </c>
      <c r="EG369">
        <v>0</v>
      </c>
      <c r="EH369">
        <v>14.6736</v>
      </c>
      <c r="EI369">
        <v>-56.9326615384615</v>
      </c>
      <c r="EJ369">
        <v>993.308</v>
      </c>
      <c r="EK369">
        <v>1044.82692307692</v>
      </c>
      <c r="EL369">
        <v>6.35800307692308</v>
      </c>
      <c r="EM369">
        <v>1026.53538461538</v>
      </c>
      <c r="EN369">
        <v>17.507</v>
      </c>
      <c r="EO369">
        <v>2.16555384615385</v>
      </c>
      <c r="EP369">
        <v>1.58861692307692</v>
      </c>
      <c r="EQ369">
        <v>18.7097538461538</v>
      </c>
      <c r="ER369">
        <v>13.8488230769231</v>
      </c>
      <c r="ES369">
        <v>2000.03538461538</v>
      </c>
      <c r="ET369">
        <v>0.980001615384615</v>
      </c>
      <c r="EU369">
        <v>0.0199985384615385</v>
      </c>
      <c r="EV369">
        <v>0</v>
      </c>
      <c r="EW369">
        <v>1359.72769230769</v>
      </c>
      <c r="EX369">
        <v>5.00059</v>
      </c>
      <c r="EY369">
        <v>27241.4076923077</v>
      </c>
      <c r="EZ369">
        <v>17360.6230769231</v>
      </c>
      <c r="FA369">
        <v>41.0143076923077</v>
      </c>
      <c r="FB369">
        <v>40.812</v>
      </c>
      <c r="FC369">
        <v>40.4036153846154</v>
      </c>
      <c r="FD369">
        <v>40.25</v>
      </c>
      <c r="FE369">
        <v>42</v>
      </c>
      <c r="FF369">
        <v>1955.13384615385</v>
      </c>
      <c r="FG369">
        <v>39.9015384615385</v>
      </c>
      <c r="FH369">
        <v>0</v>
      </c>
      <c r="FI369">
        <v>1759082797.5</v>
      </c>
      <c r="FJ369">
        <v>0</v>
      </c>
      <c r="FK369">
        <v>1359.835</v>
      </c>
      <c r="FL369">
        <v>2.60273504909017</v>
      </c>
      <c r="FM369">
        <v>77.0256410365135</v>
      </c>
      <c r="FN369">
        <v>27241.9307692308</v>
      </c>
      <c r="FO369">
        <v>15</v>
      </c>
      <c r="FP369">
        <v>0</v>
      </c>
      <c r="FQ369" t="s">
        <v>439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-57.039005</v>
      </c>
      <c r="GD369">
        <v>-1.42590225563904</v>
      </c>
      <c r="GE369">
        <v>0.785347562213699</v>
      </c>
      <c r="GF369">
        <v>0</v>
      </c>
      <c r="GG369">
        <v>1359.56176470588</v>
      </c>
      <c r="GH369">
        <v>4.20015279621453</v>
      </c>
      <c r="GI369">
        <v>0.498866188519964</v>
      </c>
      <c r="GJ369">
        <v>-1</v>
      </c>
      <c r="GK369">
        <v>6.375365</v>
      </c>
      <c r="GL369">
        <v>-0.400269473684207</v>
      </c>
      <c r="GM369">
        <v>0.0392482330175512</v>
      </c>
      <c r="GN369">
        <v>0</v>
      </c>
      <c r="GO369">
        <v>0</v>
      </c>
      <c r="GP369">
        <v>2</v>
      </c>
      <c r="GQ369" t="s">
        <v>455</v>
      </c>
      <c r="GR369">
        <v>3.13144</v>
      </c>
      <c r="GS369">
        <v>2.71177</v>
      </c>
      <c r="GT369">
        <v>0.16517</v>
      </c>
      <c r="GU369">
        <v>0.171521</v>
      </c>
      <c r="GV369">
        <v>0.102998</v>
      </c>
      <c r="GW369">
        <v>0.0831072</v>
      </c>
      <c r="GX369">
        <v>31487.7</v>
      </c>
      <c r="GY369">
        <v>33490.6</v>
      </c>
      <c r="GZ369">
        <v>34121</v>
      </c>
      <c r="HA369">
        <v>36596.9</v>
      </c>
      <c r="HB369">
        <v>43219.3</v>
      </c>
      <c r="HC369">
        <v>48189.5</v>
      </c>
      <c r="HD369">
        <v>53217.7</v>
      </c>
      <c r="HE369">
        <v>58485.8</v>
      </c>
      <c r="HF369">
        <v>1.96858</v>
      </c>
      <c r="HG369">
        <v>1.67045</v>
      </c>
      <c r="HH369">
        <v>0.123575</v>
      </c>
      <c r="HI369">
        <v>0</v>
      </c>
      <c r="HJ369">
        <v>28.0144</v>
      </c>
      <c r="HK369">
        <v>999.9</v>
      </c>
      <c r="HL369">
        <v>45.208</v>
      </c>
      <c r="HM369">
        <v>30.323</v>
      </c>
      <c r="HN369">
        <v>21.6225</v>
      </c>
      <c r="HO369">
        <v>54.9177</v>
      </c>
      <c r="HP369">
        <v>48.2973</v>
      </c>
      <c r="HQ369">
        <v>1</v>
      </c>
      <c r="HR369">
        <v>0.0252464</v>
      </c>
      <c r="HS369">
        <v>-0.22408</v>
      </c>
      <c r="HT369">
        <v>20.1136</v>
      </c>
      <c r="HU369">
        <v>5.19677</v>
      </c>
      <c r="HV369">
        <v>12.004</v>
      </c>
      <c r="HW369">
        <v>4.97425</v>
      </c>
      <c r="HX369">
        <v>3.2939</v>
      </c>
      <c r="HY369">
        <v>9999</v>
      </c>
      <c r="HZ369">
        <v>33.8</v>
      </c>
      <c r="IA369">
        <v>9999</v>
      </c>
      <c r="IB369">
        <v>9999</v>
      </c>
      <c r="IC369">
        <v>1.86325</v>
      </c>
      <c r="ID369">
        <v>1.86813</v>
      </c>
      <c r="IE369">
        <v>1.86784</v>
      </c>
      <c r="IF369">
        <v>1.86905</v>
      </c>
      <c r="IG369">
        <v>1.86985</v>
      </c>
      <c r="IH369">
        <v>1.86591</v>
      </c>
      <c r="II369">
        <v>1.867</v>
      </c>
      <c r="IJ369">
        <v>1.86843</v>
      </c>
      <c r="IK369">
        <v>5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4.23</v>
      </c>
      <c r="IY369">
        <v>0.3669</v>
      </c>
      <c r="IZ369">
        <v>0.744305887368214</v>
      </c>
      <c r="JA369">
        <v>0.00400708050939433</v>
      </c>
      <c r="JB369">
        <v>-7.0817227887937e-07</v>
      </c>
      <c r="JC369">
        <v>2.11393634800483e-10</v>
      </c>
      <c r="JD369">
        <v>-0.0902750961418796</v>
      </c>
      <c r="JE369">
        <v>-0.0199519798578536</v>
      </c>
      <c r="JF369">
        <v>0.00231849078142986</v>
      </c>
      <c r="JG369">
        <v>-2.72917625674962e-05</v>
      </c>
      <c r="JH369">
        <v>4</v>
      </c>
      <c r="JI369">
        <v>2436</v>
      </c>
      <c r="JJ369">
        <v>0</v>
      </c>
      <c r="JK369">
        <v>25</v>
      </c>
      <c r="JL369">
        <v>29318046.9</v>
      </c>
      <c r="JM369">
        <v>29318046.9</v>
      </c>
      <c r="JN369">
        <v>2.01294</v>
      </c>
      <c r="JO369">
        <v>2.61719</v>
      </c>
      <c r="JP369">
        <v>1.54785</v>
      </c>
      <c r="JQ369">
        <v>2.30957</v>
      </c>
      <c r="JR369">
        <v>1.64551</v>
      </c>
      <c r="JS369">
        <v>2.36206</v>
      </c>
      <c r="JT369">
        <v>33.9413</v>
      </c>
      <c r="JU369">
        <v>24.2013</v>
      </c>
      <c r="JV369">
        <v>18</v>
      </c>
      <c r="JW369">
        <v>508.785</v>
      </c>
      <c r="JX369">
        <v>334.393</v>
      </c>
      <c r="JY369">
        <v>28.1993</v>
      </c>
      <c r="JZ369">
        <v>27.6566</v>
      </c>
      <c r="KA369">
        <v>30.0005</v>
      </c>
      <c r="KB369">
        <v>27.6124</v>
      </c>
      <c r="KC369">
        <v>27.5738</v>
      </c>
      <c r="KD369">
        <v>40.4364</v>
      </c>
      <c r="KE369">
        <v>17.9998</v>
      </c>
      <c r="KF369">
        <v>50.9589</v>
      </c>
      <c r="KG369">
        <v>28.1748</v>
      </c>
      <c r="KH369">
        <v>1075.46</v>
      </c>
      <c r="KI369">
        <v>17.6643</v>
      </c>
      <c r="KJ369">
        <v>96.7463</v>
      </c>
      <c r="KK369">
        <v>94.7624</v>
      </c>
    </row>
    <row r="370" spans="1:297">
      <c r="A370">
        <v>354</v>
      </c>
      <c r="B370">
        <v>1759082816</v>
      </c>
      <c r="C370">
        <v>9704</v>
      </c>
      <c r="D370" t="s">
        <v>1153</v>
      </c>
      <c r="E370" t="s">
        <v>1154</v>
      </c>
      <c r="F370">
        <v>5</v>
      </c>
      <c r="G370" t="s">
        <v>1024</v>
      </c>
      <c r="H370" t="s">
        <v>436</v>
      </c>
      <c r="I370">
        <v>1759082807.84615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1077.95937295238</v>
      </c>
      <c r="AK370">
        <v>1033.72672727273</v>
      </c>
      <c r="AL370">
        <v>3.17299242424237</v>
      </c>
      <c r="AM370">
        <v>66.03</v>
      </c>
      <c r="AN370">
        <f>(AP370 - AO370 + DY370*1E3/(8.314*(EA370+273.15)) * AR370/DX370 * AQ370) * DX370/(100*DL370) * 1000/(1000 - AP370)</f>
        <v>0</v>
      </c>
      <c r="AO370">
        <v>17.5919022680195</v>
      </c>
      <c r="AP370">
        <v>23.8644933333333</v>
      </c>
      <c r="AQ370">
        <v>2.4787221217499e-05</v>
      </c>
      <c r="AR370">
        <v>114.36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6</v>
      </c>
      <c r="DM370">
        <v>0.5</v>
      </c>
      <c r="DN370" t="s">
        <v>438</v>
      </c>
      <c r="DO370">
        <v>2</v>
      </c>
      <c r="DP370" t="b">
        <v>1</v>
      </c>
      <c r="DQ370">
        <v>1759082807.84615</v>
      </c>
      <c r="DR370">
        <v>985.899076923077</v>
      </c>
      <c r="DS370">
        <v>1042.64692307692</v>
      </c>
      <c r="DT370">
        <v>23.8650076923077</v>
      </c>
      <c r="DU370">
        <v>17.5399846153846</v>
      </c>
      <c r="DV370">
        <v>981.703384615385</v>
      </c>
      <c r="DW370">
        <v>23.4980461538462</v>
      </c>
      <c r="DX370">
        <v>500.008307692308</v>
      </c>
      <c r="DY370">
        <v>90.7418461538462</v>
      </c>
      <c r="DZ370">
        <v>0.0339521923076923</v>
      </c>
      <c r="EA370">
        <v>30.4195615384615</v>
      </c>
      <c r="EB370">
        <v>30.0346923076923</v>
      </c>
      <c r="EC370">
        <v>999.9</v>
      </c>
      <c r="ED370">
        <v>0</v>
      </c>
      <c r="EE370">
        <v>0</v>
      </c>
      <c r="EF370">
        <v>10016.01</v>
      </c>
      <c r="EG370">
        <v>0</v>
      </c>
      <c r="EH370">
        <v>14.6736</v>
      </c>
      <c r="EI370">
        <v>-56.7494615384615</v>
      </c>
      <c r="EJ370">
        <v>1010.00146153846</v>
      </c>
      <c r="EK370">
        <v>1061.26230769231</v>
      </c>
      <c r="EL370">
        <v>6.32502692307692</v>
      </c>
      <c r="EM370">
        <v>1042.64692307692</v>
      </c>
      <c r="EN370">
        <v>17.5399846153846</v>
      </c>
      <c r="EO370">
        <v>2.16555615384615</v>
      </c>
      <c r="EP370">
        <v>1.59161076923077</v>
      </c>
      <c r="EQ370">
        <v>18.7097769230769</v>
      </c>
      <c r="ER370">
        <v>13.8778076923077</v>
      </c>
      <c r="ES370">
        <v>2000.00076923077</v>
      </c>
      <c r="ET370">
        <v>0.980002384615384</v>
      </c>
      <c r="EU370">
        <v>0.0199977</v>
      </c>
      <c r="EV370">
        <v>0</v>
      </c>
      <c r="EW370">
        <v>1359.87461538462</v>
      </c>
      <c r="EX370">
        <v>5.00059</v>
      </c>
      <c r="EY370">
        <v>27245.1307692308</v>
      </c>
      <c r="EZ370">
        <v>17360.3307692308</v>
      </c>
      <c r="FA370">
        <v>41.0333846153846</v>
      </c>
      <c r="FB370">
        <v>40.812</v>
      </c>
      <c r="FC370">
        <v>40.4179230769231</v>
      </c>
      <c r="FD370">
        <v>40.2595384615385</v>
      </c>
      <c r="FE370">
        <v>42</v>
      </c>
      <c r="FF370">
        <v>1955.10153846154</v>
      </c>
      <c r="FG370">
        <v>39.8992307692308</v>
      </c>
      <c r="FH370">
        <v>0</v>
      </c>
      <c r="FI370">
        <v>1759082802.3</v>
      </c>
      <c r="FJ370">
        <v>0</v>
      </c>
      <c r="FK370">
        <v>1359.96846153846</v>
      </c>
      <c r="FL370">
        <v>0.108034195127452</v>
      </c>
      <c r="FM370">
        <v>13.3504275621296</v>
      </c>
      <c r="FN370">
        <v>27245.4346153846</v>
      </c>
      <c r="FO370">
        <v>15</v>
      </c>
      <c r="FP370">
        <v>0</v>
      </c>
      <c r="FQ370" t="s">
        <v>439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-56.7624047619048</v>
      </c>
      <c r="GD370">
        <v>-0.628667532467641</v>
      </c>
      <c r="GE370">
        <v>0.829693297020158</v>
      </c>
      <c r="GF370">
        <v>0</v>
      </c>
      <c r="GG370">
        <v>1359.84441176471</v>
      </c>
      <c r="GH370">
        <v>1.77952636232299</v>
      </c>
      <c r="GI370">
        <v>0.280998128280041</v>
      </c>
      <c r="GJ370">
        <v>-1</v>
      </c>
      <c r="GK370">
        <v>6.3438919047619</v>
      </c>
      <c r="GL370">
        <v>-0.390554025974032</v>
      </c>
      <c r="GM370">
        <v>0.0403030824319275</v>
      </c>
      <c r="GN370">
        <v>0</v>
      </c>
      <c r="GO370">
        <v>0</v>
      </c>
      <c r="GP370">
        <v>2</v>
      </c>
      <c r="GQ370" t="s">
        <v>455</v>
      </c>
      <c r="GR370">
        <v>3.13157</v>
      </c>
      <c r="GS370">
        <v>2.7122</v>
      </c>
      <c r="GT370">
        <v>0.166855</v>
      </c>
      <c r="GU370">
        <v>0.173285</v>
      </c>
      <c r="GV370">
        <v>0.103002</v>
      </c>
      <c r="GW370">
        <v>0.083323</v>
      </c>
      <c r="GX370">
        <v>31423.6</v>
      </c>
      <c r="GY370">
        <v>33418.8</v>
      </c>
      <c r="GZ370">
        <v>34120.5</v>
      </c>
      <c r="HA370">
        <v>36596.4</v>
      </c>
      <c r="HB370">
        <v>43218.7</v>
      </c>
      <c r="HC370">
        <v>48177.7</v>
      </c>
      <c r="HD370">
        <v>53216.9</v>
      </c>
      <c r="HE370">
        <v>58485.1</v>
      </c>
      <c r="HF370">
        <v>1.9686</v>
      </c>
      <c r="HG370">
        <v>1.67038</v>
      </c>
      <c r="HH370">
        <v>0.123627</v>
      </c>
      <c r="HI370">
        <v>0</v>
      </c>
      <c r="HJ370">
        <v>28.0168</v>
      </c>
      <c r="HK370">
        <v>999.9</v>
      </c>
      <c r="HL370">
        <v>45.208</v>
      </c>
      <c r="HM370">
        <v>30.323</v>
      </c>
      <c r="HN370">
        <v>21.6224</v>
      </c>
      <c r="HO370">
        <v>55.1377</v>
      </c>
      <c r="HP370">
        <v>47.8405</v>
      </c>
      <c r="HQ370">
        <v>1</v>
      </c>
      <c r="HR370">
        <v>0.0254726</v>
      </c>
      <c r="HS370">
        <v>-0.206059</v>
      </c>
      <c r="HT370">
        <v>20.1138</v>
      </c>
      <c r="HU370">
        <v>5.19767</v>
      </c>
      <c r="HV370">
        <v>12.004</v>
      </c>
      <c r="HW370">
        <v>4.9749</v>
      </c>
      <c r="HX370">
        <v>3.29395</v>
      </c>
      <c r="HY370">
        <v>9999</v>
      </c>
      <c r="HZ370">
        <v>33.8</v>
      </c>
      <c r="IA370">
        <v>9999</v>
      </c>
      <c r="IB370">
        <v>9999</v>
      </c>
      <c r="IC370">
        <v>1.86325</v>
      </c>
      <c r="ID370">
        <v>1.86813</v>
      </c>
      <c r="IE370">
        <v>1.86784</v>
      </c>
      <c r="IF370">
        <v>1.86905</v>
      </c>
      <c r="IG370">
        <v>1.86981</v>
      </c>
      <c r="IH370">
        <v>1.86589</v>
      </c>
      <c r="II370">
        <v>1.86697</v>
      </c>
      <c r="IJ370">
        <v>1.86843</v>
      </c>
      <c r="IK370">
        <v>5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4.28</v>
      </c>
      <c r="IY370">
        <v>0.367</v>
      </c>
      <c r="IZ370">
        <v>0.744305887368214</v>
      </c>
      <c r="JA370">
        <v>0.00400708050939433</v>
      </c>
      <c r="JB370">
        <v>-7.0817227887937e-07</v>
      </c>
      <c r="JC370">
        <v>2.11393634800483e-10</v>
      </c>
      <c r="JD370">
        <v>-0.0902750961418796</v>
      </c>
      <c r="JE370">
        <v>-0.0199519798578536</v>
      </c>
      <c r="JF370">
        <v>0.00231849078142986</v>
      </c>
      <c r="JG370">
        <v>-2.72917625674962e-05</v>
      </c>
      <c r="JH370">
        <v>4</v>
      </c>
      <c r="JI370">
        <v>2436</v>
      </c>
      <c r="JJ370">
        <v>0</v>
      </c>
      <c r="JK370">
        <v>25</v>
      </c>
      <c r="JL370">
        <v>29318046.9</v>
      </c>
      <c r="JM370">
        <v>29318046.9</v>
      </c>
      <c r="JN370">
        <v>2.04834</v>
      </c>
      <c r="JO370">
        <v>2.62573</v>
      </c>
      <c r="JP370">
        <v>1.54785</v>
      </c>
      <c r="JQ370">
        <v>2.30957</v>
      </c>
      <c r="JR370">
        <v>1.64673</v>
      </c>
      <c r="JS370">
        <v>2.27417</v>
      </c>
      <c r="JT370">
        <v>33.9413</v>
      </c>
      <c r="JU370">
        <v>24.1926</v>
      </c>
      <c r="JV370">
        <v>18</v>
      </c>
      <c r="JW370">
        <v>508.83</v>
      </c>
      <c r="JX370">
        <v>334.377</v>
      </c>
      <c r="JY370">
        <v>28.1675</v>
      </c>
      <c r="JZ370">
        <v>27.6607</v>
      </c>
      <c r="KA370">
        <v>30.0004</v>
      </c>
      <c r="KB370">
        <v>27.6156</v>
      </c>
      <c r="KC370">
        <v>27.5773</v>
      </c>
      <c r="KD370">
        <v>40.9869</v>
      </c>
      <c r="KE370">
        <v>17.9998</v>
      </c>
      <c r="KF370">
        <v>50.9589</v>
      </c>
      <c r="KG370">
        <v>28.141</v>
      </c>
      <c r="KH370">
        <v>1089</v>
      </c>
      <c r="KI370">
        <v>17.6975</v>
      </c>
      <c r="KJ370">
        <v>96.7449</v>
      </c>
      <c r="KK370">
        <v>94.7612</v>
      </c>
    </row>
    <row r="371" spans="1:297">
      <c r="A371">
        <v>355</v>
      </c>
      <c r="B371">
        <v>1759082821</v>
      </c>
      <c r="C371">
        <v>9709</v>
      </c>
      <c r="D371" t="s">
        <v>1155</v>
      </c>
      <c r="E371" t="s">
        <v>1156</v>
      </c>
      <c r="F371">
        <v>5</v>
      </c>
      <c r="G371" t="s">
        <v>1024</v>
      </c>
      <c r="H371" t="s">
        <v>436</v>
      </c>
      <c r="I371">
        <v>1759082812.84615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1096.77275885714</v>
      </c>
      <c r="AK371">
        <v>1051.33703030303</v>
      </c>
      <c r="AL371">
        <v>3.58288311688299</v>
      </c>
      <c r="AM371">
        <v>66.03</v>
      </c>
      <c r="AN371">
        <f>(AP371 - AO371 + DY371*1E3/(8.314*(EA371+273.15)) * AR371/DX371 * AQ371) * DX371/(100*DL371) * 1000/(1000 - AP371)</f>
        <v>0</v>
      </c>
      <c r="AO371">
        <v>17.6228949739286</v>
      </c>
      <c r="AP371">
        <v>23.8714654545455</v>
      </c>
      <c r="AQ371">
        <v>9.16113172540663e-05</v>
      </c>
      <c r="AR371">
        <v>114.36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6</v>
      </c>
      <c r="DM371">
        <v>0.5</v>
      </c>
      <c r="DN371" t="s">
        <v>438</v>
      </c>
      <c r="DO371">
        <v>2</v>
      </c>
      <c r="DP371" t="b">
        <v>1</v>
      </c>
      <c r="DQ371">
        <v>1759082812.84615</v>
      </c>
      <c r="DR371">
        <v>1002.31623076923</v>
      </c>
      <c r="DS371">
        <v>1059.94230769231</v>
      </c>
      <c r="DT371">
        <v>23.8654923076923</v>
      </c>
      <c r="DU371">
        <v>17.5743538461538</v>
      </c>
      <c r="DV371">
        <v>998.068076923077</v>
      </c>
      <c r="DW371">
        <v>23.4985076923077</v>
      </c>
      <c r="DX371">
        <v>500.011461538462</v>
      </c>
      <c r="DY371">
        <v>90.7414461538462</v>
      </c>
      <c r="DZ371">
        <v>0.0339446384615385</v>
      </c>
      <c r="EA371">
        <v>30.4142307692308</v>
      </c>
      <c r="EB371">
        <v>30.0307615384615</v>
      </c>
      <c r="EC371">
        <v>999.9</v>
      </c>
      <c r="ED371">
        <v>0</v>
      </c>
      <c r="EE371">
        <v>0</v>
      </c>
      <c r="EF371">
        <v>10008.9907692308</v>
      </c>
      <c r="EG371">
        <v>0</v>
      </c>
      <c r="EH371">
        <v>14.6736</v>
      </c>
      <c r="EI371">
        <v>-57.6271</v>
      </c>
      <c r="EJ371">
        <v>1026.82076923077</v>
      </c>
      <c r="EK371">
        <v>1078.90538461538</v>
      </c>
      <c r="EL371">
        <v>6.29113769230769</v>
      </c>
      <c r="EM371">
        <v>1059.94230769231</v>
      </c>
      <c r="EN371">
        <v>17.5743538461538</v>
      </c>
      <c r="EO371">
        <v>2.16558923076923</v>
      </c>
      <c r="EP371">
        <v>1.59472230769231</v>
      </c>
      <c r="EQ371">
        <v>18.7100153846154</v>
      </c>
      <c r="ER371">
        <v>13.9078692307692</v>
      </c>
      <c r="ES371">
        <v>1999.99307692308</v>
      </c>
      <c r="ET371">
        <v>0.980002384615384</v>
      </c>
      <c r="EU371">
        <v>0.0199976846153846</v>
      </c>
      <c r="EV371">
        <v>0</v>
      </c>
      <c r="EW371">
        <v>1359.86615384615</v>
      </c>
      <c r="EX371">
        <v>5.00059</v>
      </c>
      <c r="EY371">
        <v>27244.6692307692</v>
      </c>
      <c r="EZ371">
        <v>17360.2692307692</v>
      </c>
      <c r="FA371">
        <v>41.0524615384615</v>
      </c>
      <c r="FB371">
        <v>40.812</v>
      </c>
      <c r="FC371">
        <v>40.4322307692308</v>
      </c>
      <c r="FD371">
        <v>40.2738461538462</v>
      </c>
      <c r="FE371">
        <v>42</v>
      </c>
      <c r="FF371">
        <v>1955.09384615385</v>
      </c>
      <c r="FG371">
        <v>39.8992307692308</v>
      </c>
      <c r="FH371">
        <v>0</v>
      </c>
      <c r="FI371">
        <v>1759082807.1</v>
      </c>
      <c r="FJ371">
        <v>0</v>
      </c>
      <c r="FK371">
        <v>1359.89153846154</v>
      </c>
      <c r="FL371">
        <v>-1.24444444595274</v>
      </c>
      <c r="FM371">
        <v>-30.0615383542014</v>
      </c>
      <c r="FN371">
        <v>27244.6807692308</v>
      </c>
      <c r="FO371">
        <v>15</v>
      </c>
      <c r="FP371">
        <v>0</v>
      </c>
      <c r="FQ371" t="s">
        <v>439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-57.26416</v>
      </c>
      <c r="GD371">
        <v>-7.01011127819536</v>
      </c>
      <c r="GE371">
        <v>1.18490103274493</v>
      </c>
      <c r="GF371">
        <v>0</v>
      </c>
      <c r="GG371">
        <v>1359.91029411765</v>
      </c>
      <c r="GH371">
        <v>-0.524522536141127</v>
      </c>
      <c r="GI371">
        <v>0.200080649828975</v>
      </c>
      <c r="GJ371">
        <v>-1</v>
      </c>
      <c r="GK371">
        <v>6.306524</v>
      </c>
      <c r="GL371">
        <v>-0.42987789473684</v>
      </c>
      <c r="GM371">
        <v>0.0420359146920821</v>
      </c>
      <c r="GN371">
        <v>0</v>
      </c>
      <c r="GO371">
        <v>0</v>
      </c>
      <c r="GP371">
        <v>2</v>
      </c>
      <c r="GQ371" t="s">
        <v>455</v>
      </c>
      <c r="GR371">
        <v>3.13137</v>
      </c>
      <c r="GS371">
        <v>2.71224</v>
      </c>
      <c r="GT371">
        <v>0.168705</v>
      </c>
      <c r="GU371">
        <v>0.175059</v>
      </c>
      <c r="GV371">
        <v>0.103024</v>
      </c>
      <c r="GW371">
        <v>0.0833924</v>
      </c>
      <c r="GX371">
        <v>31353.7</v>
      </c>
      <c r="GY371">
        <v>33346.6</v>
      </c>
      <c r="GZ371">
        <v>34120.3</v>
      </c>
      <c r="HA371">
        <v>36595.9</v>
      </c>
      <c r="HB371">
        <v>43217.5</v>
      </c>
      <c r="HC371">
        <v>48173.6</v>
      </c>
      <c r="HD371">
        <v>53216.6</v>
      </c>
      <c r="HE371">
        <v>58484.5</v>
      </c>
      <c r="HF371">
        <v>1.96835</v>
      </c>
      <c r="HG371">
        <v>1.67097</v>
      </c>
      <c r="HH371">
        <v>0.123087</v>
      </c>
      <c r="HI371">
        <v>0</v>
      </c>
      <c r="HJ371">
        <v>28.0171</v>
      </c>
      <c r="HK371">
        <v>999.9</v>
      </c>
      <c r="HL371">
        <v>45.208</v>
      </c>
      <c r="HM371">
        <v>30.343</v>
      </c>
      <c r="HN371">
        <v>21.6494</v>
      </c>
      <c r="HO371">
        <v>55.2077</v>
      </c>
      <c r="HP371">
        <v>48.2292</v>
      </c>
      <c r="HQ371">
        <v>1</v>
      </c>
      <c r="HR371">
        <v>0.025813</v>
      </c>
      <c r="HS371">
        <v>-0.193655</v>
      </c>
      <c r="HT371">
        <v>20.1138</v>
      </c>
      <c r="HU371">
        <v>5.19677</v>
      </c>
      <c r="HV371">
        <v>12.004</v>
      </c>
      <c r="HW371">
        <v>4.97465</v>
      </c>
      <c r="HX371">
        <v>3.29388</v>
      </c>
      <c r="HY371">
        <v>9999</v>
      </c>
      <c r="HZ371">
        <v>33.8</v>
      </c>
      <c r="IA371">
        <v>9999</v>
      </c>
      <c r="IB371">
        <v>9999</v>
      </c>
      <c r="IC371">
        <v>1.86325</v>
      </c>
      <c r="ID371">
        <v>1.86813</v>
      </c>
      <c r="IE371">
        <v>1.86783</v>
      </c>
      <c r="IF371">
        <v>1.86905</v>
      </c>
      <c r="IG371">
        <v>1.86981</v>
      </c>
      <c r="IH371">
        <v>1.86595</v>
      </c>
      <c r="II371">
        <v>1.86695</v>
      </c>
      <c r="IJ371">
        <v>1.86844</v>
      </c>
      <c r="IK371">
        <v>5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4.33</v>
      </c>
      <c r="IY371">
        <v>0.3673</v>
      </c>
      <c r="IZ371">
        <v>0.744305887368214</v>
      </c>
      <c r="JA371">
        <v>0.00400708050939433</v>
      </c>
      <c r="JB371">
        <v>-7.0817227887937e-07</v>
      </c>
      <c r="JC371">
        <v>2.11393634800483e-10</v>
      </c>
      <c r="JD371">
        <v>-0.0902750961418796</v>
      </c>
      <c r="JE371">
        <v>-0.0199519798578536</v>
      </c>
      <c r="JF371">
        <v>0.00231849078142986</v>
      </c>
      <c r="JG371">
        <v>-2.72917625674962e-05</v>
      </c>
      <c r="JH371">
        <v>4</v>
      </c>
      <c r="JI371">
        <v>2436</v>
      </c>
      <c r="JJ371">
        <v>0</v>
      </c>
      <c r="JK371">
        <v>25</v>
      </c>
      <c r="JL371">
        <v>29318047</v>
      </c>
      <c r="JM371">
        <v>29318047</v>
      </c>
      <c r="JN371">
        <v>2.06787</v>
      </c>
      <c r="JO371">
        <v>2.61841</v>
      </c>
      <c r="JP371">
        <v>1.54785</v>
      </c>
      <c r="JQ371">
        <v>2.30957</v>
      </c>
      <c r="JR371">
        <v>1.64673</v>
      </c>
      <c r="JS371">
        <v>2.31445</v>
      </c>
      <c r="JT371">
        <v>33.9413</v>
      </c>
      <c r="JU371">
        <v>24.1926</v>
      </c>
      <c r="JV371">
        <v>18</v>
      </c>
      <c r="JW371">
        <v>508.699</v>
      </c>
      <c r="JX371">
        <v>334.685</v>
      </c>
      <c r="JY371">
        <v>28.1346</v>
      </c>
      <c r="JZ371">
        <v>27.6654</v>
      </c>
      <c r="KA371">
        <v>30.0004</v>
      </c>
      <c r="KB371">
        <v>27.6194</v>
      </c>
      <c r="KC371">
        <v>27.5813</v>
      </c>
      <c r="KD371">
        <v>41.5227</v>
      </c>
      <c r="KE371">
        <v>17.7163</v>
      </c>
      <c r="KF371">
        <v>50.9589</v>
      </c>
      <c r="KG371">
        <v>28.115</v>
      </c>
      <c r="KH371">
        <v>1109.19</v>
      </c>
      <c r="KI371">
        <v>17.7283</v>
      </c>
      <c r="KJ371">
        <v>96.7443</v>
      </c>
      <c r="KK371">
        <v>94.7601</v>
      </c>
    </row>
    <row r="372" spans="1:297">
      <c r="A372">
        <v>356</v>
      </c>
      <c r="B372">
        <v>1759082826</v>
      </c>
      <c r="C372">
        <v>9714</v>
      </c>
      <c r="D372" t="s">
        <v>1157</v>
      </c>
      <c r="E372" t="s">
        <v>1158</v>
      </c>
      <c r="F372">
        <v>5</v>
      </c>
      <c r="G372" t="s">
        <v>1024</v>
      </c>
      <c r="H372" t="s">
        <v>436</v>
      </c>
      <c r="I372">
        <v>1759082817.84615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1113.39770971429</v>
      </c>
      <c r="AK372">
        <v>1068.29509090909</v>
      </c>
      <c r="AL372">
        <v>3.35603030303016</v>
      </c>
      <c r="AM372">
        <v>66.03</v>
      </c>
      <c r="AN372">
        <f>(AP372 - AO372 + DY372*1E3/(8.314*(EA372+273.15)) * AR372/DX372 * AQ372) * DX372/(100*DL372) * 1000/(1000 - AP372)</f>
        <v>0</v>
      </c>
      <c r="AO372">
        <v>17.6558787579112</v>
      </c>
      <c r="AP372">
        <v>23.8748418181818</v>
      </c>
      <c r="AQ372">
        <v>2.22832822605021e-05</v>
      </c>
      <c r="AR372">
        <v>114.36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6</v>
      </c>
      <c r="DM372">
        <v>0.5</v>
      </c>
      <c r="DN372" t="s">
        <v>438</v>
      </c>
      <c r="DO372">
        <v>2</v>
      </c>
      <c r="DP372" t="b">
        <v>1</v>
      </c>
      <c r="DQ372">
        <v>1759082817.84615</v>
      </c>
      <c r="DR372">
        <v>1018.96446153846</v>
      </c>
      <c r="DS372">
        <v>1076.49846153846</v>
      </c>
      <c r="DT372">
        <v>23.8684230769231</v>
      </c>
      <c r="DU372">
        <v>17.6111</v>
      </c>
      <c r="DV372">
        <v>1014.66292307692</v>
      </c>
      <c r="DW372">
        <v>23.5013230769231</v>
      </c>
      <c r="DX372">
        <v>500.019461538462</v>
      </c>
      <c r="DY372">
        <v>90.7407846153846</v>
      </c>
      <c r="DZ372">
        <v>0.0340005769230769</v>
      </c>
      <c r="EA372">
        <v>30.4097076923077</v>
      </c>
      <c r="EB372">
        <v>30.0283923076923</v>
      </c>
      <c r="EC372">
        <v>999.9</v>
      </c>
      <c r="ED372">
        <v>0</v>
      </c>
      <c r="EE372">
        <v>0</v>
      </c>
      <c r="EF372">
        <v>10006.2023076923</v>
      </c>
      <c r="EG372">
        <v>0</v>
      </c>
      <c r="EH372">
        <v>14.6736</v>
      </c>
      <c r="EI372">
        <v>-57.5348923076923</v>
      </c>
      <c r="EJ372">
        <v>1043.87846153846</v>
      </c>
      <c r="EK372">
        <v>1095.79769230769</v>
      </c>
      <c r="EL372">
        <v>6.25731846153846</v>
      </c>
      <c r="EM372">
        <v>1076.49846153846</v>
      </c>
      <c r="EN372">
        <v>17.6111</v>
      </c>
      <c r="EO372">
        <v>2.16583769230769</v>
      </c>
      <c r="EP372">
        <v>1.59804538461538</v>
      </c>
      <c r="EQ372">
        <v>18.7118538461538</v>
      </c>
      <c r="ER372">
        <v>13.9399307692308</v>
      </c>
      <c r="ES372">
        <v>1999.96153846154</v>
      </c>
      <c r="ET372">
        <v>0.980002076923077</v>
      </c>
      <c r="EU372">
        <v>0.0199979769230769</v>
      </c>
      <c r="EV372">
        <v>0</v>
      </c>
      <c r="EW372">
        <v>1359.64461538462</v>
      </c>
      <c r="EX372">
        <v>5.00059</v>
      </c>
      <c r="EY372">
        <v>27240.3</v>
      </c>
      <c r="EZ372">
        <v>17360</v>
      </c>
      <c r="FA372">
        <v>41.062</v>
      </c>
      <c r="FB372">
        <v>40.812</v>
      </c>
      <c r="FC372">
        <v>40.437</v>
      </c>
      <c r="FD372">
        <v>40.2929230769231</v>
      </c>
      <c r="FE372">
        <v>42.0047692307692</v>
      </c>
      <c r="FF372">
        <v>1955.06230769231</v>
      </c>
      <c r="FG372">
        <v>39.8992307692308</v>
      </c>
      <c r="FH372">
        <v>0</v>
      </c>
      <c r="FI372">
        <v>1759082812.5</v>
      </c>
      <c r="FJ372">
        <v>0</v>
      </c>
      <c r="FK372">
        <v>1359.5804</v>
      </c>
      <c r="FL372">
        <v>-4.73461538060095</v>
      </c>
      <c r="FM372">
        <v>-74.3615383608661</v>
      </c>
      <c r="FN372">
        <v>27239.324</v>
      </c>
      <c r="FO372">
        <v>15</v>
      </c>
      <c r="FP372">
        <v>0</v>
      </c>
      <c r="FQ372" t="s">
        <v>439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-57.6186142857143</v>
      </c>
      <c r="GD372">
        <v>-2.01529870129884</v>
      </c>
      <c r="GE372">
        <v>0.96539571323331</v>
      </c>
      <c r="GF372">
        <v>0</v>
      </c>
      <c r="GG372">
        <v>1359.72882352941</v>
      </c>
      <c r="GH372">
        <v>-2.78319327846074</v>
      </c>
      <c r="GI372">
        <v>0.3878884368557</v>
      </c>
      <c r="GJ372">
        <v>-1</v>
      </c>
      <c r="GK372">
        <v>6.27775904761905</v>
      </c>
      <c r="GL372">
        <v>-0.419399999999991</v>
      </c>
      <c r="GM372">
        <v>0.0430187727465206</v>
      </c>
      <c r="GN372">
        <v>0</v>
      </c>
      <c r="GO372">
        <v>0</v>
      </c>
      <c r="GP372">
        <v>2</v>
      </c>
      <c r="GQ372" t="s">
        <v>455</v>
      </c>
      <c r="GR372">
        <v>3.13153</v>
      </c>
      <c r="GS372">
        <v>2.71206</v>
      </c>
      <c r="GT372">
        <v>0.17045</v>
      </c>
      <c r="GU372">
        <v>0.17686</v>
      </c>
      <c r="GV372">
        <v>0.10303</v>
      </c>
      <c r="GW372">
        <v>0.0834918</v>
      </c>
      <c r="GX372">
        <v>31287.7</v>
      </c>
      <c r="GY372">
        <v>33273.5</v>
      </c>
      <c r="GZ372">
        <v>34120.1</v>
      </c>
      <c r="HA372">
        <v>36595.5</v>
      </c>
      <c r="HB372">
        <v>43217.3</v>
      </c>
      <c r="HC372">
        <v>48167.9</v>
      </c>
      <c r="HD372">
        <v>53216.4</v>
      </c>
      <c r="HE372">
        <v>58483.7</v>
      </c>
      <c r="HF372">
        <v>1.96863</v>
      </c>
      <c r="HG372">
        <v>1.67065</v>
      </c>
      <c r="HH372">
        <v>0.122976</v>
      </c>
      <c r="HI372">
        <v>0</v>
      </c>
      <c r="HJ372">
        <v>28.0191</v>
      </c>
      <c r="HK372">
        <v>999.9</v>
      </c>
      <c r="HL372">
        <v>45.184</v>
      </c>
      <c r="HM372">
        <v>30.313</v>
      </c>
      <c r="HN372">
        <v>21.5972</v>
      </c>
      <c r="HO372">
        <v>54.5277</v>
      </c>
      <c r="HP372">
        <v>47.9768</v>
      </c>
      <c r="HQ372">
        <v>1</v>
      </c>
      <c r="HR372">
        <v>0.0261484</v>
      </c>
      <c r="HS372">
        <v>-0.202958</v>
      </c>
      <c r="HT372">
        <v>20.1138</v>
      </c>
      <c r="HU372">
        <v>5.19722</v>
      </c>
      <c r="HV372">
        <v>12.004</v>
      </c>
      <c r="HW372">
        <v>4.9747</v>
      </c>
      <c r="HX372">
        <v>3.2939</v>
      </c>
      <c r="HY372">
        <v>9999</v>
      </c>
      <c r="HZ372">
        <v>33.8</v>
      </c>
      <c r="IA372">
        <v>9999</v>
      </c>
      <c r="IB372">
        <v>9999</v>
      </c>
      <c r="IC372">
        <v>1.86325</v>
      </c>
      <c r="ID372">
        <v>1.86813</v>
      </c>
      <c r="IE372">
        <v>1.86784</v>
      </c>
      <c r="IF372">
        <v>1.86905</v>
      </c>
      <c r="IG372">
        <v>1.86984</v>
      </c>
      <c r="IH372">
        <v>1.86592</v>
      </c>
      <c r="II372">
        <v>1.86699</v>
      </c>
      <c r="IJ372">
        <v>1.86844</v>
      </c>
      <c r="IK372">
        <v>5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4.39</v>
      </c>
      <c r="IY372">
        <v>0.3673</v>
      </c>
      <c r="IZ372">
        <v>0.744305887368214</v>
      </c>
      <c r="JA372">
        <v>0.00400708050939433</v>
      </c>
      <c r="JB372">
        <v>-7.0817227887937e-07</v>
      </c>
      <c r="JC372">
        <v>2.11393634800483e-10</v>
      </c>
      <c r="JD372">
        <v>-0.0902750961418796</v>
      </c>
      <c r="JE372">
        <v>-0.0199519798578536</v>
      </c>
      <c r="JF372">
        <v>0.00231849078142986</v>
      </c>
      <c r="JG372">
        <v>-2.72917625674962e-05</v>
      </c>
      <c r="JH372">
        <v>4</v>
      </c>
      <c r="JI372">
        <v>2436</v>
      </c>
      <c r="JJ372">
        <v>0</v>
      </c>
      <c r="JK372">
        <v>25</v>
      </c>
      <c r="JL372">
        <v>29318047.1</v>
      </c>
      <c r="JM372">
        <v>29318047.1</v>
      </c>
      <c r="JN372">
        <v>2.09961</v>
      </c>
      <c r="JO372">
        <v>2.61963</v>
      </c>
      <c r="JP372">
        <v>1.54785</v>
      </c>
      <c r="JQ372">
        <v>2.30957</v>
      </c>
      <c r="JR372">
        <v>1.64673</v>
      </c>
      <c r="JS372">
        <v>2.33887</v>
      </c>
      <c r="JT372">
        <v>33.9413</v>
      </c>
      <c r="JU372">
        <v>24.1926</v>
      </c>
      <c r="JV372">
        <v>18</v>
      </c>
      <c r="JW372">
        <v>508.914</v>
      </c>
      <c r="JX372">
        <v>334.546</v>
      </c>
      <c r="JY372">
        <v>28.1067</v>
      </c>
      <c r="JZ372">
        <v>27.6695</v>
      </c>
      <c r="KA372">
        <v>30.0004</v>
      </c>
      <c r="KB372">
        <v>27.6231</v>
      </c>
      <c r="KC372">
        <v>27.5842</v>
      </c>
      <c r="KD372">
        <v>42.0214</v>
      </c>
      <c r="KE372">
        <v>17.4117</v>
      </c>
      <c r="KF372">
        <v>50.9589</v>
      </c>
      <c r="KG372">
        <v>28.0896</v>
      </c>
      <c r="KH372">
        <v>1122.63</v>
      </c>
      <c r="KI372">
        <v>17.7611</v>
      </c>
      <c r="KJ372">
        <v>96.7438</v>
      </c>
      <c r="KK372">
        <v>94.759</v>
      </c>
    </row>
    <row r="373" spans="1:297">
      <c r="A373">
        <v>357</v>
      </c>
      <c r="B373">
        <v>1759082831</v>
      </c>
      <c r="C373">
        <v>9719</v>
      </c>
      <c r="D373" t="s">
        <v>1159</v>
      </c>
      <c r="E373" t="s">
        <v>1160</v>
      </c>
      <c r="F373">
        <v>5</v>
      </c>
      <c r="G373" t="s">
        <v>1024</v>
      </c>
      <c r="H373" t="s">
        <v>436</v>
      </c>
      <c r="I373">
        <v>1759082822.84615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1131.64133028571</v>
      </c>
      <c r="AK373">
        <v>1086.13515151515</v>
      </c>
      <c r="AL373">
        <v>3.58411796536795</v>
      </c>
      <c r="AM373">
        <v>66.03</v>
      </c>
      <c r="AN373">
        <f>(AP373 - AO373 + DY373*1E3/(8.314*(EA373+273.15)) * AR373/DX373 * AQ373) * DX373/(100*DL373) * 1000/(1000 - AP373)</f>
        <v>0</v>
      </c>
      <c r="AO373">
        <v>17.6782370916126</v>
      </c>
      <c r="AP373">
        <v>23.8718539393939</v>
      </c>
      <c r="AQ373">
        <v>-2.84377820762345e-05</v>
      </c>
      <c r="AR373">
        <v>114.36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6</v>
      </c>
      <c r="DM373">
        <v>0.5</v>
      </c>
      <c r="DN373" t="s">
        <v>438</v>
      </c>
      <c r="DO373">
        <v>2</v>
      </c>
      <c r="DP373" t="b">
        <v>1</v>
      </c>
      <c r="DQ373">
        <v>1759082822.84615</v>
      </c>
      <c r="DR373">
        <v>1035.71538461538</v>
      </c>
      <c r="DS373">
        <v>1093.97923076923</v>
      </c>
      <c r="DT373">
        <v>23.8711769230769</v>
      </c>
      <c r="DU373">
        <v>17.6437615384615</v>
      </c>
      <c r="DV373">
        <v>1031.36</v>
      </c>
      <c r="DW373">
        <v>23.5039615384615</v>
      </c>
      <c r="DX373">
        <v>500.034</v>
      </c>
      <c r="DY373">
        <v>90.7408538461539</v>
      </c>
      <c r="DZ373">
        <v>0.0339710307692308</v>
      </c>
      <c r="EA373">
        <v>30.4052538461538</v>
      </c>
      <c r="EB373">
        <v>30.0250923076923</v>
      </c>
      <c r="EC373">
        <v>999.9</v>
      </c>
      <c r="ED373">
        <v>0</v>
      </c>
      <c r="EE373">
        <v>0</v>
      </c>
      <c r="EF373">
        <v>10021.2615384615</v>
      </c>
      <c r="EG373">
        <v>0</v>
      </c>
      <c r="EH373">
        <v>14.6736</v>
      </c>
      <c r="EI373">
        <v>-58.2636461538461</v>
      </c>
      <c r="EJ373">
        <v>1061.04230769231</v>
      </c>
      <c r="EK373">
        <v>1113.62846153846</v>
      </c>
      <c r="EL373">
        <v>6.22741461538462</v>
      </c>
      <c r="EM373">
        <v>1093.97923076923</v>
      </c>
      <c r="EN373">
        <v>17.6437615384615</v>
      </c>
      <c r="EO373">
        <v>2.16609</v>
      </c>
      <c r="EP373">
        <v>1.60101076923077</v>
      </c>
      <c r="EQ373">
        <v>18.7137076923077</v>
      </c>
      <c r="ER373">
        <v>13.9685076923077</v>
      </c>
      <c r="ES373">
        <v>2000.00307692308</v>
      </c>
      <c r="ET373">
        <v>0.980000384615385</v>
      </c>
      <c r="EU373">
        <v>0.0199997153846154</v>
      </c>
      <c r="EV373">
        <v>0</v>
      </c>
      <c r="EW373">
        <v>1359.28461538462</v>
      </c>
      <c r="EX373">
        <v>5.00059</v>
      </c>
      <c r="EY373">
        <v>27233.6384615385</v>
      </c>
      <c r="EZ373">
        <v>17360.3538461538</v>
      </c>
      <c r="FA373">
        <v>41.062</v>
      </c>
      <c r="FB373">
        <v>40.812</v>
      </c>
      <c r="FC373">
        <v>40.437</v>
      </c>
      <c r="FD373">
        <v>40.3024615384615</v>
      </c>
      <c r="FE373">
        <v>42.0095384615385</v>
      </c>
      <c r="FF373">
        <v>1955.09923076923</v>
      </c>
      <c r="FG373">
        <v>39.9038461538462</v>
      </c>
      <c r="FH373">
        <v>0</v>
      </c>
      <c r="FI373">
        <v>1759082817.3</v>
      </c>
      <c r="FJ373">
        <v>0</v>
      </c>
      <c r="FK373">
        <v>1359.1684</v>
      </c>
      <c r="FL373">
        <v>-5.84000001894911</v>
      </c>
      <c r="FM373">
        <v>-110.084615862358</v>
      </c>
      <c r="FN373">
        <v>27231.856</v>
      </c>
      <c r="FO373">
        <v>15</v>
      </c>
      <c r="FP373">
        <v>0</v>
      </c>
      <c r="FQ373" t="s">
        <v>439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-57.81532</v>
      </c>
      <c r="GD373">
        <v>-7.2709082706768</v>
      </c>
      <c r="GE373">
        <v>1.09289608865619</v>
      </c>
      <c r="GF373">
        <v>0</v>
      </c>
      <c r="GG373">
        <v>1359.48117647059</v>
      </c>
      <c r="GH373">
        <v>-4.71963331080954</v>
      </c>
      <c r="GI373">
        <v>0.514420088722878</v>
      </c>
      <c r="GJ373">
        <v>-1</v>
      </c>
      <c r="GK373">
        <v>6.242608</v>
      </c>
      <c r="GL373">
        <v>-0.343042105263163</v>
      </c>
      <c r="GM373">
        <v>0.033943220471841</v>
      </c>
      <c r="GN373">
        <v>0</v>
      </c>
      <c r="GO373">
        <v>0</v>
      </c>
      <c r="GP373">
        <v>2</v>
      </c>
      <c r="GQ373" t="s">
        <v>455</v>
      </c>
      <c r="GR373">
        <v>3.13155</v>
      </c>
      <c r="GS373">
        <v>2.71217</v>
      </c>
      <c r="GT373">
        <v>0.172249</v>
      </c>
      <c r="GU373">
        <v>0.178474</v>
      </c>
      <c r="GV373">
        <v>0.103028</v>
      </c>
      <c r="GW373">
        <v>0.083631</v>
      </c>
      <c r="GX373">
        <v>31219.5</v>
      </c>
      <c r="GY373">
        <v>33207.8</v>
      </c>
      <c r="GZ373">
        <v>34119.7</v>
      </c>
      <c r="HA373">
        <v>36595</v>
      </c>
      <c r="HB373">
        <v>43217.4</v>
      </c>
      <c r="HC373">
        <v>48160.4</v>
      </c>
      <c r="HD373">
        <v>53216.1</v>
      </c>
      <c r="HE373">
        <v>58483.4</v>
      </c>
      <c r="HF373">
        <v>1.96825</v>
      </c>
      <c r="HG373">
        <v>1.67118</v>
      </c>
      <c r="HH373">
        <v>0.122875</v>
      </c>
      <c r="HI373">
        <v>0</v>
      </c>
      <c r="HJ373">
        <v>28.0191</v>
      </c>
      <c r="HK373">
        <v>999.9</v>
      </c>
      <c r="HL373">
        <v>45.208</v>
      </c>
      <c r="HM373">
        <v>30.323</v>
      </c>
      <c r="HN373">
        <v>21.6238</v>
      </c>
      <c r="HO373">
        <v>55.1677</v>
      </c>
      <c r="HP373">
        <v>47.9968</v>
      </c>
      <c r="HQ373">
        <v>1</v>
      </c>
      <c r="HR373">
        <v>0.0265854</v>
      </c>
      <c r="HS373">
        <v>-0.192966</v>
      </c>
      <c r="HT373">
        <v>20.1136</v>
      </c>
      <c r="HU373">
        <v>5.19722</v>
      </c>
      <c r="HV373">
        <v>12.004</v>
      </c>
      <c r="HW373">
        <v>4.97515</v>
      </c>
      <c r="HX373">
        <v>3.29393</v>
      </c>
      <c r="HY373">
        <v>9999</v>
      </c>
      <c r="HZ373">
        <v>33.8</v>
      </c>
      <c r="IA373">
        <v>9999</v>
      </c>
      <c r="IB373">
        <v>9999</v>
      </c>
      <c r="IC373">
        <v>1.86325</v>
      </c>
      <c r="ID373">
        <v>1.86813</v>
      </c>
      <c r="IE373">
        <v>1.86785</v>
      </c>
      <c r="IF373">
        <v>1.86905</v>
      </c>
      <c r="IG373">
        <v>1.86984</v>
      </c>
      <c r="IH373">
        <v>1.86592</v>
      </c>
      <c r="II373">
        <v>1.86699</v>
      </c>
      <c r="IJ373">
        <v>1.86844</v>
      </c>
      <c r="IK373">
        <v>5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4.45</v>
      </c>
      <c r="IY373">
        <v>0.3673</v>
      </c>
      <c r="IZ373">
        <v>0.744305887368214</v>
      </c>
      <c r="JA373">
        <v>0.00400708050939433</v>
      </c>
      <c r="JB373">
        <v>-7.0817227887937e-07</v>
      </c>
      <c r="JC373">
        <v>2.11393634800483e-10</v>
      </c>
      <c r="JD373">
        <v>-0.0902750961418796</v>
      </c>
      <c r="JE373">
        <v>-0.0199519798578536</v>
      </c>
      <c r="JF373">
        <v>0.00231849078142986</v>
      </c>
      <c r="JG373">
        <v>-2.72917625674962e-05</v>
      </c>
      <c r="JH373">
        <v>4</v>
      </c>
      <c r="JI373">
        <v>2436</v>
      </c>
      <c r="JJ373">
        <v>0</v>
      </c>
      <c r="JK373">
        <v>25</v>
      </c>
      <c r="JL373">
        <v>29318047.2</v>
      </c>
      <c r="JM373">
        <v>29318047.2</v>
      </c>
      <c r="JN373">
        <v>2.12036</v>
      </c>
      <c r="JO373">
        <v>2.62573</v>
      </c>
      <c r="JP373">
        <v>1.54785</v>
      </c>
      <c r="JQ373">
        <v>2.30957</v>
      </c>
      <c r="JR373">
        <v>1.64673</v>
      </c>
      <c r="JS373">
        <v>2.22412</v>
      </c>
      <c r="JT373">
        <v>33.9413</v>
      </c>
      <c r="JU373">
        <v>24.1838</v>
      </c>
      <c r="JV373">
        <v>18</v>
      </c>
      <c r="JW373">
        <v>508.696</v>
      </c>
      <c r="JX373">
        <v>334.813</v>
      </c>
      <c r="JY373">
        <v>28.0832</v>
      </c>
      <c r="JZ373">
        <v>27.6738</v>
      </c>
      <c r="KA373">
        <v>30.0004</v>
      </c>
      <c r="KB373">
        <v>27.6264</v>
      </c>
      <c r="KC373">
        <v>27.5874</v>
      </c>
      <c r="KD373">
        <v>42.5602</v>
      </c>
      <c r="KE373">
        <v>17.4117</v>
      </c>
      <c r="KF373">
        <v>50.9589</v>
      </c>
      <c r="KG373">
        <v>28.0668</v>
      </c>
      <c r="KH373">
        <v>1142.81</v>
      </c>
      <c r="KI373">
        <v>17.7885</v>
      </c>
      <c r="KJ373">
        <v>96.7431</v>
      </c>
      <c r="KK373">
        <v>94.7581</v>
      </c>
    </row>
    <row r="374" spans="1:297">
      <c r="A374">
        <v>358</v>
      </c>
      <c r="B374">
        <v>1759082836</v>
      </c>
      <c r="C374">
        <v>9724</v>
      </c>
      <c r="D374" t="s">
        <v>1161</v>
      </c>
      <c r="E374" t="s">
        <v>1162</v>
      </c>
      <c r="F374">
        <v>5</v>
      </c>
      <c r="G374" t="s">
        <v>1024</v>
      </c>
      <c r="H374" t="s">
        <v>436</v>
      </c>
      <c r="I374">
        <v>1759082827.84615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1147.68327542857</v>
      </c>
      <c r="AK374">
        <v>1102.70793939394</v>
      </c>
      <c r="AL374">
        <v>3.30136471861463</v>
      </c>
      <c r="AM374">
        <v>66.03</v>
      </c>
      <c r="AN374">
        <f>(AP374 - AO374 + DY374*1E3/(8.314*(EA374+273.15)) * AR374/DX374 * AQ374) * DX374/(100*DL374) * 1000/(1000 - AP374)</f>
        <v>0</v>
      </c>
      <c r="AO374">
        <v>17.7318805859524</v>
      </c>
      <c r="AP374">
        <v>23.8839060606061</v>
      </c>
      <c r="AQ374">
        <v>0.000117077528532184</v>
      </c>
      <c r="AR374">
        <v>114.36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6</v>
      </c>
      <c r="DM374">
        <v>0.5</v>
      </c>
      <c r="DN374" t="s">
        <v>438</v>
      </c>
      <c r="DO374">
        <v>2</v>
      </c>
      <c r="DP374" t="b">
        <v>1</v>
      </c>
      <c r="DQ374">
        <v>1759082827.84615</v>
      </c>
      <c r="DR374">
        <v>1052.60538461538</v>
      </c>
      <c r="DS374">
        <v>1110.64538461538</v>
      </c>
      <c r="DT374">
        <v>23.8751692307692</v>
      </c>
      <c r="DU374">
        <v>17.6777923076923</v>
      </c>
      <c r="DV374">
        <v>1048.19538461538</v>
      </c>
      <c r="DW374">
        <v>23.5077846153846</v>
      </c>
      <c r="DX374">
        <v>500.003538461538</v>
      </c>
      <c r="DY374">
        <v>90.7405615384615</v>
      </c>
      <c r="DZ374">
        <v>0.0340985307692308</v>
      </c>
      <c r="EA374">
        <v>30.3990923076923</v>
      </c>
      <c r="EB374">
        <v>30.0249</v>
      </c>
      <c r="EC374">
        <v>999.9</v>
      </c>
      <c r="ED374">
        <v>0</v>
      </c>
      <c r="EE374">
        <v>0</v>
      </c>
      <c r="EF374">
        <v>10023.66</v>
      </c>
      <c r="EG374">
        <v>0</v>
      </c>
      <c r="EH374">
        <v>14.6736</v>
      </c>
      <c r="EI374">
        <v>-58.0399615384615</v>
      </c>
      <c r="EJ374">
        <v>1078.35076923077</v>
      </c>
      <c r="EK374">
        <v>1130.63230769231</v>
      </c>
      <c r="EL374">
        <v>6.19738384615385</v>
      </c>
      <c r="EM374">
        <v>1110.64538461538</v>
      </c>
      <c r="EN374">
        <v>17.6777923076923</v>
      </c>
      <c r="EO374">
        <v>2.16644615384615</v>
      </c>
      <c r="EP374">
        <v>1.60409307692308</v>
      </c>
      <c r="EQ374">
        <v>18.7163384615385</v>
      </c>
      <c r="ER374">
        <v>13.9981461538462</v>
      </c>
      <c r="ES374">
        <v>1999.96461538462</v>
      </c>
      <c r="ET374">
        <v>0.980001230769231</v>
      </c>
      <c r="EU374">
        <v>0.0199988538461538</v>
      </c>
      <c r="EV374">
        <v>0</v>
      </c>
      <c r="EW374">
        <v>1358.75</v>
      </c>
      <c r="EX374">
        <v>5.00059</v>
      </c>
      <c r="EY374">
        <v>27223.0615384615</v>
      </c>
      <c r="EZ374">
        <v>17360.0230769231</v>
      </c>
      <c r="FA374">
        <v>41.062</v>
      </c>
      <c r="FB374">
        <v>40.8313846153846</v>
      </c>
      <c r="FC374">
        <v>40.437</v>
      </c>
      <c r="FD374">
        <v>40.312</v>
      </c>
      <c r="FE374">
        <v>42.0190769230769</v>
      </c>
      <c r="FF374">
        <v>1955.06384615385</v>
      </c>
      <c r="FG374">
        <v>39.9015384615385</v>
      </c>
      <c r="FH374">
        <v>0</v>
      </c>
      <c r="FI374">
        <v>1759082822.1</v>
      </c>
      <c r="FJ374">
        <v>0</v>
      </c>
      <c r="FK374">
        <v>1358.6396</v>
      </c>
      <c r="FL374">
        <v>-6.59384616623833</v>
      </c>
      <c r="FM374">
        <v>-134.484615809076</v>
      </c>
      <c r="FN374">
        <v>27221.924</v>
      </c>
      <c r="FO374">
        <v>15</v>
      </c>
      <c r="FP374">
        <v>0</v>
      </c>
      <c r="FQ374" t="s">
        <v>439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-58.1218761904762</v>
      </c>
      <c r="GD374">
        <v>0.670316883116838</v>
      </c>
      <c r="GE374">
        <v>0.68922984686827</v>
      </c>
      <c r="GF374">
        <v>0</v>
      </c>
      <c r="GG374">
        <v>1358.99705882353</v>
      </c>
      <c r="GH374">
        <v>-6.17356761319116</v>
      </c>
      <c r="GI374">
        <v>0.648003855343332</v>
      </c>
      <c r="GJ374">
        <v>-1</v>
      </c>
      <c r="GK374">
        <v>6.21216428571429</v>
      </c>
      <c r="GL374">
        <v>-0.345205714285711</v>
      </c>
      <c r="GM374">
        <v>0.0356152961482547</v>
      </c>
      <c r="GN374">
        <v>0</v>
      </c>
      <c r="GO374">
        <v>0</v>
      </c>
      <c r="GP374">
        <v>2</v>
      </c>
      <c r="GQ374" t="s">
        <v>455</v>
      </c>
      <c r="GR374">
        <v>3.13149</v>
      </c>
      <c r="GS374">
        <v>2.71256</v>
      </c>
      <c r="GT374">
        <v>0.173946</v>
      </c>
      <c r="GU374">
        <v>0.180268</v>
      </c>
      <c r="GV374">
        <v>0.10306</v>
      </c>
      <c r="GW374">
        <v>0.0837456</v>
      </c>
      <c r="GX374">
        <v>31155.2</v>
      </c>
      <c r="GY374">
        <v>33135.2</v>
      </c>
      <c r="GZ374">
        <v>34119.4</v>
      </c>
      <c r="HA374">
        <v>36594.9</v>
      </c>
      <c r="HB374">
        <v>43215.4</v>
      </c>
      <c r="HC374">
        <v>48154.1</v>
      </c>
      <c r="HD374">
        <v>53215.4</v>
      </c>
      <c r="HE374">
        <v>58482.8</v>
      </c>
      <c r="HF374">
        <v>1.96825</v>
      </c>
      <c r="HG374">
        <v>1.6708</v>
      </c>
      <c r="HH374">
        <v>0.122994</v>
      </c>
      <c r="HI374">
        <v>0</v>
      </c>
      <c r="HJ374">
        <v>28.0191</v>
      </c>
      <c r="HK374">
        <v>999.9</v>
      </c>
      <c r="HL374">
        <v>45.208</v>
      </c>
      <c r="HM374">
        <v>30.343</v>
      </c>
      <c r="HN374">
        <v>21.6497</v>
      </c>
      <c r="HO374">
        <v>54.3977</v>
      </c>
      <c r="HP374">
        <v>48.125</v>
      </c>
      <c r="HQ374">
        <v>1</v>
      </c>
      <c r="HR374">
        <v>0.0268445</v>
      </c>
      <c r="HS374">
        <v>-0.189297</v>
      </c>
      <c r="HT374">
        <v>20.1139</v>
      </c>
      <c r="HU374">
        <v>5.19737</v>
      </c>
      <c r="HV374">
        <v>12.004</v>
      </c>
      <c r="HW374">
        <v>4.975</v>
      </c>
      <c r="HX374">
        <v>3.29385</v>
      </c>
      <c r="HY374">
        <v>9999</v>
      </c>
      <c r="HZ374">
        <v>33.8</v>
      </c>
      <c r="IA374">
        <v>9999</v>
      </c>
      <c r="IB374">
        <v>9999</v>
      </c>
      <c r="IC374">
        <v>1.86325</v>
      </c>
      <c r="ID374">
        <v>1.86813</v>
      </c>
      <c r="IE374">
        <v>1.86783</v>
      </c>
      <c r="IF374">
        <v>1.86905</v>
      </c>
      <c r="IG374">
        <v>1.86983</v>
      </c>
      <c r="IH374">
        <v>1.86587</v>
      </c>
      <c r="II374">
        <v>1.86697</v>
      </c>
      <c r="IJ374">
        <v>1.86844</v>
      </c>
      <c r="IK374">
        <v>5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4.5</v>
      </c>
      <c r="IY374">
        <v>0.3678</v>
      </c>
      <c r="IZ374">
        <v>0.744305887368214</v>
      </c>
      <c r="JA374">
        <v>0.00400708050939433</v>
      </c>
      <c r="JB374">
        <v>-7.0817227887937e-07</v>
      </c>
      <c r="JC374">
        <v>2.11393634800483e-10</v>
      </c>
      <c r="JD374">
        <v>-0.0902750961418796</v>
      </c>
      <c r="JE374">
        <v>-0.0199519798578536</v>
      </c>
      <c r="JF374">
        <v>0.00231849078142986</v>
      </c>
      <c r="JG374">
        <v>-2.72917625674962e-05</v>
      </c>
      <c r="JH374">
        <v>4</v>
      </c>
      <c r="JI374">
        <v>2436</v>
      </c>
      <c r="JJ374">
        <v>0</v>
      </c>
      <c r="JK374">
        <v>25</v>
      </c>
      <c r="JL374">
        <v>29318047.3</v>
      </c>
      <c r="JM374">
        <v>29318047.3</v>
      </c>
      <c r="JN374">
        <v>2.15088</v>
      </c>
      <c r="JO374">
        <v>2.61353</v>
      </c>
      <c r="JP374">
        <v>1.54785</v>
      </c>
      <c r="JQ374">
        <v>2.30957</v>
      </c>
      <c r="JR374">
        <v>1.64673</v>
      </c>
      <c r="JS374">
        <v>2.35352</v>
      </c>
      <c r="JT374">
        <v>33.9413</v>
      </c>
      <c r="JU374">
        <v>24.2013</v>
      </c>
      <c r="JV374">
        <v>18</v>
      </c>
      <c r="JW374">
        <v>508.729</v>
      </c>
      <c r="JX374">
        <v>334.656</v>
      </c>
      <c r="JY374">
        <v>28.06</v>
      </c>
      <c r="JZ374">
        <v>27.6785</v>
      </c>
      <c r="KA374">
        <v>30.0005</v>
      </c>
      <c r="KB374">
        <v>27.6301</v>
      </c>
      <c r="KC374">
        <v>27.5912</v>
      </c>
      <c r="KD374">
        <v>43.0544</v>
      </c>
      <c r="KE374">
        <v>17.4117</v>
      </c>
      <c r="KF374">
        <v>50.9589</v>
      </c>
      <c r="KG374">
        <v>28.0409</v>
      </c>
      <c r="KH374">
        <v>1156.25</v>
      </c>
      <c r="KI374">
        <v>17.8082</v>
      </c>
      <c r="KJ374">
        <v>96.742</v>
      </c>
      <c r="KK374">
        <v>94.7574</v>
      </c>
    </row>
    <row r="375" spans="1:297">
      <c r="A375">
        <v>359</v>
      </c>
      <c r="B375">
        <v>1759082841</v>
      </c>
      <c r="C375">
        <v>9729</v>
      </c>
      <c r="D375" t="s">
        <v>1163</v>
      </c>
      <c r="E375" t="s">
        <v>1164</v>
      </c>
      <c r="F375">
        <v>5</v>
      </c>
      <c r="G375" t="s">
        <v>1024</v>
      </c>
      <c r="H375" t="s">
        <v>436</v>
      </c>
      <c r="I375">
        <v>1759082832.84615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1166.16760152381</v>
      </c>
      <c r="AK375">
        <v>1120.45654545455</v>
      </c>
      <c r="AL375">
        <v>3.55706277056267</v>
      </c>
      <c r="AM375">
        <v>66.03</v>
      </c>
      <c r="AN375">
        <f>(AP375 - AO375 + DY375*1E3/(8.314*(EA375+273.15)) * AR375/DX375 * AQ375) * DX375/(100*DL375) * 1000/(1000 - AP375)</f>
        <v>0</v>
      </c>
      <c r="AO375">
        <v>17.7394126344913</v>
      </c>
      <c r="AP375">
        <v>23.8849</v>
      </c>
      <c r="AQ375">
        <v>-3.33443223443897e-05</v>
      </c>
      <c r="AR375">
        <v>114.36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6</v>
      </c>
      <c r="DM375">
        <v>0.5</v>
      </c>
      <c r="DN375" t="s">
        <v>438</v>
      </c>
      <c r="DO375">
        <v>2</v>
      </c>
      <c r="DP375" t="b">
        <v>1</v>
      </c>
      <c r="DQ375">
        <v>1759082832.84615</v>
      </c>
      <c r="DR375">
        <v>1069.44076923077</v>
      </c>
      <c r="DS375">
        <v>1127.88769230769</v>
      </c>
      <c r="DT375">
        <v>23.8792307692308</v>
      </c>
      <c r="DU375">
        <v>17.7075769230769</v>
      </c>
      <c r="DV375">
        <v>1064.97692307692</v>
      </c>
      <c r="DW375">
        <v>23.5116846153846</v>
      </c>
      <c r="DX375">
        <v>500.025076923077</v>
      </c>
      <c r="DY375">
        <v>90.7395461538461</v>
      </c>
      <c r="DZ375">
        <v>0.0340927307692308</v>
      </c>
      <c r="EA375">
        <v>30.3922461538462</v>
      </c>
      <c r="EB375">
        <v>30.0210692307692</v>
      </c>
      <c r="EC375">
        <v>999.9</v>
      </c>
      <c r="ED375">
        <v>0</v>
      </c>
      <c r="EE375">
        <v>0</v>
      </c>
      <c r="EF375">
        <v>10026.6830769231</v>
      </c>
      <c r="EG375">
        <v>0</v>
      </c>
      <c r="EH375">
        <v>14.6736</v>
      </c>
      <c r="EI375">
        <v>-58.4474230769231</v>
      </c>
      <c r="EJ375">
        <v>1095.60230769231</v>
      </c>
      <c r="EK375">
        <v>1148.22</v>
      </c>
      <c r="EL375">
        <v>6.17166461538462</v>
      </c>
      <c r="EM375">
        <v>1127.88769230769</v>
      </c>
      <c r="EN375">
        <v>17.7075769230769</v>
      </c>
      <c r="EO375">
        <v>2.16679230769231</v>
      </c>
      <c r="EP375">
        <v>1.60677769230769</v>
      </c>
      <c r="EQ375">
        <v>18.7188769230769</v>
      </c>
      <c r="ER375">
        <v>14.0239384615385</v>
      </c>
      <c r="ES375">
        <v>1999.93</v>
      </c>
      <c r="ET375">
        <v>0.980002153846154</v>
      </c>
      <c r="EU375">
        <v>0.0199979538461538</v>
      </c>
      <c r="EV375">
        <v>0</v>
      </c>
      <c r="EW375">
        <v>1358.11692307692</v>
      </c>
      <c r="EX375">
        <v>5.00059</v>
      </c>
      <c r="EY375">
        <v>27209.7076923077</v>
      </c>
      <c r="EZ375">
        <v>17359.7230769231</v>
      </c>
      <c r="FA375">
        <v>41.062</v>
      </c>
      <c r="FB375">
        <v>40.8507692307692</v>
      </c>
      <c r="FC375">
        <v>40.437</v>
      </c>
      <c r="FD375">
        <v>40.312</v>
      </c>
      <c r="FE375">
        <v>42.0286153846154</v>
      </c>
      <c r="FF375">
        <v>1955.03230769231</v>
      </c>
      <c r="FG375">
        <v>39.8992307692308</v>
      </c>
      <c r="FH375">
        <v>0</v>
      </c>
      <c r="FI375">
        <v>1759082827.5</v>
      </c>
      <c r="FJ375">
        <v>0</v>
      </c>
      <c r="FK375">
        <v>1357.99384615385</v>
      </c>
      <c r="FL375">
        <v>-9.03384614619598</v>
      </c>
      <c r="FM375">
        <v>-172.482051049175</v>
      </c>
      <c r="FN375">
        <v>27208.7192307692</v>
      </c>
      <c r="FO375">
        <v>15</v>
      </c>
      <c r="FP375">
        <v>0</v>
      </c>
      <c r="FQ375" t="s">
        <v>439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-58.25276</v>
      </c>
      <c r="GD375">
        <v>-3.45700150375937</v>
      </c>
      <c r="GE375">
        <v>0.710827948522003</v>
      </c>
      <c r="GF375">
        <v>0</v>
      </c>
      <c r="GG375">
        <v>1358.41852941176</v>
      </c>
      <c r="GH375">
        <v>-7.53292590011677</v>
      </c>
      <c r="GI375">
        <v>0.770088353803884</v>
      </c>
      <c r="GJ375">
        <v>-1</v>
      </c>
      <c r="GK375">
        <v>6.184457</v>
      </c>
      <c r="GL375">
        <v>-0.335176240601512</v>
      </c>
      <c r="GM375">
        <v>0.0332074567077937</v>
      </c>
      <c r="GN375">
        <v>0</v>
      </c>
      <c r="GO375">
        <v>0</v>
      </c>
      <c r="GP375">
        <v>2</v>
      </c>
      <c r="GQ375" t="s">
        <v>455</v>
      </c>
      <c r="GR375">
        <v>3.1316</v>
      </c>
      <c r="GS375">
        <v>2.71205</v>
      </c>
      <c r="GT375">
        <v>0.175718</v>
      </c>
      <c r="GU375">
        <v>0.181869</v>
      </c>
      <c r="GV375">
        <v>0.103051</v>
      </c>
      <c r="GW375">
        <v>0.083785</v>
      </c>
      <c r="GX375">
        <v>31088</v>
      </c>
      <c r="GY375">
        <v>33070</v>
      </c>
      <c r="GZ375">
        <v>34119</v>
      </c>
      <c r="HA375">
        <v>36594.3</v>
      </c>
      <c r="HB375">
        <v>43216</v>
      </c>
      <c r="HC375">
        <v>48151.5</v>
      </c>
      <c r="HD375">
        <v>53215.3</v>
      </c>
      <c r="HE375">
        <v>58482</v>
      </c>
      <c r="HF375">
        <v>1.968</v>
      </c>
      <c r="HG375">
        <v>1.6708</v>
      </c>
      <c r="HH375">
        <v>0.122152</v>
      </c>
      <c r="HI375">
        <v>0</v>
      </c>
      <c r="HJ375">
        <v>28.0168</v>
      </c>
      <c r="HK375">
        <v>999.9</v>
      </c>
      <c r="HL375">
        <v>45.184</v>
      </c>
      <c r="HM375">
        <v>30.323</v>
      </c>
      <c r="HN375">
        <v>21.6129</v>
      </c>
      <c r="HO375">
        <v>55.0677</v>
      </c>
      <c r="HP375">
        <v>47.8886</v>
      </c>
      <c r="HQ375">
        <v>1</v>
      </c>
      <c r="HR375">
        <v>0.0272002</v>
      </c>
      <c r="HS375">
        <v>-0.177906</v>
      </c>
      <c r="HT375">
        <v>20.1136</v>
      </c>
      <c r="HU375">
        <v>5.19632</v>
      </c>
      <c r="HV375">
        <v>12.004</v>
      </c>
      <c r="HW375">
        <v>4.97475</v>
      </c>
      <c r="HX375">
        <v>3.29383</v>
      </c>
      <c r="HY375">
        <v>9999</v>
      </c>
      <c r="HZ375">
        <v>33.8</v>
      </c>
      <c r="IA375">
        <v>9999</v>
      </c>
      <c r="IB375">
        <v>9999</v>
      </c>
      <c r="IC375">
        <v>1.86325</v>
      </c>
      <c r="ID375">
        <v>1.86813</v>
      </c>
      <c r="IE375">
        <v>1.86785</v>
      </c>
      <c r="IF375">
        <v>1.86905</v>
      </c>
      <c r="IG375">
        <v>1.86983</v>
      </c>
      <c r="IH375">
        <v>1.8659</v>
      </c>
      <c r="II375">
        <v>1.86699</v>
      </c>
      <c r="IJ375">
        <v>1.86843</v>
      </c>
      <c r="IK375">
        <v>5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4.56</v>
      </c>
      <c r="IY375">
        <v>0.3677</v>
      </c>
      <c r="IZ375">
        <v>0.744305887368214</v>
      </c>
      <c r="JA375">
        <v>0.00400708050939433</v>
      </c>
      <c r="JB375">
        <v>-7.0817227887937e-07</v>
      </c>
      <c r="JC375">
        <v>2.11393634800483e-10</v>
      </c>
      <c r="JD375">
        <v>-0.0902750961418796</v>
      </c>
      <c r="JE375">
        <v>-0.0199519798578536</v>
      </c>
      <c r="JF375">
        <v>0.00231849078142986</v>
      </c>
      <c r="JG375">
        <v>-2.72917625674962e-05</v>
      </c>
      <c r="JH375">
        <v>4</v>
      </c>
      <c r="JI375">
        <v>2436</v>
      </c>
      <c r="JJ375">
        <v>0</v>
      </c>
      <c r="JK375">
        <v>25</v>
      </c>
      <c r="JL375">
        <v>29318047.4</v>
      </c>
      <c r="JM375">
        <v>29318047.4</v>
      </c>
      <c r="JN375">
        <v>2.17163</v>
      </c>
      <c r="JO375">
        <v>2.61963</v>
      </c>
      <c r="JP375">
        <v>1.54785</v>
      </c>
      <c r="JQ375">
        <v>2.30835</v>
      </c>
      <c r="JR375">
        <v>1.64551</v>
      </c>
      <c r="JS375">
        <v>2.23267</v>
      </c>
      <c r="JT375">
        <v>33.9413</v>
      </c>
      <c r="JU375">
        <v>24.1926</v>
      </c>
      <c r="JV375">
        <v>18</v>
      </c>
      <c r="JW375">
        <v>508.593</v>
      </c>
      <c r="JX375">
        <v>334.675</v>
      </c>
      <c r="JY375">
        <v>28.0366</v>
      </c>
      <c r="JZ375">
        <v>27.6832</v>
      </c>
      <c r="KA375">
        <v>30.0004</v>
      </c>
      <c r="KB375">
        <v>27.6334</v>
      </c>
      <c r="KC375">
        <v>27.5946</v>
      </c>
      <c r="KD375">
        <v>43.4753</v>
      </c>
      <c r="KE375">
        <v>17.1294</v>
      </c>
      <c r="KF375">
        <v>50.9589</v>
      </c>
      <c r="KG375">
        <v>28.026</v>
      </c>
      <c r="KH375">
        <v>1176.41</v>
      </c>
      <c r="KI375">
        <v>17.8471</v>
      </c>
      <c r="KJ375">
        <v>96.7414</v>
      </c>
      <c r="KK375">
        <v>94.7561</v>
      </c>
    </row>
    <row r="376" spans="1:297">
      <c r="A376">
        <v>360</v>
      </c>
      <c r="B376">
        <v>1759082846</v>
      </c>
      <c r="C376">
        <v>9734</v>
      </c>
      <c r="D376" t="s">
        <v>1165</v>
      </c>
      <c r="E376" t="s">
        <v>1166</v>
      </c>
      <c r="F376">
        <v>5</v>
      </c>
      <c r="G376" t="s">
        <v>1024</v>
      </c>
      <c r="H376" t="s">
        <v>436</v>
      </c>
      <c r="I376">
        <v>1759082837.84615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1181.68115047619</v>
      </c>
      <c r="AK376">
        <v>1136.96806060606</v>
      </c>
      <c r="AL376">
        <v>3.26059956709935</v>
      </c>
      <c r="AM376">
        <v>66.03</v>
      </c>
      <c r="AN376">
        <f>(AP376 - AO376 + DY376*1E3/(8.314*(EA376+273.15)) * AR376/DX376 * AQ376) * DX376/(100*DL376) * 1000/(1000 - AP376)</f>
        <v>0</v>
      </c>
      <c r="AO376">
        <v>17.7723162705519</v>
      </c>
      <c r="AP376">
        <v>23.8803036363636</v>
      </c>
      <c r="AQ376">
        <v>-8.28182215345849e-06</v>
      </c>
      <c r="AR376">
        <v>114.36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6</v>
      </c>
      <c r="DM376">
        <v>0.5</v>
      </c>
      <c r="DN376" t="s">
        <v>438</v>
      </c>
      <c r="DO376">
        <v>2</v>
      </c>
      <c r="DP376" t="b">
        <v>1</v>
      </c>
      <c r="DQ376">
        <v>1759082837.84615</v>
      </c>
      <c r="DR376">
        <v>1086.20076923077</v>
      </c>
      <c r="DS376">
        <v>1144.20307692308</v>
      </c>
      <c r="DT376">
        <v>23.8814461538462</v>
      </c>
      <c r="DU376">
        <v>17.7386384615385</v>
      </c>
      <c r="DV376">
        <v>1081.68307692308</v>
      </c>
      <c r="DW376">
        <v>23.5137923076923</v>
      </c>
      <c r="DX376">
        <v>499.994461538462</v>
      </c>
      <c r="DY376">
        <v>90.7391692307692</v>
      </c>
      <c r="DZ376">
        <v>0.0343692615384615</v>
      </c>
      <c r="EA376">
        <v>30.3851076923077</v>
      </c>
      <c r="EB376">
        <v>30.0150538461538</v>
      </c>
      <c r="EC376">
        <v>999.9</v>
      </c>
      <c r="ED376">
        <v>0</v>
      </c>
      <c r="EE376">
        <v>0</v>
      </c>
      <c r="EF376">
        <v>10003.7961538462</v>
      </c>
      <c r="EG376">
        <v>0</v>
      </c>
      <c r="EH376">
        <v>14.6736</v>
      </c>
      <c r="EI376">
        <v>-58.0028076923077</v>
      </c>
      <c r="EJ376">
        <v>1112.77461538462</v>
      </c>
      <c r="EK376">
        <v>1164.86615384615</v>
      </c>
      <c r="EL376">
        <v>6.14280923076923</v>
      </c>
      <c r="EM376">
        <v>1144.20307692308</v>
      </c>
      <c r="EN376">
        <v>17.7386384615385</v>
      </c>
      <c r="EO376">
        <v>2.16698384615385</v>
      </c>
      <c r="EP376">
        <v>1.60958923076923</v>
      </c>
      <c r="EQ376">
        <v>18.7202769230769</v>
      </c>
      <c r="ER376">
        <v>14.0509</v>
      </c>
      <c r="ES376">
        <v>1999.89</v>
      </c>
      <c r="ET376">
        <v>0.980005384615385</v>
      </c>
      <c r="EU376">
        <v>0.0199948384615385</v>
      </c>
      <c r="EV376">
        <v>0</v>
      </c>
      <c r="EW376">
        <v>1357.33615384615</v>
      </c>
      <c r="EX376">
        <v>5.00059</v>
      </c>
      <c r="EY376">
        <v>27194.0461538462</v>
      </c>
      <c r="EZ376">
        <v>17359.3846153846</v>
      </c>
      <c r="FA376">
        <v>41.062</v>
      </c>
      <c r="FB376">
        <v>40.8701538461538</v>
      </c>
      <c r="FC376">
        <v>40.437</v>
      </c>
      <c r="FD376">
        <v>40.312</v>
      </c>
      <c r="FE376">
        <v>42.0476923076923</v>
      </c>
      <c r="FF376">
        <v>1955.00076923077</v>
      </c>
      <c r="FG376">
        <v>39.8907692307692</v>
      </c>
      <c r="FH376">
        <v>0</v>
      </c>
      <c r="FI376">
        <v>1759082832.3</v>
      </c>
      <c r="FJ376">
        <v>0</v>
      </c>
      <c r="FK376">
        <v>1357.19807692308</v>
      </c>
      <c r="FL376">
        <v>-10.7900854776406</v>
      </c>
      <c r="FM376">
        <v>-201.825640933037</v>
      </c>
      <c r="FN376">
        <v>27194.0153846154</v>
      </c>
      <c r="FO376">
        <v>15</v>
      </c>
      <c r="FP376">
        <v>0</v>
      </c>
      <c r="FQ376" t="s">
        <v>439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-58.2004857142857</v>
      </c>
      <c r="GD376">
        <v>2.79481558441561</v>
      </c>
      <c r="GE376">
        <v>0.740067344609815</v>
      </c>
      <c r="GF376">
        <v>0</v>
      </c>
      <c r="GG376">
        <v>1357.75088235294</v>
      </c>
      <c r="GH376">
        <v>-9.33827349460617</v>
      </c>
      <c r="GI376">
        <v>0.94394468820713</v>
      </c>
      <c r="GJ376">
        <v>-1</v>
      </c>
      <c r="GK376">
        <v>6.16024809523809</v>
      </c>
      <c r="GL376">
        <v>-0.319523376623378</v>
      </c>
      <c r="GM376">
        <v>0.0332591144140967</v>
      </c>
      <c r="GN376">
        <v>0</v>
      </c>
      <c r="GO376">
        <v>0</v>
      </c>
      <c r="GP376">
        <v>2</v>
      </c>
      <c r="GQ376" t="s">
        <v>455</v>
      </c>
      <c r="GR376">
        <v>3.13128</v>
      </c>
      <c r="GS376">
        <v>2.71289</v>
      </c>
      <c r="GT376">
        <v>0.177351</v>
      </c>
      <c r="GU376">
        <v>0.183504</v>
      </c>
      <c r="GV376">
        <v>0.103048</v>
      </c>
      <c r="GW376">
        <v>0.0838945</v>
      </c>
      <c r="GX376">
        <v>31026.7</v>
      </c>
      <c r="GY376">
        <v>33003.7</v>
      </c>
      <c r="GZ376">
        <v>34119.2</v>
      </c>
      <c r="HA376">
        <v>36594.1</v>
      </c>
      <c r="HB376">
        <v>43216.6</v>
      </c>
      <c r="HC376">
        <v>48145.5</v>
      </c>
      <c r="HD376">
        <v>53215.6</v>
      </c>
      <c r="HE376">
        <v>58481.6</v>
      </c>
      <c r="HF376">
        <v>1.96777</v>
      </c>
      <c r="HG376">
        <v>1.67132</v>
      </c>
      <c r="HH376">
        <v>0.121661</v>
      </c>
      <c r="HI376">
        <v>0</v>
      </c>
      <c r="HJ376">
        <v>28.0144</v>
      </c>
      <c r="HK376">
        <v>999.9</v>
      </c>
      <c r="HL376">
        <v>45.208</v>
      </c>
      <c r="HM376">
        <v>30.343</v>
      </c>
      <c r="HN376">
        <v>21.6473</v>
      </c>
      <c r="HO376">
        <v>55.1977</v>
      </c>
      <c r="HP376">
        <v>48.3293</v>
      </c>
      <c r="HQ376">
        <v>1</v>
      </c>
      <c r="HR376">
        <v>0.0275991</v>
      </c>
      <c r="HS376">
        <v>-0.210291</v>
      </c>
      <c r="HT376">
        <v>20.1138</v>
      </c>
      <c r="HU376">
        <v>5.19767</v>
      </c>
      <c r="HV376">
        <v>12.004</v>
      </c>
      <c r="HW376">
        <v>4.9752</v>
      </c>
      <c r="HX376">
        <v>3.294</v>
      </c>
      <c r="HY376">
        <v>9999</v>
      </c>
      <c r="HZ376">
        <v>33.8</v>
      </c>
      <c r="IA376">
        <v>9999</v>
      </c>
      <c r="IB376">
        <v>9999</v>
      </c>
      <c r="IC376">
        <v>1.86325</v>
      </c>
      <c r="ID376">
        <v>1.86813</v>
      </c>
      <c r="IE376">
        <v>1.86784</v>
      </c>
      <c r="IF376">
        <v>1.86905</v>
      </c>
      <c r="IG376">
        <v>1.86985</v>
      </c>
      <c r="IH376">
        <v>1.86591</v>
      </c>
      <c r="II376">
        <v>1.86701</v>
      </c>
      <c r="IJ376">
        <v>1.86844</v>
      </c>
      <c r="IK376">
        <v>5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4.6</v>
      </c>
      <c r="IY376">
        <v>0.3677</v>
      </c>
      <c r="IZ376">
        <v>0.744305887368214</v>
      </c>
      <c r="JA376">
        <v>0.00400708050939433</v>
      </c>
      <c r="JB376">
        <v>-7.0817227887937e-07</v>
      </c>
      <c r="JC376">
        <v>2.11393634800483e-10</v>
      </c>
      <c r="JD376">
        <v>-0.0902750961418796</v>
      </c>
      <c r="JE376">
        <v>-0.0199519798578536</v>
      </c>
      <c r="JF376">
        <v>0.00231849078142986</v>
      </c>
      <c r="JG376">
        <v>-2.72917625674962e-05</v>
      </c>
      <c r="JH376">
        <v>4</v>
      </c>
      <c r="JI376">
        <v>2436</v>
      </c>
      <c r="JJ376">
        <v>0</v>
      </c>
      <c r="JK376">
        <v>25</v>
      </c>
      <c r="JL376">
        <v>29318047.4</v>
      </c>
      <c r="JM376">
        <v>29318047.4</v>
      </c>
      <c r="JN376">
        <v>2.20093</v>
      </c>
      <c r="JO376">
        <v>2.60498</v>
      </c>
      <c r="JP376">
        <v>1.54785</v>
      </c>
      <c r="JQ376">
        <v>2.30957</v>
      </c>
      <c r="JR376">
        <v>1.64551</v>
      </c>
      <c r="JS376">
        <v>2.34131</v>
      </c>
      <c r="JT376">
        <v>33.9413</v>
      </c>
      <c r="JU376">
        <v>24.2013</v>
      </c>
      <c r="JV376">
        <v>18</v>
      </c>
      <c r="JW376">
        <v>508.478</v>
      </c>
      <c r="JX376">
        <v>334.945</v>
      </c>
      <c r="JY376">
        <v>28.0192</v>
      </c>
      <c r="JZ376">
        <v>27.6879</v>
      </c>
      <c r="KA376">
        <v>30.0004</v>
      </c>
      <c r="KB376">
        <v>27.6371</v>
      </c>
      <c r="KC376">
        <v>27.5981</v>
      </c>
      <c r="KD376">
        <v>44.0471</v>
      </c>
      <c r="KE376">
        <v>16.856</v>
      </c>
      <c r="KF376">
        <v>50.9589</v>
      </c>
      <c r="KG376">
        <v>28.0212</v>
      </c>
      <c r="KH376">
        <v>1190.05</v>
      </c>
      <c r="KI376">
        <v>17.8745</v>
      </c>
      <c r="KJ376">
        <v>96.742</v>
      </c>
      <c r="KK376">
        <v>94.7554</v>
      </c>
    </row>
    <row r="377" spans="1:297">
      <c r="A377">
        <v>361</v>
      </c>
      <c r="B377">
        <v>1759082851</v>
      </c>
      <c r="C377">
        <v>9739</v>
      </c>
      <c r="D377" t="s">
        <v>1167</v>
      </c>
      <c r="E377" t="s">
        <v>1168</v>
      </c>
      <c r="F377">
        <v>5</v>
      </c>
      <c r="G377" t="s">
        <v>1024</v>
      </c>
      <c r="H377" t="s">
        <v>436</v>
      </c>
      <c r="I377">
        <v>1759082842.84615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1199.37615161905</v>
      </c>
      <c r="AK377">
        <v>1154.00460606061</v>
      </c>
      <c r="AL377">
        <v>3.43418614718614</v>
      </c>
      <c r="AM377">
        <v>66.03</v>
      </c>
      <c r="AN377">
        <f>(AP377 - AO377 + DY377*1E3/(8.314*(EA377+273.15)) * AR377/DX377 * AQ377) * DX377/(100*DL377) * 1000/(1000 - AP377)</f>
        <v>0</v>
      </c>
      <c r="AO377">
        <v>17.7999105930736</v>
      </c>
      <c r="AP377">
        <v>23.8823387878788</v>
      </c>
      <c r="AQ377">
        <v>2.16807169430865e-06</v>
      </c>
      <c r="AR377">
        <v>114.36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6</v>
      </c>
      <c r="DM377">
        <v>0.5</v>
      </c>
      <c r="DN377" t="s">
        <v>438</v>
      </c>
      <c r="DO377">
        <v>2</v>
      </c>
      <c r="DP377" t="b">
        <v>1</v>
      </c>
      <c r="DQ377">
        <v>1759082842.84615</v>
      </c>
      <c r="DR377">
        <v>1102.79</v>
      </c>
      <c r="DS377">
        <v>1161.14307692308</v>
      </c>
      <c r="DT377">
        <v>23.8830153846154</v>
      </c>
      <c r="DU377">
        <v>17.7628076923077</v>
      </c>
      <c r="DV377">
        <v>1098.22</v>
      </c>
      <c r="DW377">
        <v>23.5152923076923</v>
      </c>
      <c r="DX377">
        <v>500.017769230769</v>
      </c>
      <c r="DY377">
        <v>90.7385692307692</v>
      </c>
      <c r="DZ377">
        <v>0.0343925</v>
      </c>
      <c r="EA377">
        <v>30.3793153846154</v>
      </c>
      <c r="EB377">
        <v>30.0060846153846</v>
      </c>
      <c r="EC377">
        <v>999.9</v>
      </c>
      <c r="ED377">
        <v>0</v>
      </c>
      <c r="EE377">
        <v>0</v>
      </c>
      <c r="EF377">
        <v>10012.5515384615</v>
      </c>
      <c r="EG377">
        <v>0</v>
      </c>
      <c r="EH377">
        <v>14.6736</v>
      </c>
      <c r="EI377">
        <v>-58.3520538461539</v>
      </c>
      <c r="EJ377">
        <v>1129.77153846154</v>
      </c>
      <c r="EK377">
        <v>1182.14153846154</v>
      </c>
      <c r="EL377">
        <v>6.12019769230769</v>
      </c>
      <c r="EM377">
        <v>1161.14307692308</v>
      </c>
      <c r="EN377">
        <v>17.7628076923077</v>
      </c>
      <c r="EO377">
        <v>2.16711076923077</v>
      </c>
      <c r="EP377">
        <v>1.61177153846154</v>
      </c>
      <c r="EQ377">
        <v>18.7212230769231</v>
      </c>
      <c r="ER377">
        <v>14.0718</v>
      </c>
      <c r="ES377">
        <v>1999.93461538462</v>
      </c>
      <c r="ET377">
        <v>0.980003615384615</v>
      </c>
      <c r="EU377">
        <v>0.0199965846153846</v>
      </c>
      <c r="EV377">
        <v>0</v>
      </c>
      <c r="EW377">
        <v>1356.31076923077</v>
      </c>
      <c r="EX377">
        <v>5.00059</v>
      </c>
      <c r="EY377">
        <v>27176.2692307692</v>
      </c>
      <c r="EZ377">
        <v>17359.7615384615</v>
      </c>
      <c r="FA377">
        <v>41.0668461538462</v>
      </c>
      <c r="FB377">
        <v>40.875</v>
      </c>
      <c r="FC377">
        <v>40.4418461538462</v>
      </c>
      <c r="FD377">
        <v>40.312</v>
      </c>
      <c r="FE377">
        <v>42.0524615384615</v>
      </c>
      <c r="FF377">
        <v>1955.04153846154</v>
      </c>
      <c r="FG377">
        <v>39.8923076923077</v>
      </c>
      <c r="FH377">
        <v>0</v>
      </c>
      <c r="FI377">
        <v>1759082837.7</v>
      </c>
      <c r="FJ377">
        <v>0</v>
      </c>
      <c r="FK377">
        <v>1355.9996</v>
      </c>
      <c r="FL377">
        <v>-14.1107692388354</v>
      </c>
      <c r="FM377">
        <v>-240.692307527294</v>
      </c>
      <c r="FN377">
        <v>27172.328</v>
      </c>
      <c r="FO377">
        <v>15</v>
      </c>
      <c r="FP377">
        <v>0</v>
      </c>
      <c r="FQ377" t="s">
        <v>439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-58.18068</v>
      </c>
      <c r="GD377">
        <v>-1.69000601503762</v>
      </c>
      <c r="GE377">
        <v>0.74183761875494</v>
      </c>
      <c r="GF377">
        <v>0</v>
      </c>
      <c r="GG377">
        <v>1356.78882352941</v>
      </c>
      <c r="GH377">
        <v>-11.7155080240262</v>
      </c>
      <c r="GI377">
        <v>1.17460322388626</v>
      </c>
      <c r="GJ377">
        <v>-1</v>
      </c>
      <c r="GK377">
        <v>6.12979</v>
      </c>
      <c r="GL377">
        <v>-0.275654436090228</v>
      </c>
      <c r="GM377">
        <v>0.0273247318376595</v>
      </c>
      <c r="GN377">
        <v>0</v>
      </c>
      <c r="GO377">
        <v>0</v>
      </c>
      <c r="GP377">
        <v>2</v>
      </c>
      <c r="GQ377" t="s">
        <v>455</v>
      </c>
      <c r="GR377">
        <v>3.13164</v>
      </c>
      <c r="GS377">
        <v>2.71236</v>
      </c>
      <c r="GT377">
        <v>0.179046</v>
      </c>
      <c r="GU377">
        <v>0.185129</v>
      </c>
      <c r="GV377">
        <v>0.103052</v>
      </c>
      <c r="GW377">
        <v>0.0840523</v>
      </c>
      <c r="GX377">
        <v>30962.4</v>
      </c>
      <c r="GY377">
        <v>32938.1</v>
      </c>
      <c r="GZ377">
        <v>34118.8</v>
      </c>
      <c r="HA377">
        <v>36594.1</v>
      </c>
      <c r="HB377">
        <v>43216.5</v>
      </c>
      <c r="HC377">
        <v>48137.2</v>
      </c>
      <c r="HD377">
        <v>53215.4</v>
      </c>
      <c r="HE377">
        <v>58481.5</v>
      </c>
      <c r="HF377">
        <v>1.96828</v>
      </c>
      <c r="HG377">
        <v>1.67083</v>
      </c>
      <c r="HH377">
        <v>0.121873</v>
      </c>
      <c r="HI377">
        <v>0</v>
      </c>
      <c r="HJ377">
        <v>28.0144</v>
      </c>
      <c r="HK377">
        <v>999.9</v>
      </c>
      <c r="HL377">
        <v>45.208</v>
      </c>
      <c r="HM377">
        <v>30.323</v>
      </c>
      <c r="HN377">
        <v>21.6252</v>
      </c>
      <c r="HO377">
        <v>54.7577</v>
      </c>
      <c r="HP377">
        <v>48.2412</v>
      </c>
      <c r="HQ377">
        <v>1</v>
      </c>
      <c r="HR377">
        <v>0.0278023</v>
      </c>
      <c r="HS377">
        <v>-0.804948</v>
      </c>
      <c r="HT377">
        <v>20.109</v>
      </c>
      <c r="HU377">
        <v>5.19737</v>
      </c>
      <c r="HV377">
        <v>12.004</v>
      </c>
      <c r="HW377">
        <v>4.97505</v>
      </c>
      <c r="HX377">
        <v>3.29385</v>
      </c>
      <c r="HY377">
        <v>9999</v>
      </c>
      <c r="HZ377">
        <v>33.8</v>
      </c>
      <c r="IA377">
        <v>9999</v>
      </c>
      <c r="IB377">
        <v>9999</v>
      </c>
      <c r="IC377">
        <v>1.86325</v>
      </c>
      <c r="ID377">
        <v>1.86813</v>
      </c>
      <c r="IE377">
        <v>1.86786</v>
      </c>
      <c r="IF377">
        <v>1.86905</v>
      </c>
      <c r="IG377">
        <v>1.86985</v>
      </c>
      <c r="IH377">
        <v>1.86589</v>
      </c>
      <c r="II377">
        <v>1.86697</v>
      </c>
      <c r="IJ377">
        <v>1.86844</v>
      </c>
      <c r="IK377">
        <v>5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4.66</v>
      </c>
      <c r="IY377">
        <v>0.3677</v>
      </c>
      <c r="IZ377">
        <v>0.744305887368214</v>
      </c>
      <c r="JA377">
        <v>0.00400708050939433</v>
      </c>
      <c r="JB377">
        <v>-7.0817227887937e-07</v>
      </c>
      <c r="JC377">
        <v>2.11393634800483e-10</v>
      </c>
      <c r="JD377">
        <v>-0.0902750961418796</v>
      </c>
      <c r="JE377">
        <v>-0.0199519798578536</v>
      </c>
      <c r="JF377">
        <v>0.00231849078142986</v>
      </c>
      <c r="JG377">
        <v>-2.72917625674962e-05</v>
      </c>
      <c r="JH377">
        <v>4</v>
      </c>
      <c r="JI377">
        <v>2436</v>
      </c>
      <c r="JJ377">
        <v>0</v>
      </c>
      <c r="JK377">
        <v>25</v>
      </c>
      <c r="JL377">
        <v>29318047.5</v>
      </c>
      <c r="JM377">
        <v>29318047.5</v>
      </c>
      <c r="JN377">
        <v>2.2229</v>
      </c>
      <c r="JO377">
        <v>2.61475</v>
      </c>
      <c r="JP377">
        <v>1.54785</v>
      </c>
      <c r="JQ377">
        <v>2.30957</v>
      </c>
      <c r="JR377">
        <v>1.64673</v>
      </c>
      <c r="JS377">
        <v>2.27783</v>
      </c>
      <c r="JT377">
        <v>33.9413</v>
      </c>
      <c r="JU377">
        <v>24.1838</v>
      </c>
      <c r="JV377">
        <v>18</v>
      </c>
      <c r="JW377">
        <v>508.845</v>
      </c>
      <c r="JX377">
        <v>334.729</v>
      </c>
      <c r="JY377">
        <v>28.0158</v>
      </c>
      <c r="JZ377">
        <v>27.6919</v>
      </c>
      <c r="KA377">
        <v>30.0003</v>
      </c>
      <c r="KB377">
        <v>27.641</v>
      </c>
      <c r="KC377">
        <v>27.602</v>
      </c>
      <c r="KD377">
        <v>44.5013</v>
      </c>
      <c r="KE377">
        <v>16.856</v>
      </c>
      <c r="KF377">
        <v>50.9589</v>
      </c>
      <c r="KG377">
        <v>28.4619</v>
      </c>
      <c r="KH377">
        <v>1210.3</v>
      </c>
      <c r="KI377">
        <v>17.8994</v>
      </c>
      <c r="KJ377">
        <v>96.7413</v>
      </c>
      <c r="KK377">
        <v>94.7553</v>
      </c>
    </row>
    <row r="378" spans="1:297">
      <c r="A378">
        <v>362</v>
      </c>
      <c r="B378">
        <v>1759082856</v>
      </c>
      <c r="C378">
        <v>9744</v>
      </c>
      <c r="D378" t="s">
        <v>1169</v>
      </c>
      <c r="E378" t="s">
        <v>1170</v>
      </c>
      <c r="F378">
        <v>5</v>
      </c>
      <c r="G378" t="s">
        <v>1024</v>
      </c>
      <c r="H378" t="s">
        <v>436</v>
      </c>
      <c r="I378">
        <v>1759082847.84615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1215.76355809524</v>
      </c>
      <c r="AK378">
        <v>1170.77181818182</v>
      </c>
      <c r="AL378">
        <v>3.32571320346306</v>
      </c>
      <c r="AM378">
        <v>66.03</v>
      </c>
      <c r="AN378">
        <f>(AP378 - AO378 + DY378*1E3/(8.314*(EA378+273.15)) * AR378/DX378 * AQ378) * DX378/(100*DL378) * 1000/(1000 - AP378)</f>
        <v>0</v>
      </c>
      <c r="AO378">
        <v>17.8483287705303</v>
      </c>
      <c r="AP378">
        <v>23.8950139393939</v>
      </c>
      <c r="AQ378">
        <v>0.000111723016479209</v>
      </c>
      <c r="AR378">
        <v>114.36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6</v>
      </c>
      <c r="DM378">
        <v>0.5</v>
      </c>
      <c r="DN378" t="s">
        <v>438</v>
      </c>
      <c r="DO378">
        <v>2</v>
      </c>
      <c r="DP378" t="b">
        <v>1</v>
      </c>
      <c r="DQ378">
        <v>1759082847.84615</v>
      </c>
      <c r="DR378">
        <v>1119.33769230769</v>
      </c>
      <c r="DS378">
        <v>1177.36230769231</v>
      </c>
      <c r="DT378">
        <v>23.8842923076923</v>
      </c>
      <c r="DU378">
        <v>17.7957</v>
      </c>
      <c r="DV378">
        <v>1114.71384615385</v>
      </c>
      <c r="DW378">
        <v>23.5165230769231</v>
      </c>
      <c r="DX378">
        <v>500.013923076923</v>
      </c>
      <c r="DY378">
        <v>90.7388384615384</v>
      </c>
      <c r="DZ378">
        <v>0.0345764846153846</v>
      </c>
      <c r="EA378">
        <v>30.3753307692308</v>
      </c>
      <c r="EB378">
        <v>30.0030769230769</v>
      </c>
      <c r="EC378">
        <v>999.9</v>
      </c>
      <c r="ED378">
        <v>0</v>
      </c>
      <c r="EE378">
        <v>0</v>
      </c>
      <c r="EF378">
        <v>9991.59153846154</v>
      </c>
      <c r="EG378">
        <v>0</v>
      </c>
      <c r="EH378">
        <v>14.6736</v>
      </c>
      <c r="EI378">
        <v>-58.0235769230769</v>
      </c>
      <c r="EJ378">
        <v>1146.72538461538</v>
      </c>
      <c r="EK378">
        <v>1198.69384615385</v>
      </c>
      <c r="EL378">
        <v>6.08858538461538</v>
      </c>
      <c r="EM378">
        <v>1177.36230769231</v>
      </c>
      <c r="EN378">
        <v>17.7957</v>
      </c>
      <c r="EO378">
        <v>2.16723230769231</v>
      </c>
      <c r="EP378">
        <v>1.61476076923077</v>
      </c>
      <c r="EQ378">
        <v>18.7221307692308</v>
      </c>
      <c r="ER378">
        <v>14.1003538461538</v>
      </c>
      <c r="ES378">
        <v>1999.97846153846</v>
      </c>
      <c r="ET378">
        <v>0.980001846153846</v>
      </c>
      <c r="EU378">
        <v>0.0199983461538462</v>
      </c>
      <c r="EV378">
        <v>0</v>
      </c>
      <c r="EW378">
        <v>1355.23230769231</v>
      </c>
      <c r="EX378">
        <v>5.00059</v>
      </c>
      <c r="EY378">
        <v>27155.7538461538</v>
      </c>
      <c r="EZ378">
        <v>17360.1230769231</v>
      </c>
      <c r="FA378">
        <v>41.0765384615385</v>
      </c>
      <c r="FB378">
        <v>40.875</v>
      </c>
      <c r="FC378">
        <v>40.4563846153846</v>
      </c>
      <c r="FD378">
        <v>40.312</v>
      </c>
      <c r="FE378">
        <v>42.062</v>
      </c>
      <c r="FF378">
        <v>1955.08076923077</v>
      </c>
      <c r="FG378">
        <v>39.8938461538461</v>
      </c>
      <c r="FH378">
        <v>0</v>
      </c>
      <c r="FI378">
        <v>1759082842.5</v>
      </c>
      <c r="FJ378">
        <v>0</v>
      </c>
      <c r="FK378">
        <v>1354.8708</v>
      </c>
      <c r="FL378">
        <v>-15.0676922913548</v>
      </c>
      <c r="FM378">
        <v>-284.976922513968</v>
      </c>
      <c r="FN378">
        <v>27151.312</v>
      </c>
      <c r="FO378">
        <v>15</v>
      </c>
      <c r="FP378">
        <v>0</v>
      </c>
      <c r="FQ378" t="s">
        <v>439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-58.2600761904762</v>
      </c>
      <c r="GD378">
        <v>1.97576103896107</v>
      </c>
      <c r="GE378">
        <v>0.671002476686056</v>
      </c>
      <c r="GF378">
        <v>0</v>
      </c>
      <c r="GG378">
        <v>1355.75029411765</v>
      </c>
      <c r="GH378">
        <v>-13.5702062679928</v>
      </c>
      <c r="GI378">
        <v>1.35982586535301</v>
      </c>
      <c r="GJ378">
        <v>-1</v>
      </c>
      <c r="GK378">
        <v>6.10488142857143</v>
      </c>
      <c r="GL378">
        <v>-0.368414805194814</v>
      </c>
      <c r="GM378">
        <v>0.0378954230539174</v>
      </c>
      <c r="GN378">
        <v>0</v>
      </c>
      <c r="GO378">
        <v>0</v>
      </c>
      <c r="GP378">
        <v>2</v>
      </c>
      <c r="GQ378" t="s">
        <v>455</v>
      </c>
      <c r="GR378">
        <v>3.13141</v>
      </c>
      <c r="GS378">
        <v>2.71225</v>
      </c>
      <c r="GT378">
        <v>0.180685</v>
      </c>
      <c r="GU378">
        <v>0.186804</v>
      </c>
      <c r="GV378">
        <v>0.103101</v>
      </c>
      <c r="GW378">
        <v>0.084142</v>
      </c>
      <c r="GX378">
        <v>30900.1</v>
      </c>
      <c r="GY378">
        <v>32869.6</v>
      </c>
      <c r="GZ378">
        <v>34118.3</v>
      </c>
      <c r="HA378">
        <v>36593.3</v>
      </c>
      <c r="HB378">
        <v>43213.5</v>
      </c>
      <c r="HC378">
        <v>48131.6</v>
      </c>
      <c r="HD378">
        <v>53214.5</v>
      </c>
      <c r="HE378">
        <v>58480.3</v>
      </c>
      <c r="HF378">
        <v>1.96775</v>
      </c>
      <c r="HG378">
        <v>1.6711</v>
      </c>
      <c r="HH378">
        <v>0.122458</v>
      </c>
      <c r="HI378">
        <v>0</v>
      </c>
      <c r="HJ378">
        <v>28.0144</v>
      </c>
      <c r="HK378">
        <v>999.9</v>
      </c>
      <c r="HL378">
        <v>45.208</v>
      </c>
      <c r="HM378">
        <v>30.323</v>
      </c>
      <c r="HN378">
        <v>21.6247</v>
      </c>
      <c r="HO378">
        <v>54.5877</v>
      </c>
      <c r="HP378">
        <v>48.2652</v>
      </c>
      <c r="HQ378">
        <v>1</v>
      </c>
      <c r="HR378">
        <v>0.0296367</v>
      </c>
      <c r="HS378">
        <v>-1.46159</v>
      </c>
      <c r="HT378">
        <v>20.1062</v>
      </c>
      <c r="HU378">
        <v>5.19737</v>
      </c>
      <c r="HV378">
        <v>12.004</v>
      </c>
      <c r="HW378">
        <v>4.9751</v>
      </c>
      <c r="HX378">
        <v>3.29388</v>
      </c>
      <c r="HY378">
        <v>9999</v>
      </c>
      <c r="HZ378">
        <v>33.8</v>
      </c>
      <c r="IA378">
        <v>9999</v>
      </c>
      <c r="IB378">
        <v>9999</v>
      </c>
      <c r="IC378">
        <v>1.86325</v>
      </c>
      <c r="ID378">
        <v>1.86813</v>
      </c>
      <c r="IE378">
        <v>1.86784</v>
      </c>
      <c r="IF378">
        <v>1.86905</v>
      </c>
      <c r="IG378">
        <v>1.86983</v>
      </c>
      <c r="IH378">
        <v>1.86594</v>
      </c>
      <c r="II378">
        <v>1.86699</v>
      </c>
      <c r="IJ378">
        <v>1.86844</v>
      </c>
      <c r="IK378">
        <v>5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4.71</v>
      </c>
      <c r="IY378">
        <v>0.3684</v>
      </c>
      <c r="IZ378">
        <v>0.744305887368214</v>
      </c>
      <c r="JA378">
        <v>0.00400708050939433</v>
      </c>
      <c r="JB378">
        <v>-7.0817227887937e-07</v>
      </c>
      <c r="JC378">
        <v>2.11393634800483e-10</v>
      </c>
      <c r="JD378">
        <v>-0.0902750961418796</v>
      </c>
      <c r="JE378">
        <v>-0.0199519798578536</v>
      </c>
      <c r="JF378">
        <v>0.00231849078142986</v>
      </c>
      <c r="JG378">
        <v>-2.72917625674962e-05</v>
      </c>
      <c r="JH378">
        <v>4</v>
      </c>
      <c r="JI378">
        <v>2436</v>
      </c>
      <c r="JJ378">
        <v>0</v>
      </c>
      <c r="JK378">
        <v>25</v>
      </c>
      <c r="JL378">
        <v>29318047.6</v>
      </c>
      <c r="JM378">
        <v>29318047.6</v>
      </c>
      <c r="JN378">
        <v>2.2522</v>
      </c>
      <c r="JO378">
        <v>2.60376</v>
      </c>
      <c r="JP378">
        <v>1.54785</v>
      </c>
      <c r="JQ378">
        <v>2.30957</v>
      </c>
      <c r="JR378">
        <v>1.64551</v>
      </c>
      <c r="JS378">
        <v>2.33398</v>
      </c>
      <c r="JT378">
        <v>33.9413</v>
      </c>
      <c r="JU378">
        <v>24.1926</v>
      </c>
      <c r="JV378">
        <v>18</v>
      </c>
      <c r="JW378">
        <v>508.533</v>
      </c>
      <c r="JX378">
        <v>334.881</v>
      </c>
      <c r="JY378">
        <v>28.3807</v>
      </c>
      <c r="JZ378">
        <v>27.6967</v>
      </c>
      <c r="KA378">
        <v>30.0013</v>
      </c>
      <c r="KB378">
        <v>27.645</v>
      </c>
      <c r="KC378">
        <v>27.6059</v>
      </c>
      <c r="KD378">
        <v>45.0801</v>
      </c>
      <c r="KE378">
        <v>16.856</v>
      </c>
      <c r="KF378">
        <v>50.9589</v>
      </c>
      <c r="KG378">
        <v>28.3649</v>
      </c>
      <c r="KH378">
        <v>1223.81</v>
      </c>
      <c r="KI378">
        <v>17.9101</v>
      </c>
      <c r="KJ378">
        <v>96.7398</v>
      </c>
      <c r="KK378">
        <v>94.7533</v>
      </c>
    </row>
    <row r="379" spans="1:297">
      <c r="A379">
        <v>363</v>
      </c>
      <c r="B379">
        <v>1759082861</v>
      </c>
      <c r="C379">
        <v>9749</v>
      </c>
      <c r="D379" t="s">
        <v>1171</v>
      </c>
      <c r="E379" t="s">
        <v>1172</v>
      </c>
      <c r="F379">
        <v>5</v>
      </c>
      <c r="G379" t="s">
        <v>1024</v>
      </c>
      <c r="H379" t="s">
        <v>436</v>
      </c>
      <c r="I379">
        <v>1759082852.84615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1233.84504609524</v>
      </c>
      <c r="AK379">
        <v>1188.16290909091</v>
      </c>
      <c r="AL379">
        <v>3.51194588744566</v>
      </c>
      <c r="AM379">
        <v>66.03</v>
      </c>
      <c r="AN379">
        <f>(AP379 - AO379 + DY379*1E3/(8.314*(EA379+273.15)) * AR379/DX379 * AQ379) * DX379/(100*DL379) * 1000/(1000 - AP379)</f>
        <v>0</v>
      </c>
      <c r="AO379">
        <v>17.8542489880303</v>
      </c>
      <c r="AP379">
        <v>23.9179424242424</v>
      </c>
      <c r="AQ379">
        <v>0.00377625974025488</v>
      </c>
      <c r="AR379">
        <v>114.36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6</v>
      </c>
      <c r="DM379">
        <v>0.5</v>
      </c>
      <c r="DN379" t="s">
        <v>438</v>
      </c>
      <c r="DO379">
        <v>2</v>
      </c>
      <c r="DP379" t="b">
        <v>1</v>
      </c>
      <c r="DQ379">
        <v>1759082852.84615</v>
      </c>
      <c r="DR379">
        <v>1135.81153846154</v>
      </c>
      <c r="DS379">
        <v>1194.41538461538</v>
      </c>
      <c r="DT379">
        <v>23.8935846153846</v>
      </c>
      <c r="DU379">
        <v>17.8253846153846</v>
      </c>
      <c r="DV379">
        <v>1131.13615384615</v>
      </c>
      <c r="DW379">
        <v>23.5254153846154</v>
      </c>
      <c r="DX379">
        <v>500.044769230769</v>
      </c>
      <c r="DY379">
        <v>90.7387615384615</v>
      </c>
      <c r="DZ379">
        <v>0.0343476846153846</v>
      </c>
      <c r="EA379">
        <v>30.3756230769231</v>
      </c>
      <c r="EB379">
        <v>30.0079769230769</v>
      </c>
      <c r="EC379">
        <v>999.9</v>
      </c>
      <c r="ED379">
        <v>0</v>
      </c>
      <c r="EE379">
        <v>0</v>
      </c>
      <c r="EF379">
        <v>10006.9784615385</v>
      </c>
      <c r="EG379">
        <v>0</v>
      </c>
      <c r="EH379">
        <v>14.6736</v>
      </c>
      <c r="EI379">
        <v>-58.6017769230769</v>
      </c>
      <c r="EJ379">
        <v>1163.61461538462</v>
      </c>
      <c r="EK379">
        <v>1216.09230769231</v>
      </c>
      <c r="EL379">
        <v>6.06818</v>
      </c>
      <c r="EM379">
        <v>1194.41538461538</v>
      </c>
      <c r="EN379">
        <v>17.8253846153846</v>
      </c>
      <c r="EO379">
        <v>2.16807230769231</v>
      </c>
      <c r="EP379">
        <v>1.61745230769231</v>
      </c>
      <c r="EQ379">
        <v>18.7283384615385</v>
      </c>
      <c r="ER379">
        <v>14.1260769230769</v>
      </c>
      <c r="ES379">
        <v>2000.02461538462</v>
      </c>
      <c r="ET379">
        <v>0.979997692307692</v>
      </c>
      <c r="EU379">
        <v>0.0200023461538462</v>
      </c>
      <c r="EV379">
        <v>0</v>
      </c>
      <c r="EW379">
        <v>1353.89769230769</v>
      </c>
      <c r="EX379">
        <v>5.00059</v>
      </c>
      <c r="EY379">
        <v>27131.8769230769</v>
      </c>
      <c r="EZ379">
        <v>17360.5230769231</v>
      </c>
      <c r="FA379">
        <v>41.0910769230769</v>
      </c>
      <c r="FB379">
        <v>40.875</v>
      </c>
      <c r="FC379">
        <v>40.4757692307692</v>
      </c>
      <c r="FD379">
        <v>40.3216923076923</v>
      </c>
      <c r="FE379">
        <v>42.062</v>
      </c>
      <c r="FF379">
        <v>1955.12</v>
      </c>
      <c r="FG379">
        <v>39.9007692307692</v>
      </c>
      <c r="FH379">
        <v>0</v>
      </c>
      <c r="FI379">
        <v>1759082847.3</v>
      </c>
      <c r="FJ379">
        <v>0</v>
      </c>
      <c r="FK379">
        <v>1353.6024</v>
      </c>
      <c r="FL379">
        <v>-15.8115384977673</v>
      </c>
      <c r="FM379">
        <v>-318.923077422867</v>
      </c>
      <c r="FN379">
        <v>27126.856</v>
      </c>
      <c r="FO379">
        <v>15</v>
      </c>
      <c r="FP379">
        <v>0</v>
      </c>
      <c r="FQ379" t="s">
        <v>439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-58.3088095238095</v>
      </c>
      <c r="GD379">
        <v>-3.42473766233775</v>
      </c>
      <c r="GE379">
        <v>0.725993309627287</v>
      </c>
      <c r="GF379">
        <v>0</v>
      </c>
      <c r="GG379">
        <v>1354.77</v>
      </c>
      <c r="GH379">
        <v>-15.4352941234985</v>
      </c>
      <c r="GI379">
        <v>1.53685699131857</v>
      </c>
      <c r="GJ379">
        <v>-1</v>
      </c>
      <c r="GK379">
        <v>6.08666571428571</v>
      </c>
      <c r="GL379">
        <v>-0.320519220779217</v>
      </c>
      <c r="GM379">
        <v>0.0343520598358524</v>
      </c>
      <c r="GN379">
        <v>0</v>
      </c>
      <c r="GO379">
        <v>0</v>
      </c>
      <c r="GP379">
        <v>2</v>
      </c>
      <c r="GQ379" t="s">
        <v>455</v>
      </c>
      <c r="GR379">
        <v>3.13144</v>
      </c>
      <c r="GS379">
        <v>2.71203</v>
      </c>
      <c r="GT379">
        <v>0.18239</v>
      </c>
      <c r="GU379">
        <v>0.188453</v>
      </c>
      <c r="GV379">
        <v>0.103151</v>
      </c>
      <c r="GW379">
        <v>0.084162</v>
      </c>
      <c r="GX379">
        <v>30835.4</v>
      </c>
      <c r="GY379">
        <v>32802.7</v>
      </c>
      <c r="GZ379">
        <v>34117.8</v>
      </c>
      <c r="HA379">
        <v>36592.9</v>
      </c>
      <c r="HB379">
        <v>43210.9</v>
      </c>
      <c r="HC379">
        <v>48130.1</v>
      </c>
      <c r="HD379">
        <v>53214.1</v>
      </c>
      <c r="HE379">
        <v>58479.4</v>
      </c>
      <c r="HF379">
        <v>1.96802</v>
      </c>
      <c r="HG379">
        <v>1.6712</v>
      </c>
      <c r="HH379">
        <v>0.1233</v>
      </c>
      <c r="HI379">
        <v>0</v>
      </c>
      <c r="HJ379">
        <v>28.0144</v>
      </c>
      <c r="HK379">
        <v>999.9</v>
      </c>
      <c r="HL379">
        <v>45.208</v>
      </c>
      <c r="HM379">
        <v>30.323</v>
      </c>
      <c r="HN379">
        <v>21.623</v>
      </c>
      <c r="HO379">
        <v>54.7477</v>
      </c>
      <c r="HP379">
        <v>48.2893</v>
      </c>
      <c r="HQ379">
        <v>1</v>
      </c>
      <c r="HR379">
        <v>0.0287754</v>
      </c>
      <c r="HS379">
        <v>-0.559728</v>
      </c>
      <c r="HT379">
        <v>20.1127</v>
      </c>
      <c r="HU379">
        <v>5.19737</v>
      </c>
      <c r="HV379">
        <v>12.004</v>
      </c>
      <c r="HW379">
        <v>4.97515</v>
      </c>
      <c r="HX379">
        <v>3.29395</v>
      </c>
      <c r="HY379">
        <v>9999</v>
      </c>
      <c r="HZ379">
        <v>33.8</v>
      </c>
      <c r="IA379">
        <v>9999</v>
      </c>
      <c r="IB379">
        <v>9999</v>
      </c>
      <c r="IC379">
        <v>1.86325</v>
      </c>
      <c r="ID379">
        <v>1.86813</v>
      </c>
      <c r="IE379">
        <v>1.86783</v>
      </c>
      <c r="IF379">
        <v>1.86905</v>
      </c>
      <c r="IG379">
        <v>1.86985</v>
      </c>
      <c r="IH379">
        <v>1.86594</v>
      </c>
      <c r="II379">
        <v>1.867</v>
      </c>
      <c r="IJ379">
        <v>1.86843</v>
      </c>
      <c r="IK379">
        <v>5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4.77</v>
      </c>
      <c r="IY379">
        <v>0.3691</v>
      </c>
      <c r="IZ379">
        <v>0.744305887368214</v>
      </c>
      <c r="JA379">
        <v>0.00400708050939433</v>
      </c>
      <c r="JB379">
        <v>-7.0817227887937e-07</v>
      </c>
      <c r="JC379">
        <v>2.11393634800483e-10</v>
      </c>
      <c r="JD379">
        <v>-0.0902750961418796</v>
      </c>
      <c r="JE379">
        <v>-0.0199519798578536</v>
      </c>
      <c r="JF379">
        <v>0.00231849078142986</v>
      </c>
      <c r="JG379">
        <v>-2.72917625674962e-05</v>
      </c>
      <c r="JH379">
        <v>4</v>
      </c>
      <c r="JI379">
        <v>2436</v>
      </c>
      <c r="JJ379">
        <v>0</v>
      </c>
      <c r="JK379">
        <v>25</v>
      </c>
      <c r="JL379">
        <v>29318047.7</v>
      </c>
      <c r="JM379">
        <v>29318047.7</v>
      </c>
      <c r="JN379">
        <v>2.27417</v>
      </c>
      <c r="JO379">
        <v>2.6123</v>
      </c>
      <c r="JP379">
        <v>1.54785</v>
      </c>
      <c r="JQ379">
        <v>2.30957</v>
      </c>
      <c r="JR379">
        <v>1.64673</v>
      </c>
      <c r="JS379">
        <v>2.34375</v>
      </c>
      <c r="JT379">
        <v>33.9413</v>
      </c>
      <c r="JU379">
        <v>24.1926</v>
      </c>
      <c r="JV379">
        <v>18</v>
      </c>
      <c r="JW379">
        <v>508.748</v>
      </c>
      <c r="JX379">
        <v>334.95</v>
      </c>
      <c r="JY379">
        <v>28.4398</v>
      </c>
      <c r="JZ379">
        <v>27.7013</v>
      </c>
      <c r="KA379">
        <v>30</v>
      </c>
      <c r="KB379">
        <v>27.6486</v>
      </c>
      <c r="KC379">
        <v>27.6096</v>
      </c>
      <c r="KD379">
        <v>45.5153</v>
      </c>
      <c r="KE379">
        <v>16.856</v>
      </c>
      <c r="KF379">
        <v>50.9589</v>
      </c>
      <c r="KG379">
        <v>28.3455</v>
      </c>
      <c r="KH379">
        <v>1244.01</v>
      </c>
      <c r="KI379">
        <v>17.925</v>
      </c>
      <c r="KJ379">
        <v>96.7388</v>
      </c>
      <c r="KK379">
        <v>94.752</v>
      </c>
    </row>
    <row r="380" spans="1:297">
      <c r="A380">
        <v>364</v>
      </c>
      <c r="B380">
        <v>1759082866</v>
      </c>
      <c r="C380">
        <v>9754</v>
      </c>
      <c r="D380" t="s">
        <v>1173</v>
      </c>
      <c r="E380" t="s">
        <v>1174</v>
      </c>
      <c r="F380">
        <v>5</v>
      </c>
      <c r="G380" t="s">
        <v>1024</v>
      </c>
      <c r="H380" t="s">
        <v>436</v>
      </c>
      <c r="I380">
        <v>1759082857.84615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1250.42217904762</v>
      </c>
      <c r="AK380">
        <v>1205.16309090909</v>
      </c>
      <c r="AL380">
        <v>3.36829220779223</v>
      </c>
      <c r="AM380">
        <v>66.03</v>
      </c>
      <c r="AN380">
        <f>(AP380 - AO380 + DY380*1E3/(8.314*(EA380+273.15)) * AR380/DX380 * AQ380) * DX380/(100*DL380) * 1000/(1000 - AP380)</f>
        <v>0</v>
      </c>
      <c r="AO380">
        <v>17.8592236870454</v>
      </c>
      <c r="AP380">
        <v>23.9091096969697</v>
      </c>
      <c r="AQ380">
        <v>-0.00122903290043289</v>
      </c>
      <c r="AR380">
        <v>114.36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6</v>
      </c>
      <c r="DM380">
        <v>0.5</v>
      </c>
      <c r="DN380" t="s">
        <v>438</v>
      </c>
      <c r="DO380">
        <v>2</v>
      </c>
      <c r="DP380" t="b">
        <v>1</v>
      </c>
      <c r="DQ380">
        <v>1759082857.84615</v>
      </c>
      <c r="DR380">
        <v>1152.48923076923</v>
      </c>
      <c r="DS380">
        <v>1211.03461538462</v>
      </c>
      <c r="DT380">
        <v>23.9032307692308</v>
      </c>
      <c r="DU380">
        <v>17.8483384615385</v>
      </c>
      <c r="DV380">
        <v>1147.75923076923</v>
      </c>
      <c r="DW380">
        <v>23.5346615384615</v>
      </c>
      <c r="DX380">
        <v>500.058076923077</v>
      </c>
      <c r="DY380">
        <v>90.7387692307692</v>
      </c>
      <c r="DZ380">
        <v>0.0341884846153846</v>
      </c>
      <c r="EA380">
        <v>30.3808230769231</v>
      </c>
      <c r="EB380">
        <v>30.0177076923077</v>
      </c>
      <c r="EC380">
        <v>999.9</v>
      </c>
      <c r="ED380">
        <v>0</v>
      </c>
      <c r="EE380">
        <v>0</v>
      </c>
      <c r="EF380">
        <v>10002.3538461538</v>
      </c>
      <c r="EG380">
        <v>0</v>
      </c>
      <c r="EH380">
        <v>14.6736</v>
      </c>
      <c r="EI380">
        <v>-58.5453076923077</v>
      </c>
      <c r="EJ380">
        <v>1180.71230769231</v>
      </c>
      <c r="EK380">
        <v>1233.04230769231</v>
      </c>
      <c r="EL380">
        <v>6.05488230769231</v>
      </c>
      <c r="EM380">
        <v>1211.03461538462</v>
      </c>
      <c r="EN380">
        <v>17.8483384615385</v>
      </c>
      <c r="EO380">
        <v>2.16894769230769</v>
      </c>
      <c r="EP380">
        <v>1.61953538461538</v>
      </c>
      <c r="EQ380">
        <v>18.7348</v>
      </c>
      <c r="ER380">
        <v>14.1459615384615</v>
      </c>
      <c r="ES380">
        <v>2000.06769230769</v>
      </c>
      <c r="ET380">
        <v>0.979995846153846</v>
      </c>
      <c r="EU380">
        <v>0.0200041153846154</v>
      </c>
      <c r="EV380">
        <v>0</v>
      </c>
      <c r="EW380">
        <v>1352.54692307692</v>
      </c>
      <c r="EX380">
        <v>5.00059</v>
      </c>
      <c r="EY380">
        <v>27105.0769230769</v>
      </c>
      <c r="EZ380">
        <v>17360.8923076923</v>
      </c>
      <c r="FA380">
        <v>41.1056153846154</v>
      </c>
      <c r="FB380">
        <v>40.8797692307692</v>
      </c>
      <c r="FC380">
        <v>40.4951538461538</v>
      </c>
      <c r="FD380">
        <v>40.3313846153846</v>
      </c>
      <c r="FE380">
        <v>42.062</v>
      </c>
      <c r="FF380">
        <v>1955.16</v>
      </c>
      <c r="FG380">
        <v>39.9053846153846</v>
      </c>
      <c r="FH380">
        <v>0</v>
      </c>
      <c r="FI380">
        <v>1759082852.1</v>
      </c>
      <c r="FJ380">
        <v>0</v>
      </c>
      <c r="FK380">
        <v>1352.2508</v>
      </c>
      <c r="FL380">
        <v>-17.2161538812956</v>
      </c>
      <c r="FM380">
        <v>-355.515385051615</v>
      </c>
      <c r="FN380">
        <v>27100.28</v>
      </c>
      <c r="FO380">
        <v>15</v>
      </c>
      <c r="FP380">
        <v>0</v>
      </c>
      <c r="FQ380" t="s">
        <v>439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-58.5459523809524</v>
      </c>
      <c r="GD380">
        <v>-1.50102857142873</v>
      </c>
      <c r="GE380">
        <v>0.552214658589391</v>
      </c>
      <c r="GF380">
        <v>0</v>
      </c>
      <c r="GG380">
        <v>1353.17294117647</v>
      </c>
      <c r="GH380">
        <v>-16.4540870966302</v>
      </c>
      <c r="GI380">
        <v>1.6327971838531</v>
      </c>
      <c r="GJ380">
        <v>-1</v>
      </c>
      <c r="GK380">
        <v>6.06574857142857</v>
      </c>
      <c r="GL380">
        <v>-0.142336363636357</v>
      </c>
      <c r="GM380">
        <v>0.0201114291802813</v>
      </c>
      <c r="GN380">
        <v>0</v>
      </c>
      <c r="GO380">
        <v>0</v>
      </c>
      <c r="GP380">
        <v>2</v>
      </c>
      <c r="GQ380" t="s">
        <v>455</v>
      </c>
      <c r="GR380">
        <v>3.13154</v>
      </c>
      <c r="GS380">
        <v>2.71234</v>
      </c>
      <c r="GT380">
        <v>0.184024</v>
      </c>
      <c r="GU380">
        <v>0.190068</v>
      </c>
      <c r="GV380">
        <v>0.103125</v>
      </c>
      <c r="GW380">
        <v>0.0841795</v>
      </c>
      <c r="GX380">
        <v>30773.9</v>
      </c>
      <c r="GY380">
        <v>32737.1</v>
      </c>
      <c r="GZ380">
        <v>34118</v>
      </c>
      <c r="HA380">
        <v>36592.5</v>
      </c>
      <c r="HB380">
        <v>43212.4</v>
      </c>
      <c r="HC380">
        <v>48128.9</v>
      </c>
      <c r="HD380">
        <v>53214</v>
      </c>
      <c r="HE380">
        <v>58478.9</v>
      </c>
      <c r="HF380">
        <v>1.9682</v>
      </c>
      <c r="HG380">
        <v>1.6709</v>
      </c>
      <c r="HH380">
        <v>0.123881</v>
      </c>
      <c r="HI380">
        <v>0</v>
      </c>
      <c r="HJ380">
        <v>28.0144</v>
      </c>
      <c r="HK380">
        <v>999.9</v>
      </c>
      <c r="HL380">
        <v>45.208</v>
      </c>
      <c r="HM380">
        <v>30.343</v>
      </c>
      <c r="HN380">
        <v>21.6501</v>
      </c>
      <c r="HO380">
        <v>54.6977</v>
      </c>
      <c r="HP380">
        <v>48.149</v>
      </c>
      <c r="HQ380">
        <v>1</v>
      </c>
      <c r="HR380">
        <v>0.0290473</v>
      </c>
      <c r="HS380">
        <v>-0.391174</v>
      </c>
      <c r="HT380">
        <v>20.1134</v>
      </c>
      <c r="HU380">
        <v>5.19737</v>
      </c>
      <c r="HV380">
        <v>12.004</v>
      </c>
      <c r="HW380">
        <v>4.97495</v>
      </c>
      <c r="HX380">
        <v>3.29393</v>
      </c>
      <c r="HY380">
        <v>9999</v>
      </c>
      <c r="HZ380">
        <v>33.8</v>
      </c>
      <c r="IA380">
        <v>9999</v>
      </c>
      <c r="IB380">
        <v>9999</v>
      </c>
      <c r="IC380">
        <v>1.86325</v>
      </c>
      <c r="ID380">
        <v>1.86813</v>
      </c>
      <c r="IE380">
        <v>1.86784</v>
      </c>
      <c r="IF380">
        <v>1.86905</v>
      </c>
      <c r="IG380">
        <v>1.86985</v>
      </c>
      <c r="IH380">
        <v>1.86594</v>
      </c>
      <c r="II380">
        <v>1.86701</v>
      </c>
      <c r="IJ380">
        <v>1.86844</v>
      </c>
      <c r="IK380">
        <v>5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4.82</v>
      </c>
      <c r="IY380">
        <v>0.3688</v>
      </c>
      <c r="IZ380">
        <v>0.744305887368214</v>
      </c>
      <c r="JA380">
        <v>0.00400708050939433</v>
      </c>
      <c r="JB380">
        <v>-7.0817227887937e-07</v>
      </c>
      <c r="JC380">
        <v>2.11393634800483e-10</v>
      </c>
      <c r="JD380">
        <v>-0.0902750961418796</v>
      </c>
      <c r="JE380">
        <v>-0.0199519798578536</v>
      </c>
      <c r="JF380">
        <v>0.00231849078142986</v>
      </c>
      <c r="JG380">
        <v>-2.72917625674962e-05</v>
      </c>
      <c r="JH380">
        <v>4</v>
      </c>
      <c r="JI380">
        <v>2436</v>
      </c>
      <c r="JJ380">
        <v>0</v>
      </c>
      <c r="JK380">
        <v>25</v>
      </c>
      <c r="JL380">
        <v>29318047.8</v>
      </c>
      <c r="JM380">
        <v>29318047.8</v>
      </c>
      <c r="JN380">
        <v>2.30225</v>
      </c>
      <c r="JO380">
        <v>2.6123</v>
      </c>
      <c r="JP380">
        <v>1.54785</v>
      </c>
      <c r="JQ380">
        <v>2.30957</v>
      </c>
      <c r="JR380">
        <v>1.64673</v>
      </c>
      <c r="JS380">
        <v>2.23145</v>
      </c>
      <c r="JT380">
        <v>33.9413</v>
      </c>
      <c r="JU380">
        <v>24.1838</v>
      </c>
      <c r="JV380">
        <v>18</v>
      </c>
      <c r="JW380">
        <v>508.901</v>
      </c>
      <c r="JX380">
        <v>334.83</v>
      </c>
      <c r="JY380">
        <v>28.3912</v>
      </c>
      <c r="JZ380">
        <v>27.7061</v>
      </c>
      <c r="KA380">
        <v>30.0002</v>
      </c>
      <c r="KB380">
        <v>27.6527</v>
      </c>
      <c r="KC380">
        <v>27.6137</v>
      </c>
      <c r="KD380">
        <v>46.0926</v>
      </c>
      <c r="KE380">
        <v>16.5803</v>
      </c>
      <c r="KF380">
        <v>50.9589</v>
      </c>
      <c r="KG380">
        <v>28.3182</v>
      </c>
      <c r="KH380">
        <v>1257.55</v>
      </c>
      <c r="KI380">
        <v>17.9477</v>
      </c>
      <c r="KJ380">
        <v>96.7389</v>
      </c>
      <c r="KK380">
        <v>94.7512</v>
      </c>
    </row>
    <row r="381" spans="1:297">
      <c r="A381">
        <v>365</v>
      </c>
      <c r="B381">
        <v>1759082871</v>
      </c>
      <c r="C381">
        <v>9759</v>
      </c>
      <c r="D381" t="s">
        <v>1175</v>
      </c>
      <c r="E381" t="s">
        <v>1176</v>
      </c>
      <c r="F381">
        <v>5</v>
      </c>
      <c r="G381" t="s">
        <v>1024</v>
      </c>
      <c r="H381" t="s">
        <v>436</v>
      </c>
      <c r="I381">
        <v>1759082862.84615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1268.25774628571</v>
      </c>
      <c r="AK381">
        <v>1222.52327272727</v>
      </c>
      <c r="AL381">
        <v>3.49592424242416</v>
      </c>
      <c r="AM381">
        <v>66.03</v>
      </c>
      <c r="AN381">
        <f>(AP381 - AO381 + DY381*1E3/(8.314*(EA381+273.15)) * AR381/DX381 * AQ381) * DX381/(100*DL381) * 1000/(1000 - AP381)</f>
        <v>0</v>
      </c>
      <c r="AO381">
        <v>17.880011371158</v>
      </c>
      <c r="AP381">
        <v>23.9044484848485</v>
      </c>
      <c r="AQ381">
        <v>-0.000216738239538031</v>
      </c>
      <c r="AR381">
        <v>114.36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6</v>
      </c>
      <c r="DM381">
        <v>0.5</v>
      </c>
      <c r="DN381" t="s">
        <v>438</v>
      </c>
      <c r="DO381">
        <v>2</v>
      </c>
      <c r="DP381" t="b">
        <v>1</v>
      </c>
      <c r="DQ381">
        <v>1759082862.84615</v>
      </c>
      <c r="DR381">
        <v>1169.19384615385</v>
      </c>
      <c r="DS381">
        <v>1228.24692307692</v>
      </c>
      <c r="DT381">
        <v>23.9089</v>
      </c>
      <c r="DU381">
        <v>17.8609384615385</v>
      </c>
      <c r="DV381">
        <v>1164.41</v>
      </c>
      <c r="DW381">
        <v>23.5400846153846</v>
      </c>
      <c r="DX381">
        <v>500.046769230769</v>
      </c>
      <c r="DY381">
        <v>90.7393615384615</v>
      </c>
      <c r="DZ381">
        <v>0.0340478615384615</v>
      </c>
      <c r="EA381">
        <v>30.3874153846154</v>
      </c>
      <c r="EB381">
        <v>30.0278846153846</v>
      </c>
      <c r="EC381">
        <v>999.9</v>
      </c>
      <c r="ED381">
        <v>0</v>
      </c>
      <c r="EE381">
        <v>0</v>
      </c>
      <c r="EF381">
        <v>10013.9946153846</v>
      </c>
      <c r="EG381">
        <v>0</v>
      </c>
      <c r="EH381">
        <v>14.6736</v>
      </c>
      <c r="EI381">
        <v>-59.0539</v>
      </c>
      <c r="EJ381">
        <v>1197.83153846154</v>
      </c>
      <c r="EK381">
        <v>1250.58384615385</v>
      </c>
      <c r="EL381">
        <v>6.04795153846154</v>
      </c>
      <c r="EM381">
        <v>1228.24692307692</v>
      </c>
      <c r="EN381">
        <v>17.8609384615385</v>
      </c>
      <c r="EO381">
        <v>2.16947692307692</v>
      </c>
      <c r="EP381">
        <v>1.62068923076923</v>
      </c>
      <c r="EQ381">
        <v>18.7386923076923</v>
      </c>
      <c r="ER381">
        <v>14.1569615384615</v>
      </c>
      <c r="ES381">
        <v>2000.08615384615</v>
      </c>
      <c r="ET381">
        <v>0.979994923076923</v>
      </c>
      <c r="EU381">
        <v>0.0200050153846154</v>
      </c>
      <c r="EV381">
        <v>0</v>
      </c>
      <c r="EW381">
        <v>1350.97923076923</v>
      </c>
      <c r="EX381">
        <v>5.00059</v>
      </c>
      <c r="EY381">
        <v>27075.0307692308</v>
      </c>
      <c r="EZ381">
        <v>17361.0538461538</v>
      </c>
      <c r="FA381">
        <v>41.1201538461538</v>
      </c>
      <c r="FB381">
        <v>40.8893076923077</v>
      </c>
      <c r="FC381">
        <v>40.5</v>
      </c>
      <c r="FD381">
        <v>40.3507692307692</v>
      </c>
      <c r="FE381">
        <v>42.062</v>
      </c>
      <c r="FF381">
        <v>1955.17769230769</v>
      </c>
      <c r="FG381">
        <v>39.9076923076923</v>
      </c>
      <c r="FH381">
        <v>0</v>
      </c>
      <c r="FI381">
        <v>1759082857.5</v>
      </c>
      <c r="FJ381">
        <v>0</v>
      </c>
      <c r="FK381">
        <v>1350.69538461538</v>
      </c>
      <c r="FL381">
        <v>-19.057093989658</v>
      </c>
      <c r="FM381">
        <v>-376.164102105554</v>
      </c>
      <c r="FN381">
        <v>27069.0461538461</v>
      </c>
      <c r="FO381">
        <v>15</v>
      </c>
      <c r="FP381">
        <v>0</v>
      </c>
      <c r="FQ381" t="s">
        <v>439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-58.7521333333333</v>
      </c>
      <c r="GD381">
        <v>-3.42653766233777</v>
      </c>
      <c r="GE381">
        <v>0.639855425882868</v>
      </c>
      <c r="GF381">
        <v>0</v>
      </c>
      <c r="GG381">
        <v>1351.95205882353</v>
      </c>
      <c r="GH381">
        <v>-17.6637127668515</v>
      </c>
      <c r="GI381">
        <v>1.75369824255814</v>
      </c>
      <c r="GJ381">
        <v>-1</v>
      </c>
      <c r="GK381">
        <v>6.05348714285714</v>
      </c>
      <c r="GL381">
        <v>-0.0720833766233875</v>
      </c>
      <c r="GM381">
        <v>0.0119763867445813</v>
      </c>
      <c r="GN381">
        <v>1</v>
      </c>
      <c r="GO381">
        <v>1</v>
      </c>
      <c r="GP381">
        <v>2</v>
      </c>
      <c r="GQ381" t="s">
        <v>448</v>
      </c>
      <c r="GR381">
        <v>3.13144</v>
      </c>
      <c r="GS381">
        <v>2.7122</v>
      </c>
      <c r="GT381">
        <v>0.185699</v>
      </c>
      <c r="GU381">
        <v>0.191684</v>
      </c>
      <c r="GV381">
        <v>0.10311</v>
      </c>
      <c r="GW381">
        <v>0.0842786</v>
      </c>
      <c r="GX381">
        <v>30710.7</v>
      </c>
      <c r="GY381">
        <v>32671.6</v>
      </c>
      <c r="GZ381">
        <v>34118</v>
      </c>
      <c r="HA381">
        <v>36592.3</v>
      </c>
      <c r="HB381">
        <v>43213.5</v>
      </c>
      <c r="HC381">
        <v>48123.1</v>
      </c>
      <c r="HD381">
        <v>53214.3</v>
      </c>
      <c r="HE381">
        <v>58478</v>
      </c>
      <c r="HF381">
        <v>1.96765</v>
      </c>
      <c r="HG381">
        <v>1.67127</v>
      </c>
      <c r="HH381">
        <v>0.124473</v>
      </c>
      <c r="HI381">
        <v>0</v>
      </c>
      <c r="HJ381">
        <v>28.0144</v>
      </c>
      <c r="HK381">
        <v>999.9</v>
      </c>
      <c r="HL381">
        <v>45.208</v>
      </c>
      <c r="HM381">
        <v>30.323</v>
      </c>
      <c r="HN381">
        <v>21.6237</v>
      </c>
      <c r="HO381">
        <v>54.9477</v>
      </c>
      <c r="HP381">
        <v>48.101</v>
      </c>
      <c r="HQ381">
        <v>1</v>
      </c>
      <c r="HR381">
        <v>0.0294411</v>
      </c>
      <c r="HS381">
        <v>-0.263674</v>
      </c>
      <c r="HT381">
        <v>20.1138</v>
      </c>
      <c r="HU381">
        <v>5.19782</v>
      </c>
      <c r="HV381">
        <v>12.004</v>
      </c>
      <c r="HW381">
        <v>4.9751</v>
      </c>
      <c r="HX381">
        <v>3.29395</v>
      </c>
      <c r="HY381">
        <v>9999</v>
      </c>
      <c r="HZ381">
        <v>33.8</v>
      </c>
      <c r="IA381">
        <v>9999</v>
      </c>
      <c r="IB381">
        <v>9999</v>
      </c>
      <c r="IC381">
        <v>1.86325</v>
      </c>
      <c r="ID381">
        <v>1.86813</v>
      </c>
      <c r="IE381">
        <v>1.86783</v>
      </c>
      <c r="IF381">
        <v>1.86905</v>
      </c>
      <c r="IG381">
        <v>1.86988</v>
      </c>
      <c r="IH381">
        <v>1.86594</v>
      </c>
      <c r="II381">
        <v>1.86702</v>
      </c>
      <c r="IJ381">
        <v>1.86844</v>
      </c>
      <c r="IK381">
        <v>5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4.87</v>
      </c>
      <c r="IY381">
        <v>0.3686</v>
      </c>
      <c r="IZ381">
        <v>0.744305887368214</v>
      </c>
      <c r="JA381">
        <v>0.00400708050939433</v>
      </c>
      <c r="JB381">
        <v>-7.0817227887937e-07</v>
      </c>
      <c r="JC381">
        <v>2.11393634800483e-10</v>
      </c>
      <c r="JD381">
        <v>-0.0902750961418796</v>
      </c>
      <c r="JE381">
        <v>-0.0199519798578536</v>
      </c>
      <c r="JF381">
        <v>0.00231849078142986</v>
      </c>
      <c r="JG381">
        <v>-2.72917625674962e-05</v>
      </c>
      <c r="JH381">
        <v>4</v>
      </c>
      <c r="JI381">
        <v>2436</v>
      </c>
      <c r="JJ381">
        <v>0</v>
      </c>
      <c r="JK381">
        <v>25</v>
      </c>
      <c r="JL381">
        <v>29318047.9</v>
      </c>
      <c r="JM381">
        <v>29318047.9</v>
      </c>
      <c r="JN381">
        <v>2.32422</v>
      </c>
      <c r="JO381">
        <v>2.60498</v>
      </c>
      <c r="JP381">
        <v>1.54785</v>
      </c>
      <c r="JQ381">
        <v>2.30957</v>
      </c>
      <c r="JR381">
        <v>1.64551</v>
      </c>
      <c r="JS381">
        <v>2.34375</v>
      </c>
      <c r="JT381">
        <v>33.9413</v>
      </c>
      <c r="JU381">
        <v>24.1926</v>
      </c>
      <c r="JV381">
        <v>18</v>
      </c>
      <c r="JW381">
        <v>508.572</v>
      </c>
      <c r="JX381">
        <v>335.032</v>
      </c>
      <c r="JY381">
        <v>28.3432</v>
      </c>
      <c r="JZ381">
        <v>27.7108</v>
      </c>
      <c r="KA381">
        <v>30.0003</v>
      </c>
      <c r="KB381">
        <v>27.6567</v>
      </c>
      <c r="KC381">
        <v>27.618</v>
      </c>
      <c r="KD381">
        <v>46.5281</v>
      </c>
      <c r="KE381">
        <v>16.5803</v>
      </c>
      <c r="KF381">
        <v>50.9589</v>
      </c>
      <c r="KG381">
        <v>28.2804</v>
      </c>
      <c r="KH381">
        <v>1271.03</v>
      </c>
      <c r="KI381">
        <v>17.9742</v>
      </c>
      <c r="KJ381">
        <v>96.7391</v>
      </c>
      <c r="KK381">
        <v>94.7501</v>
      </c>
    </row>
    <row r="382" spans="1:297">
      <c r="A382">
        <v>366</v>
      </c>
      <c r="B382">
        <v>1759082876</v>
      </c>
      <c r="C382">
        <v>9764</v>
      </c>
      <c r="D382" t="s">
        <v>1177</v>
      </c>
      <c r="E382" t="s">
        <v>1178</v>
      </c>
      <c r="F382">
        <v>5</v>
      </c>
      <c r="G382" t="s">
        <v>1024</v>
      </c>
      <c r="H382" t="s">
        <v>436</v>
      </c>
      <c r="I382">
        <v>1759082867.84615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1284.83855466667</v>
      </c>
      <c r="AK382">
        <v>1239.54248484848</v>
      </c>
      <c r="AL382">
        <v>3.36632034632014</v>
      </c>
      <c r="AM382">
        <v>66.03</v>
      </c>
      <c r="AN382">
        <f>(AP382 - AO382 + DY382*1E3/(8.314*(EA382+273.15)) * AR382/DX382 * AQ382) * DX382/(100*DL382) * 1000/(1000 - AP382)</f>
        <v>0</v>
      </c>
      <c r="AO382">
        <v>17.8986532382359</v>
      </c>
      <c r="AP382">
        <v>23.8960872727273</v>
      </c>
      <c r="AQ382">
        <v>-0.000422971861472837</v>
      </c>
      <c r="AR382">
        <v>114.36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6</v>
      </c>
      <c r="DM382">
        <v>0.5</v>
      </c>
      <c r="DN382" t="s">
        <v>438</v>
      </c>
      <c r="DO382">
        <v>2</v>
      </c>
      <c r="DP382" t="b">
        <v>1</v>
      </c>
      <c r="DQ382">
        <v>1759082867.84615</v>
      </c>
      <c r="DR382">
        <v>1186.01769230769</v>
      </c>
      <c r="DS382">
        <v>1244.89384615385</v>
      </c>
      <c r="DT382">
        <v>23.9069076923077</v>
      </c>
      <c r="DU382">
        <v>17.8747538461538</v>
      </c>
      <c r="DV382">
        <v>1181.18</v>
      </c>
      <c r="DW382">
        <v>23.5382</v>
      </c>
      <c r="DX382">
        <v>500.021769230769</v>
      </c>
      <c r="DY382">
        <v>90.7388461538462</v>
      </c>
      <c r="DZ382">
        <v>0.0342799615384615</v>
      </c>
      <c r="EA382">
        <v>30.3931461538462</v>
      </c>
      <c r="EB382">
        <v>30.0382769230769</v>
      </c>
      <c r="EC382">
        <v>999.9</v>
      </c>
      <c r="ED382">
        <v>0</v>
      </c>
      <c r="EE382">
        <v>0</v>
      </c>
      <c r="EF382">
        <v>9998.27153846154</v>
      </c>
      <c r="EG382">
        <v>0</v>
      </c>
      <c r="EH382">
        <v>14.6736</v>
      </c>
      <c r="EI382">
        <v>-58.8769923076923</v>
      </c>
      <c r="EJ382">
        <v>1215.06615384615</v>
      </c>
      <c r="EK382">
        <v>1267.55153846154</v>
      </c>
      <c r="EL382">
        <v>6.03216615384615</v>
      </c>
      <c r="EM382">
        <v>1244.89384615385</v>
      </c>
      <c r="EN382">
        <v>17.8747538461538</v>
      </c>
      <c r="EO382">
        <v>2.16928538461538</v>
      </c>
      <c r="EP382">
        <v>1.62193230769231</v>
      </c>
      <c r="EQ382">
        <v>18.7372846153846</v>
      </c>
      <c r="ER382">
        <v>14.1688</v>
      </c>
      <c r="ES382">
        <v>2000.07692307692</v>
      </c>
      <c r="ET382">
        <v>0.979994923076923</v>
      </c>
      <c r="EU382">
        <v>0.020005</v>
      </c>
      <c r="EV382">
        <v>0</v>
      </c>
      <c r="EW382">
        <v>1349.36692307692</v>
      </c>
      <c r="EX382">
        <v>5.00059</v>
      </c>
      <c r="EY382">
        <v>27043</v>
      </c>
      <c r="EZ382">
        <v>17360.9692307692</v>
      </c>
      <c r="FA382">
        <v>41.125</v>
      </c>
      <c r="FB382">
        <v>40.8940769230769</v>
      </c>
      <c r="FC382">
        <v>40.5</v>
      </c>
      <c r="FD382">
        <v>40.3604615384615</v>
      </c>
      <c r="FE382">
        <v>42.0668461538462</v>
      </c>
      <c r="FF382">
        <v>1955.16923076923</v>
      </c>
      <c r="FG382">
        <v>39.9076923076923</v>
      </c>
      <c r="FH382">
        <v>0</v>
      </c>
      <c r="FI382">
        <v>1759082862.3</v>
      </c>
      <c r="FJ382">
        <v>0</v>
      </c>
      <c r="FK382">
        <v>1349.15384615385</v>
      </c>
      <c r="FL382">
        <v>-20.4239316331849</v>
      </c>
      <c r="FM382">
        <v>-395.767521688163</v>
      </c>
      <c r="FN382">
        <v>27038.1307692308</v>
      </c>
      <c r="FO382">
        <v>15</v>
      </c>
      <c r="FP382">
        <v>0</v>
      </c>
      <c r="FQ382" t="s">
        <v>439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-58.9452047619048</v>
      </c>
      <c r="GD382">
        <v>0.310324675324593</v>
      </c>
      <c r="GE382">
        <v>0.490198041102914</v>
      </c>
      <c r="GF382">
        <v>1</v>
      </c>
      <c r="GG382">
        <v>1350.30529411765</v>
      </c>
      <c r="GH382">
        <v>-19.2800611221117</v>
      </c>
      <c r="GI382">
        <v>1.90486873917726</v>
      </c>
      <c r="GJ382">
        <v>-1</v>
      </c>
      <c r="GK382">
        <v>6.03840761904762</v>
      </c>
      <c r="GL382">
        <v>-0.186210389610387</v>
      </c>
      <c r="GM382">
        <v>0.0215179072501557</v>
      </c>
      <c r="GN382">
        <v>0</v>
      </c>
      <c r="GO382">
        <v>1</v>
      </c>
      <c r="GP382">
        <v>2</v>
      </c>
      <c r="GQ382" t="s">
        <v>448</v>
      </c>
      <c r="GR382">
        <v>3.13161</v>
      </c>
      <c r="GS382">
        <v>2.71247</v>
      </c>
      <c r="GT382">
        <v>0.187301</v>
      </c>
      <c r="GU382">
        <v>0.193284</v>
      </c>
      <c r="GV382">
        <v>0.103077</v>
      </c>
      <c r="GW382">
        <v>0.0843399</v>
      </c>
      <c r="GX382">
        <v>30649.8</v>
      </c>
      <c r="GY382">
        <v>32606.4</v>
      </c>
      <c r="GZ382">
        <v>34117.4</v>
      </c>
      <c r="HA382">
        <v>36591.7</v>
      </c>
      <c r="HB382">
        <v>43214.5</v>
      </c>
      <c r="HC382">
        <v>48119.6</v>
      </c>
      <c r="HD382">
        <v>53213.3</v>
      </c>
      <c r="HE382">
        <v>58477.5</v>
      </c>
      <c r="HF382">
        <v>1.96745</v>
      </c>
      <c r="HG382">
        <v>1.67153</v>
      </c>
      <c r="HH382">
        <v>0.125144</v>
      </c>
      <c r="HI382">
        <v>0</v>
      </c>
      <c r="HJ382">
        <v>28.0117</v>
      </c>
      <c r="HK382">
        <v>999.9</v>
      </c>
      <c r="HL382">
        <v>45.184</v>
      </c>
      <c r="HM382">
        <v>30.323</v>
      </c>
      <c r="HN382">
        <v>21.614</v>
      </c>
      <c r="HO382">
        <v>55.0477</v>
      </c>
      <c r="HP382">
        <v>47.9046</v>
      </c>
      <c r="HQ382">
        <v>1</v>
      </c>
      <c r="HR382">
        <v>0.0298882</v>
      </c>
      <c r="HS382">
        <v>-0.196522</v>
      </c>
      <c r="HT382">
        <v>20.1138</v>
      </c>
      <c r="HU382">
        <v>5.19722</v>
      </c>
      <c r="HV382">
        <v>12.004</v>
      </c>
      <c r="HW382">
        <v>4.97515</v>
      </c>
      <c r="HX382">
        <v>3.29395</v>
      </c>
      <c r="HY382">
        <v>9999</v>
      </c>
      <c r="HZ382">
        <v>33.8</v>
      </c>
      <c r="IA382">
        <v>9999</v>
      </c>
      <c r="IB382">
        <v>9999</v>
      </c>
      <c r="IC382">
        <v>1.86325</v>
      </c>
      <c r="ID382">
        <v>1.86813</v>
      </c>
      <c r="IE382">
        <v>1.86783</v>
      </c>
      <c r="IF382">
        <v>1.86905</v>
      </c>
      <c r="IG382">
        <v>1.86985</v>
      </c>
      <c r="IH382">
        <v>1.86592</v>
      </c>
      <c r="II382">
        <v>1.867</v>
      </c>
      <c r="IJ382">
        <v>1.86844</v>
      </c>
      <c r="IK382">
        <v>5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4.93</v>
      </c>
      <c r="IY382">
        <v>0.3681</v>
      </c>
      <c r="IZ382">
        <v>0.744305887368214</v>
      </c>
      <c r="JA382">
        <v>0.00400708050939433</v>
      </c>
      <c r="JB382">
        <v>-7.0817227887937e-07</v>
      </c>
      <c r="JC382">
        <v>2.11393634800483e-10</v>
      </c>
      <c r="JD382">
        <v>-0.0902750961418796</v>
      </c>
      <c r="JE382">
        <v>-0.0199519798578536</v>
      </c>
      <c r="JF382">
        <v>0.00231849078142986</v>
      </c>
      <c r="JG382">
        <v>-2.72917625674962e-05</v>
      </c>
      <c r="JH382">
        <v>4</v>
      </c>
      <c r="JI382">
        <v>2436</v>
      </c>
      <c r="JJ382">
        <v>0</v>
      </c>
      <c r="JK382">
        <v>25</v>
      </c>
      <c r="JL382">
        <v>29318047.9</v>
      </c>
      <c r="JM382">
        <v>29318047.9</v>
      </c>
      <c r="JN382">
        <v>2.34741</v>
      </c>
      <c r="JO382">
        <v>2.62207</v>
      </c>
      <c r="JP382">
        <v>1.54785</v>
      </c>
      <c r="JQ382">
        <v>2.30957</v>
      </c>
      <c r="JR382">
        <v>1.64551</v>
      </c>
      <c r="JS382">
        <v>2.27539</v>
      </c>
      <c r="JT382">
        <v>33.9413</v>
      </c>
      <c r="JU382">
        <v>24.1926</v>
      </c>
      <c r="JV382">
        <v>18</v>
      </c>
      <c r="JW382">
        <v>508.473</v>
      </c>
      <c r="JX382">
        <v>335.171</v>
      </c>
      <c r="JY382">
        <v>28.2886</v>
      </c>
      <c r="JZ382">
        <v>27.7161</v>
      </c>
      <c r="KA382">
        <v>30.0005</v>
      </c>
      <c r="KB382">
        <v>27.6603</v>
      </c>
      <c r="KC382">
        <v>27.6215</v>
      </c>
      <c r="KD382">
        <v>47.08</v>
      </c>
      <c r="KE382">
        <v>16.3051</v>
      </c>
      <c r="KF382">
        <v>50.9589</v>
      </c>
      <c r="KG382">
        <v>28.231</v>
      </c>
      <c r="KH382">
        <v>1291.32</v>
      </c>
      <c r="KI382">
        <v>18.0061</v>
      </c>
      <c r="KJ382">
        <v>96.7375</v>
      </c>
      <c r="KK382">
        <v>94.7489</v>
      </c>
    </row>
    <row r="383" spans="1:297">
      <c r="A383">
        <v>367</v>
      </c>
      <c r="B383">
        <v>1759082881</v>
      </c>
      <c r="C383">
        <v>9769</v>
      </c>
      <c r="D383" t="s">
        <v>1179</v>
      </c>
      <c r="E383" t="s">
        <v>1180</v>
      </c>
      <c r="F383">
        <v>5</v>
      </c>
      <c r="G383" t="s">
        <v>1024</v>
      </c>
      <c r="H383" t="s">
        <v>436</v>
      </c>
      <c r="I383">
        <v>1759082872.84615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1302.58710019048</v>
      </c>
      <c r="AK383">
        <v>1256.97212121212</v>
      </c>
      <c r="AL383">
        <v>3.51921103896084</v>
      </c>
      <c r="AM383">
        <v>66.03</v>
      </c>
      <c r="AN383">
        <f>(AP383 - AO383 + DY383*1E3/(8.314*(EA383+273.15)) * AR383/DX383 * AQ383) * DX383/(100*DL383) * 1000/(1000 - AP383)</f>
        <v>0</v>
      </c>
      <c r="AO383">
        <v>17.9535023262338</v>
      </c>
      <c r="AP383">
        <v>23.8965981818182</v>
      </c>
      <c r="AQ383">
        <v>0.000203749610389295</v>
      </c>
      <c r="AR383">
        <v>114.36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6</v>
      </c>
      <c r="DM383">
        <v>0.5</v>
      </c>
      <c r="DN383" t="s">
        <v>438</v>
      </c>
      <c r="DO383">
        <v>2</v>
      </c>
      <c r="DP383" t="b">
        <v>1</v>
      </c>
      <c r="DQ383">
        <v>1759082872.84615</v>
      </c>
      <c r="DR383">
        <v>1202.77769230769</v>
      </c>
      <c r="DS383">
        <v>1261.96307692308</v>
      </c>
      <c r="DT383">
        <v>23.9007307692308</v>
      </c>
      <c r="DU383">
        <v>17.9008307692308</v>
      </c>
      <c r="DV383">
        <v>1197.88692307692</v>
      </c>
      <c r="DW383">
        <v>23.5322615384615</v>
      </c>
      <c r="DX383">
        <v>500.026076923077</v>
      </c>
      <c r="DY383">
        <v>90.7385307692308</v>
      </c>
      <c r="DZ383">
        <v>0.0343676384615385</v>
      </c>
      <c r="EA383">
        <v>30.3943307692308</v>
      </c>
      <c r="EB383">
        <v>30.0442769230769</v>
      </c>
      <c r="EC383">
        <v>999.9</v>
      </c>
      <c r="ED383">
        <v>0</v>
      </c>
      <c r="EE383">
        <v>0</v>
      </c>
      <c r="EF383">
        <v>9995.00538461538</v>
      </c>
      <c r="EG383">
        <v>0</v>
      </c>
      <c r="EH383">
        <v>14.6736</v>
      </c>
      <c r="EI383">
        <v>-59.1843769230769</v>
      </c>
      <c r="EJ383">
        <v>1232.22923076923</v>
      </c>
      <c r="EK383">
        <v>1284.96461538462</v>
      </c>
      <c r="EL383">
        <v>5.99990384615385</v>
      </c>
      <c r="EM383">
        <v>1261.96307692308</v>
      </c>
      <c r="EN383">
        <v>17.9008307692308</v>
      </c>
      <c r="EO383">
        <v>2.16871692307692</v>
      </c>
      <c r="EP383">
        <v>1.62429230769231</v>
      </c>
      <c r="EQ383">
        <v>18.7330846153846</v>
      </c>
      <c r="ER383">
        <v>14.1912307692308</v>
      </c>
      <c r="ES383">
        <v>2000.01384615385</v>
      </c>
      <c r="ET383">
        <v>0.979996769230769</v>
      </c>
      <c r="EU383">
        <v>0.0200032307692308</v>
      </c>
      <c r="EV383">
        <v>0</v>
      </c>
      <c r="EW383">
        <v>1347.59307692308</v>
      </c>
      <c r="EX383">
        <v>5.00059</v>
      </c>
      <c r="EY383">
        <v>27007.7692307692</v>
      </c>
      <c r="EZ383">
        <v>17360.4230769231</v>
      </c>
      <c r="FA383">
        <v>41.125</v>
      </c>
      <c r="FB383">
        <v>40.9083846153846</v>
      </c>
      <c r="FC383">
        <v>40.5</v>
      </c>
      <c r="FD383">
        <v>40.3701538461538</v>
      </c>
      <c r="FE383">
        <v>42.0765384615385</v>
      </c>
      <c r="FF383">
        <v>1955.11076923077</v>
      </c>
      <c r="FG383">
        <v>39.9030769230769</v>
      </c>
      <c r="FH383">
        <v>0</v>
      </c>
      <c r="FI383">
        <v>1759082867.1</v>
      </c>
      <c r="FJ383">
        <v>0</v>
      </c>
      <c r="FK383">
        <v>1347.46461538462</v>
      </c>
      <c r="FL383">
        <v>-21.2505982770186</v>
      </c>
      <c r="FM383">
        <v>-417.859829174737</v>
      </c>
      <c r="FN383">
        <v>27005.2307692308</v>
      </c>
      <c r="FO383">
        <v>15</v>
      </c>
      <c r="FP383">
        <v>0</v>
      </c>
      <c r="FQ383" t="s">
        <v>439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-59.026495</v>
      </c>
      <c r="GD383">
        <v>-2.48268721804506</v>
      </c>
      <c r="GE383">
        <v>0.543735350584271</v>
      </c>
      <c r="GF383">
        <v>0</v>
      </c>
      <c r="GG383">
        <v>1348.50735294118</v>
      </c>
      <c r="GH383">
        <v>-20.8664629453032</v>
      </c>
      <c r="GI383">
        <v>2.05927072874258</v>
      </c>
      <c r="GJ383">
        <v>-1</v>
      </c>
      <c r="GK383">
        <v>6.0137365</v>
      </c>
      <c r="GL383">
        <v>-0.384180902255644</v>
      </c>
      <c r="GM383">
        <v>0.0377993071728834</v>
      </c>
      <c r="GN383">
        <v>0</v>
      </c>
      <c r="GO383">
        <v>0</v>
      </c>
      <c r="GP383">
        <v>2</v>
      </c>
      <c r="GQ383" t="s">
        <v>455</v>
      </c>
      <c r="GR383">
        <v>3.13152</v>
      </c>
      <c r="GS383">
        <v>2.71211</v>
      </c>
      <c r="GT383">
        <v>0.188951</v>
      </c>
      <c r="GU383">
        <v>0.1948</v>
      </c>
      <c r="GV383">
        <v>0.103092</v>
      </c>
      <c r="GW383">
        <v>0.0845324</v>
      </c>
      <c r="GX383">
        <v>30587.5</v>
      </c>
      <c r="GY383">
        <v>32544.7</v>
      </c>
      <c r="GZ383">
        <v>34117.3</v>
      </c>
      <c r="HA383">
        <v>36591.2</v>
      </c>
      <c r="HB383">
        <v>43213.7</v>
      </c>
      <c r="HC383">
        <v>48108.9</v>
      </c>
      <c r="HD383">
        <v>53212.9</v>
      </c>
      <c r="HE383">
        <v>58476.8</v>
      </c>
      <c r="HF383">
        <v>1.96765</v>
      </c>
      <c r="HG383">
        <v>1.671</v>
      </c>
      <c r="HH383">
        <v>0.124749</v>
      </c>
      <c r="HI383">
        <v>0</v>
      </c>
      <c r="HJ383">
        <v>28.0096</v>
      </c>
      <c r="HK383">
        <v>999.9</v>
      </c>
      <c r="HL383">
        <v>45.184</v>
      </c>
      <c r="HM383">
        <v>30.323</v>
      </c>
      <c r="HN383">
        <v>21.6121</v>
      </c>
      <c r="HO383">
        <v>55.2677</v>
      </c>
      <c r="HP383">
        <v>48.2051</v>
      </c>
      <c r="HQ383">
        <v>1</v>
      </c>
      <c r="HR383">
        <v>0.0301194</v>
      </c>
      <c r="HS383">
        <v>-0.151144</v>
      </c>
      <c r="HT383">
        <v>20.1139</v>
      </c>
      <c r="HU383">
        <v>5.19722</v>
      </c>
      <c r="HV383">
        <v>12.004</v>
      </c>
      <c r="HW383">
        <v>4.975</v>
      </c>
      <c r="HX383">
        <v>3.29395</v>
      </c>
      <c r="HY383">
        <v>9999</v>
      </c>
      <c r="HZ383">
        <v>33.8</v>
      </c>
      <c r="IA383">
        <v>9999</v>
      </c>
      <c r="IB383">
        <v>9999</v>
      </c>
      <c r="IC383">
        <v>1.86325</v>
      </c>
      <c r="ID383">
        <v>1.86813</v>
      </c>
      <c r="IE383">
        <v>1.86783</v>
      </c>
      <c r="IF383">
        <v>1.86905</v>
      </c>
      <c r="IG383">
        <v>1.86985</v>
      </c>
      <c r="IH383">
        <v>1.8659</v>
      </c>
      <c r="II383">
        <v>1.867</v>
      </c>
      <c r="IJ383">
        <v>1.86844</v>
      </c>
      <c r="IK383">
        <v>5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4.98</v>
      </c>
      <c r="IY383">
        <v>0.3683</v>
      </c>
      <c r="IZ383">
        <v>0.744305887368214</v>
      </c>
      <c r="JA383">
        <v>0.00400708050939433</v>
      </c>
      <c r="JB383">
        <v>-7.0817227887937e-07</v>
      </c>
      <c r="JC383">
        <v>2.11393634800483e-10</v>
      </c>
      <c r="JD383">
        <v>-0.0902750961418796</v>
      </c>
      <c r="JE383">
        <v>-0.0199519798578536</v>
      </c>
      <c r="JF383">
        <v>0.00231849078142986</v>
      </c>
      <c r="JG383">
        <v>-2.72917625674962e-05</v>
      </c>
      <c r="JH383">
        <v>4</v>
      </c>
      <c r="JI383">
        <v>2436</v>
      </c>
      <c r="JJ383">
        <v>0</v>
      </c>
      <c r="JK383">
        <v>25</v>
      </c>
      <c r="JL383">
        <v>29318048</v>
      </c>
      <c r="JM383">
        <v>29318048</v>
      </c>
      <c r="JN383">
        <v>2.37305</v>
      </c>
      <c r="JO383">
        <v>2.60132</v>
      </c>
      <c r="JP383">
        <v>1.54785</v>
      </c>
      <c r="JQ383">
        <v>2.30957</v>
      </c>
      <c r="JR383">
        <v>1.64673</v>
      </c>
      <c r="JS383">
        <v>2.34375</v>
      </c>
      <c r="JT383">
        <v>33.9413</v>
      </c>
      <c r="JU383">
        <v>24.2013</v>
      </c>
      <c r="JV383">
        <v>18</v>
      </c>
      <c r="JW383">
        <v>508.647</v>
      </c>
      <c r="JX383">
        <v>334.945</v>
      </c>
      <c r="JY383">
        <v>28.2298</v>
      </c>
      <c r="JZ383">
        <v>27.7209</v>
      </c>
      <c r="KA383">
        <v>30.0004</v>
      </c>
      <c r="KB383">
        <v>27.665</v>
      </c>
      <c r="KC383">
        <v>27.6258</v>
      </c>
      <c r="KD383">
        <v>47.5125</v>
      </c>
      <c r="KE383">
        <v>16.3051</v>
      </c>
      <c r="KF383">
        <v>50.9589</v>
      </c>
      <c r="KG383">
        <v>28.1838</v>
      </c>
      <c r="KH383">
        <v>1304.86</v>
      </c>
      <c r="KI383">
        <v>18.0242</v>
      </c>
      <c r="KJ383">
        <v>96.7369</v>
      </c>
      <c r="KK383">
        <v>94.7478</v>
      </c>
    </row>
    <row r="384" spans="1:297">
      <c r="A384">
        <v>368</v>
      </c>
      <c r="B384">
        <v>1759082886</v>
      </c>
      <c r="C384">
        <v>9774</v>
      </c>
      <c r="D384" t="s">
        <v>1181</v>
      </c>
      <c r="E384" t="s">
        <v>1182</v>
      </c>
      <c r="F384">
        <v>5</v>
      </c>
      <c r="G384" t="s">
        <v>1024</v>
      </c>
      <c r="H384" t="s">
        <v>436</v>
      </c>
      <c r="I384">
        <v>1759082877.84615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1318.23846247619</v>
      </c>
      <c r="AK384">
        <v>1273.47763636364</v>
      </c>
      <c r="AL384">
        <v>3.25939069264057</v>
      </c>
      <c r="AM384">
        <v>66.03</v>
      </c>
      <c r="AN384">
        <f>(AP384 - AO384 + DY384*1E3/(8.314*(EA384+273.15)) * AR384/DX384 * AQ384) * DX384/(100*DL384) * 1000/(1000 - AP384)</f>
        <v>0</v>
      </c>
      <c r="AO384">
        <v>17.9717175779113</v>
      </c>
      <c r="AP384">
        <v>23.9035684848485</v>
      </c>
      <c r="AQ384">
        <v>0.000142903896103208</v>
      </c>
      <c r="AR384">
        <v>114.36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6</v>
      </c>
      <c r="DM384">
        <v>0.5</v>
      </c>
      <c r="DN384" t="s">
        <v>438</v>
      </c>
      <c r="DO384">
        <v>2</v>
      </c>
      <c r="DP384" t="b">
        <v>1</v>
      </c>
      <c r="DQ384">
        <v>1759082877.84615</v>
      </c>
      <c r="DR384">
        <v>1219.51461538462</v>
      </c>
      <c r="DS384">
        <v>1278.23538461538</v>
      </c>
      <c r="DT384">
        <v>23.8991307692308</v>
      </c>
      <c r="DU384">
        <v>17.9322461538462</v>
      </c>
      <c r="DV384">
        <v>1214.57076923077</v>
      </c>
      <c r="DW384">
        <v>23.5307384615385</v>
      </c>
      <c r="DX384">
        <v>500.025923076923</v>
      </c>
      <c r="DY384">
        <v>90.7379230769231</v>
      </c>
      <c r="DZ384">
        <v>0.0343224076923077</v>
      </c>
      <c r="EA384">
        <v>30.393</v>
      </c>
      <c r="EB384">
        <v>30.0453769230769</v>
      </c>
      <c r="EC384">
        <v>999.9</v>
      </c>
      <c r="ED384">
        <v>0</v>
      </c>
      <c r="EE384">
        <v>0</v>
      </c>
      <c r="EF384">
        <v>9995.86923076923</v>
      </c>
      <c r="EG384">
        <v>0</v>
      </c>
      <c r="EH384">
        <v>14.6736</v>
      </c>
      <c r="EI384">
        <v>-58.7194230769231</v>
      </c>
      <c r="EJ384">
        <v>1249.37461538462</v>
      </c>
      <c r="EK384">
        <v>1301.57461538462</v>
      </c>
      <c r="EL384">
        <v>5.96689076923077</v>
      </c>
      <c r="EM384">
        <v>1278.23538461538</v>
      </c>
      <c r="EN384">
        <v>17.9322461538462</v>
      </c>
      <c r="EO384">
        <v>2.16855692307692</v>
      </c>
      <c r="EP384">
        <v>1.62713153846154</v>
      </c>
      <c r="EQ384">
        <v>18.7319153846154</v>
      </c>
      <c r="ER384">
        <v>14.2181846153846</v>
      </c>
      <c r="ES384">
        <v>2000.00076923077</v>
      </c>
      <c r="ET384">
        <v>0.979996692307692</v>
      </c>
      <c r="EU384">
        <v>0.0200032538461538</v>
      </c>
      <c r="EV384">
        <v>0</v>
      </c>
      <c r="EW384">
        <v>1345.82153846154</v>
      </c>
      <c r="EX384">
        <v>5.00059</v>
      </c>
      <c r="EY384">
        <v>26973.2</v>
      </c>
      <c r="EZ384">
        <v>17360.3153846154</v>
      </c>
      <c r="FA384">
        <v>41.1297692307692</v>
      </c>
      <c r="FB384">
        <v>40.9226923076923</v>
      </c>
      <c r="FC384">
        <v>40.5</v>
      </c>
      <c r="FD384">
        <v>40.375</v>
      </c>
      <c r="FE384">
        <v>42.0910769230769</v>
      </c>
      <c r="FF384">
        <v>1955.09692307692</v>
      </c>
      <c r="FG384">
        <v>39.9030769230769</v>
      </c>
      <c r="FH384">
        <v>0</v>
      </c>
      <c r="FI384">
        <v>1759082872.5</v>
      </c>
      <c r="FJ384">
        <v>0</v>
      </c>
      <c r="FK384">
        <v>1345.4368</v>
      </c>
      <c r="FL384">
        <v>-22.0392307238789</v>
      </c>
      <c r="FM384">
        <v>-428.85384559506</v>
      </c>
      <c r="FN384">
        <v>26965.288</v>
      </c>
      <c r="FO384">
        <v>15</v>
      </c>
      <c r="FP384">
        <v>0</v>
      </c>
      <c r="FQ384" t="s">
        <v>439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-58.9053285714286</v>
      </c>
      <c r="GD384">
        <v>3.54361558441562</v>
      </c>
      <c r="GE384">
        <v>0.659413015414435</v>
      </c>
      <c r="GF384">
        <v>0</v>
      </c>
      <c r="GG384">
        <v>1346.80323529412</v>
      </c>
      <c r="GH384">
        <v>-21.4834224532967</v>
      </c>
      <c r="GI384">
        <v>2.1186770575169</v>
      </c>
      <c r="GJ384">
        <v>-1</v>
      </c>
      <c r="GK384">
        <v>5.98605571428571</v>
      </c>
      <c r="GL384">
        <v>-0.414667792207786</v>
      </c>
      <c r="GM384">
        <v>0.042459195938311</v>
      </c>
      <c r="GN384">
        <v>0</v>
      </c>
      <c r="GO384">
        <v>0</v>
      </c>
      <c r="GP384">
        <v>2</v>
      </c>
      <c r="GQ384" t="s">
        <v>455</v>
      </c>
      <c r="GR384">
        <v>3.1316</v>
      </c>
      <c r="GS384">
        <v>2.7122</v>
      </c>
      <c r="GT384">
        <v>0.19048</v>
      </c>
      <c r="GU384">
        <v>0.196195</v>
      </c>
      <c r="GV384">
        <v>0.103099</v>
      </c>
      <c r="GW384">
        <v>0.0845654</v>
      </c>
      <c r="GX384">
        <v>30529.3</v>
      </c>
      <c r="GY384">
        <v>32488</v>
      </c>
      <c r="GZ384">
        <v>34116.7</v>
      </c>
      <c r="HA384">
        <v>36590.9</v>
      </c>
      <c r="HB384">
        <v>43213.1</v>
      </c>
      <c r="HC384">
        <v>48106.9</v>
      </c>
      <c r="HD384">
        <v>53212.4</v>
      </c>
      <c r="HE384">
        <v>58476.3</v>
      </c>
      <c r="HF384">
        <v>1.96732</v>
      </c>
      <c r="HG384">
        <v>1.67113</v>
      </c>
      <c r="HH384">
        <v>0.125062</v>
      </c>
      <c r="HI384">
        <v>0</v>
      </c>
      <c r="HJ384">
        <v>28.0075</v>
      </c>
      <c r="HK384">
        <v>999.9</v>
      </c>
      <c r="HL384">
        <v>45.208</v>
      </c>
      <c r="HM384">
        <v>30.323</v>
      </c>
      <c r="HN384">
        <v>21.6251</v>
      </c>
      <c r="HO384">
        <v>55.4277</v>
      </c>
      <c r="HP384">
        <v>47.8405</v>
      </c>
      <c r="HQ384">
        <v>1</v>
      </c>
      <c r="HR384">
        <v>0.0305132</v>
      </c>
      <c r="HS384">
        <v>-0.137925</v>
      </c>
      <c r="HT384">
        <v>20.114</v>
      </c>
      <c r="HU384">
        <v>5.19692</v>
      </c>
      <c r="HV384">
        <v>12.004</v>
      </c>
      <c r="HW384">
        <v>4.97495</v>
      </c>
      <c r="HX384">
        <v>3.2939</v>
      </c>
      <c r="HY384">
        <v>9999</v>
      </c>
      <c r="HZ384">
        <v>33.8</v>
      </c>
      <c r="IA384">
        <v>9999</v>
      </c>
      <c r="IB384">
        <v>9999</v>
      </c>
      <c r="IC384">
        <v>1.86325</v>
      </c>
      <c r="ID384">
        <v>1.86813</v>
      </c>
      <c r="IE384">
        <v>1.86785</v>
      </c>
      <c r="IF384">
        <v>1.86905</v>
      </c>
      <c r="IG384">
        <v>1.86983</v>
      </c>
      <c r="IH384">
        <v>1.86591</v>
      </c>
      <c r="II384">
        <v>1.867</v>
      </c>
      <c r="IJ384">
        <v>1.86843</v>
      </c>
      <c r="IK384">
        <v>5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5.03</v>
      </c>
      <c r="IY384">
        <v>0.3685</v>
      </c>
      <c r="IZ384">
        <v>0.744305887368214</v>
      </c>
      <c r="JA384">
        <v>0.00400708050939433</v>
      </c>
      <c r="JB384">
        <v>-7.0817227887937e-07</v>
      </c>
      <c r="JC384">
        <v>2.11393634800483e-10</v>
      </c>
      <c r="JD384">
        <v>-0.0902750961418796</v>
      </c>
      <c r="JE384">
        <v>-0.0199519798578536</v>
      </c>
      <c r="JF384">
        <v>0.00231849078142986</v>
      </c>
      <c r="JG384">
        <v>-2.72917625674962e-05</v>
      </c>
      <c r="JH384">
        <v>4</v>
      </c>
      <c r="JI384">
        <v>2436</v>
      </c>
      <c r="JJ384">
        <v>0</v>
      </c>
      <c r="JK384">
        <v>25</v>
      </c>
      <c r="JL384">
        <v>29318048.1</v>
      </c>
      <c r="JM384">
        <v>29318048.1</v>
      </c>
      <c r="JN384">
        <v>2.3938</v>
      </c>
      <c r="JO384">
        <v>2.62329</v>
      </c>
      <c r="JP384">
        <v>1.54785</v>
      </c>
      <c r="JQ384">
        <v>2.30957</v>
      </c>
      <c r="JR384">
        <v>1.64673</v>
      </c>
      <c r="JS384">
        <v>2.29004</v>
      </c>
      <c r="JT384">
        <v>33.9413</v>
      </c>
      <c r="JU384">
        <v>24.1926</v>
      </c>
      <c r="JV384">
        <v>18</v>
      </c>
      <c r="JW384">
        <v>508.469</v>
      </c>
      <c r="JX384">
        <v>335.028</v>
      </c>
      <c r="JY384">
        <v>28.177</v>
      </c>
      <c r="JZ384">
        <v>27.726</v>
      </c>
      <c r="KA384">
        <v>30.0004</v>
      </c>
      <c r="KB384">
        <v>27.6691</v>
      </c>
      <c r="KC384">
        <v>27.6299</v>
      </c>
      <c r="KD384">
        <v>48.0155</v>
      </c>
      <c r="KE384">
        <v>16.3051</v>
      </c>
      <c r="KF384">
        <v>50.9589</v>
      </c>
      <c r="KG384">
        <v>28.1429</v>
      </c>
      <c r="KH384">
        <v>1325.18</v>
      </c>
      <c r="KI384">
        <v>18.0514</v>
      </c>
      <c r="KJ384">
        <v>96.7356</v>
      </c>
      <c r="KK384">
        <v>94.7469</v>
      </c>
    </row>
    <row r="385" spans="1:297">
      <c r="A385">
        <v>369</v>
      </c>
      <c r="B385">
        <v>1759082891</v>
      </c>
      <c r="C385">
        <v>9779</v>
      </c>
      <c r="D385" t="s">
        <v>1183</v>
      </c>
      <c r="E385" t="s">
        <v>1184</v>
      </c>
      <c r="F385">
        <v>5</v>
      </c>
      <c r="G385" t="s">
        <v>1024</v>
      </c>
      <c r="H385" t="s">
        <v>436</v>
      </c>
      <c r="I385">
        <v>1759082882.84615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1333.51068952381</v>
      </c>
      <c r="AK385">
        <v>1289.20496969697</v>
      </c>
      <c r="AL385">
        <v>3.12536688311659</v>
      </c>
      <c r="AM385">
        <v>66.03</v>
      </c>
      <c r="AN385">
        <f>(AP385 - AO385 + DY385*1E3/(8.314*(EA385+273.15)) * AR385/DX385 * AQ385) * DX385/(100*DL385) * 1000/(1000 - AP385)</f>
        <v>0</v>
      </c>
      <c r="AO385">
        <v>17.9762564834524</v>
      </c>
      <c r="AP385">
        <v>23.8961787878788</v>
      </c>
      <c r="AQ385">
        <v>-0.000212783178726389</v>
      </c>
      <c r="AR385">
        <v>114.36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6</v>
      </c>
      <c r="DM385">
        <v>0.5</v>
      </c>
      <c r="DN385" t="s">
        <v>438</v>
      </c>
      <c r="DO385">
        <v>2</v>
      </c>
      <c r="DP385" t="b">
        <v>1</v>
      </c>
      <c r="DQ385">
        <v>1759082882.84615</v>
      </c>
      <c r="DR385">
        <v>1235.80692307692</v>
      </c>
      <c r="DS385">
        <v>1294.16230769231</v>
      </c>
      <c r="DT385">
        <v>23.8983461538462</v>
      </c>
      <c r="DU385">
        <v>17.9577230769231</v>
      </c>
      <c r="DV385">
        <v>1230.81</v>
      </c>
      <c r="DW385">
        <v>23.5299846153846</v>
      </c>
      <c r="DX385">
        <v>500.022538461538</v>
      </c>
      <c r="DY385">
        <v>90.7383076923077</v>
      </c>
      <c r="DZ385">
        <v>0.0343149461538462</v>
      </c>
      <c r="EA385">
        <v>30.3891384615385</v>
      </c>
      <c r="EB385">
        <v>30.0454538461538</v>
      </c>
      <c r="EC385">
        <v>999.9</v>
      </c>
      <c r="ED385">
        <v>0</v>
      </c>
      <c r="EE385">
        <v>0</v>
      </c>
      <c r="EF385">
        <v>10003.1269230769</v>
      </c>
      <c r="EG385">
        <v>0</v>
      </c>
      <c r="EH385">
        <v>14.6736</v>
      </c>
      <c r="EI385">
        <v>-58.3552538461539</v>
      </c>
      <c r="EJ385">
        <v>1266.06384615385</v>
      </c>
      <c r="EK385">
        <v>1317.82692307692</v>
      </c>
      <c r="EL385">
        <v>5.94062923076923</v>
      </c>
      <c r="EM385">
        <v>1294.16230769231</v>
      </c>
      <c r="EN385">
        <v>17.9577230769231</v>
      </c>
      <c r="EO385">
        <v>2.16849461538462</v>
      </c>
      <c r="EP385">
        <v>1.62945153846154</v>
      </c>
      <c r="EQ385">
        <v>18.7314538461538</v>
      </c>
      <c r="ER385">
        <v>14.2401846153846</v>
      </c>
      <c r="ES385">
        <v>1999.93692307692</v>
      </c>
      <c r="ET385">
        <v>0.979998538461538</v>
      </c>
      <c r="EU385">
        <v>0.0200015</v>
      </c>
      <c r="EV385">
        <v>0</v>
      </c>
      <c r="EW385">
        <v>1343.99538461538</v>
      </c>
      <c r="EX385">
        <v>5.00059</v>
      </c>
      <c r="EY385">
        <v>26936.1461538462</v>
      </c>
      <c r="EZ385">
        <v>17359.7692307692</v>
      </c>
      <c r="FA385">
        <v>41.1345384615385</v>
      </c>
      <c r="FB385">
        <v>40.9322307692308</v>
      </c>
      <c r="FC385">
        <v>40.5</v>
      </c>
      <c r="FD385">
        <v>40.375</v>
      </c>
      <c r="FE385">
        <v>42.1056153846154</v>
      </c>
      <c r="FF385">
        <v>1955.03769230769</v>
      </c>
      <c r="FG385">
        <v>39.8984615384615</v>
      </c>
      <c r="FH385">
        <v>0</v>
      </c>
      <c r="FI385">
        <v>1759082877.3</v>
      </c>
      <c r="FJ385">
        <v>0</v>
      </c>
      <c r="FK385">
        <v>1343.64</v>
      </c>
      <c r="FL385">
        <v>-22.4623077119392</v>
      </c>
      <c r="FM385">
        <v>-434.753846899491</v>
      </c>
      <c r="FN385">
        <v>26930.284</v>
      </c>
      <c r="FO385">
        <v>15</v>
      </c>
      <c r="FP385">
        <v>0</v>
      </c>
      <c r="FQ385" t="s">
        <v>439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-58.41512</v>
      </c>
      <c r="GD385">
        <v>5.61688421052619</v>
      </c>
      <c r="GE385">
        <v>0.812980668650859</v>
      </c>
      <c r="GF385">
        <v>0</v>
      </c>
      <c r="GG385">
        <v>1345.07823529412</v>
      </c>
      <c r="GH385">
        <v>-22.1790679954591</v>
      </c>
      <c r="GI385">
        <v>2.18659750537657</v>
      </c>
      <c r="GJ385">
        <v>-1</v>
      </c>
      <c r="GK385">
        <v>5.955261</v>
      </c>
      <c r="GL385">
        <v>-0.321683909774444</v>
      </c>
      <c r="GM385">
        <v>0.0329255684688967</v>
      </c>
      <c r="GN385">
        <v>0</v>
      </c>
      <c r="GO385">
        <v>0</v>
      </c>
      <c r="GP385">
        <v>2</v>
      </c>
      <c r="GQ385" t="s">
        <v>455</v>
      </c>
      <c r="GR385">
        <v>3.13161</v>
      </c>
      <c r="GS385">
        <v>2.71251</v>
      </c>
      <c r="GT385">
        <v>0.191954</v>
      </c>
      <c r="GU385">
        <v>0.197783</v>
      </c>
      <c r="GV385">
        <v>0.10308</v>
      </c>
      <c r="GW385">
        <v>0.0845943</v>
      </c>
      <c r="GX385">
        <v>30473.3</v>
      </c>
      <c r="GY385">
        <v>32423.4</v>
      </c>
      <c r="GZ385">
        <v>34116.3</v>
      </c>
      <c r="HA385">
        <v>36590.4</v>
      </c>
      <c r="HB385">
        <v>43213.7</v>
      </c>
      <c r="HC385">
        <v>48105</v>
      </c>
      <c r="HD385">
        <v>53211.8</v>
      </c>
      <c r="HE385">
        <v>58475.6</v>
      </c>
      <c r="HF385">
        <v>1.96742</v>
      </c>
      <c r="HG385">
        <v>1.67118</v>
      </c>
      <c r="HH385">
        <v>0.124834</v>
      </c>
      <c r="HI385">
        <v>0</v>
      </c>
      <c r="HJ385">
        <v>28.0081</v>
      </c>
      <c r="HK385">
        <v>999.9</v>
      </c>
      <c r="HL385">
        <v>45.208</v>
      </c>
      <c r="HM385">
        <v>30.323</v>
      </c>
      <c r="HN385">
        <v>21.6243</v>
      </c>
      <c r="HO385">
        <v>54.6877</v>
      </c>
      <c r="HP385">
        <v>48.2252</v>
      </c>
      <c r="HQ385">
        <v>1</v>
      </c>
      <c r="HR385">
        <v>0.030846</v>
      </c>
      <c r="HS385">
        <v>-0.126253</v>
      </c>
      <c r="HT385">
        <v>20.114</v>
      </c>
      <c r="HU385">
        <v>5.19737</v>
      </c>
      <c r="HV385">
        <v>12.004</v>
      </c>
      <c r="HW385">
        <v>4.97495</v>
      </c>
      <c r="HX385">
        <v>3.29388</v>
      </c>
      <c r="HY385">
        <v>9999</v>
      </c>
      <c r="HZ385">
        <v>33.8</v>
      </c>
      <c r="IA385">
        <v>9999</v>
      </c>
      <c r="IB385">
        <v>9999</v>
      </c>
      <c r="IC385">
        <v>1.86325</v>
      </c>
      <c r="ID385">
        <v>1.86813</v>
      </c>
      <c r="IE385">
        <v>1.86786</v>
      </c>
      <c r="IF385">
        <v>1.86905</v>
      </c>
      <c r="IG385">
        <v>1.86983</v>
      </c>
      <c r="IH385">
        <v>1.86594</v>
      </c>
      <c r="II385">
        <v>1.86699</v>
      </c>
      <c r="IJ385">
        <v>1.86844</v>
      </c>
      <c r="IK385">
        <v>5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5.08</v>
      </c>
      <c r="IY385">
        <v>0.3683</v>
      </c>
      <c r="IZ385">
        <v>0.744305887368214</v>
      </c>
      <c r="JA385">
        <v>0.00400708050939433</v>
      </c>
      <c r="JB385">
        <v>-7.0817227887937e-07</v>
      </c>
      <c r="JC385">
        <v>2.11393634800483e-10</v>
      </c>
      <c r="JD385">
        <v>-0.0902750961418796</v>
      </c>
      <c r="JE385">
        <v>-0.0199519798578536</v>
      </c>
      <c r="JF385">
        <v>0.00231849078142986</v>
      </c>
      <c r="JG385">
        <v>-2.72917625674962e-05</v>
      </c>
      <c r="JH385">
        <v>4</v>
      </c>
      <c r="JI385">
        <v>2436</v>
      </c>
      <c r="JJ385">
        <v>0</v>
      </c>
      <c r="JK385">
        <v>25</v>
      </c>
      <c r="JL385">
        <v>29318048.2</v>
      </c>
      <c r="JM385">
        <v>29318048.2</v>
      </c>
      <c r="JN385">
        <v>2.4231</v>
      </c>
      <c r="JO385">
        <v>2.60254</v>
      </c>
      <c r="JP385">
        <v>1.54785</v>
      </c>
      <c r="JQ385">
        <v>2.30957</v>
      </c>
      <c r="JR385">
        <v>1.64551</v>
      </c>
      <c r="JS385">
        <v>2.30957</v>
      </c>
      <c r="JT385">
        <v>33.9413</v>
      </c>
      <c r="JU385">
        <v>24.1926</v>
      </c>
      <c r="JV385">
        <v>18</v>
      </c>
      <c r="JW385">
        <v>508.57</v>
      </c>
      <c r="JX385">
        <v>335.077</v>
      </c>
      <c r="JY385">
        <v>28.133</v>
      </c>
      <c r="JZ385">
        <v>27.7307</v>
      </c>
      <c r="KA385">
        <v>30.0003</v>
      </c>
      <c r="KB385">
        <v>27.673</v>
      </c>
      <c r="KC385">
        <v>27.6345</v>
      </c>
      <c r="KD385">
        <v>48.5092</v>
      </c>
      <c r="KE385">
        <v>16.0235</v>
      </c>
      <c r="KF385">
        <v>50.9589</v>
      </c>
      <c r="KG385">
        <v>28.0954</v>
      </c>
      <c r="KH385">
        <v>1338.81</v>
      </c>
      <c r="KI385">
        <v>18.0755</v>
      </c>
      <c r="KJ385">
        <v>96.7345</v>
      </c>
      <c r="KK385">
        <v>94.7458</v>
      </c>
    </row>
    <row r="386" spans="1:297">
      <c r="A386">
        <v>370</v>
      </c>
      <c r="B386">
        <v>1759082896</v>
      </c>
      <c r="C386">
        <v>9784</v>
      </c>
      <c r="D386" t="s">
        <v>1185</v>
      </c>
      <c r="E386" t="s">
        <v>1186</v>
      </c>
      <c r="F386">
        <v>5</v>
      </c>
      <c r="G386" t="s">
        <v>1024</v>
      </c>
      <c r="H386" t="s">
        <v>436</v>
      </c>
      <c r="I386">
        <v>1759082887.84615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1351.92888685714</v>
      </c>
      <c r="AK386">
        <v>1306.50896969697</v>
      </c>
      <c r="AL386">
        <v>3.51136688311682</v>
      </c>
      <c r="AM386">
        <v>66.03</v>
      </c>
      <c r="AN386">
        <f>(AP386 - AO386 + DY386*1E3/(8.314*(EA386+273.15)) * AR386/DX386 * AQ386) * DX386/(100*DL386) * 1000/(1000 - AP386)</f>
        <v>0</v>
      </c>
      <c r="AO386">
        <v>18.0074460441667</v>
      </c>
      <c r="AP386">
        <v>23.8883509090909</v>
      </c>
      <c r="AQ386">
        <v>-0.000158144372294548</v>
      </c>
      <c r="AR386">
        <v>114.36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6</v>
      </c>
      <c r="DM386">
        <v>0.5</v>
      </c>
      <c r="DN386" t="s">
        <v>438</v>
      </c>
      <c r="DO386">
        <v>2</v>
      </c>
      <c r="DP386" t="b">
        <v>1</v>
      </c>
      <c r="DQ386">
        <v>1759082887.84615</v>
      </c>
      <c r="DR386">
        <v>1251.99</v>
      </c>
      <c r="DS386">
        <v>1310.39615384615</v>
      </c>
      <c r="DT386">
        <v>23.8971153846154</v>
      </c>
      <c r="DU386">
        <v>17.9804923076923</v>
      </c>
      <c r="DV386">
        <v>1246.94153846154</v>
      </c>
      <c r="DW386">
        <v>23.5288</v>
      </c>
      <c r="DX386">
        <v>500.028153846154</v>
      </c>
      <c r="DY386">
        <v>90.7378461538462</v>
      </c>
      <c r="DZ386">
        <v>0.0343694</v>
      </c>
      <c r="EA386">
        <v>30.3854692307692</v>
      </c>
      <c r="EB386">
        <v>30.0446692307692</v>
      </c>
      <c r="EC386">
        <v>999.9</v>
      </c>
      <c r="ED386">
        <v>0</v>
      </c>
      <c r="EE386">
        <v>0</v>
      </c>
      <c r="EF386">
        <v>10000.4776923077</v>
      </c>
      <c r="EG386">
        <v>0</v>
      </c>
      <c r="EH386">
        <v>14.6736</v>
      </c>
      <c r="EI386">
        <v>-58.4050384615385</v>
      </c>
      <c r="EJ386">
        <v>1282.64230769231</v>
      </c>
      <c r="EK386">
        <v>1334.38769230769</v>
      </c>
      <c r="EL386">
        <v>5.91662384615385</v>
      </c>
      <c r="EM386">
        <v>1310.39615384615</v>
      </c>
      <c r="EN386">
        <v>17.9804923076923</v>
      </c>
      <c r="EO386">
        <v>2.16837153846154</v>
      </c>
      <c r="EP386">
        <v>1.63151076923077</v>
      </c>
      <c r="EQ386">
        <v>18.7305461538462</v>
      </c>
      <c r="ER386">
        <v>14.2596769230769</v>
      </c>
      <c r="ES386">
        <v>1999.90153846154</v>
      </c>
      <c r="ET386">
        <v>0.979999384615384</v>
      </c>
      <c r="EU386">
        <v>0.0200006230769231</v>
      </c>
      <c r="EV386">
        <v>0</v>
      </c>
      <c r="EW386">
        <v>1342.08076923077</v>
      </c>
      <c r="EX386">
        <v>5.00059</v>
      </c>
      <c r="EY386">
        <v>26898.3153846154</v>
      </c>
      <c r="EZ386">
        <v>17359.4538461538</v>
      </c>
      <c r="FA386">
        <v>41.1393076923077</v>
      </c>
      <c r="FB386">
        <v>40.937</v>
      </c>
      <c r="FC386">
        <v>40.5095384615385</v>
      </c>
      <c r="FD386">
        <v>40.375</v>
      </c>
      <c r="FE386">
        <v>42.1201538461538</v>
      </c>
      <c r="FF386">
        <v>1955.00461538462</v>
      </c>
      <c r="FG386">
        <v>39.8961538461538</v>
      </c>
      <c r="FH386">
        <v>0</v>
      </c>
      <c r="FI386">
        <v>1759082882.1</v>
      </c>
      <c r="FJ386">
        <v>0</v>
      </c>
      <c r="FK386">
        <v>1341.8392</v>
      </c>
      <c r="FL386">
        <v>-23.0384615495201</v>
      </c>
      <c r="FM386">
        <v>-458.17692380006</v>
      </c>
      <c r="FN386">
        <v>26894.664</v>
      </c>
      <c r="FO386">
        <v>15</v>
      </c>
      <c r="FP386">
        <v>0</v>
      </c>
      <c r="FQ386" t="s">
        <v>439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-58.6562142857143</v>
      </c>
      <c r="GD386">
        <v>0.633374025973978</v>
      </c>
      <c r="GE386">
        <v>0.937909245932377</v>
      </c>
      <c r="GF386">
        <v>0</v>
      </c>
      <c r="GG386">
        <v>1343.07588235294</v>
      </c>
      <c r="GH386">
        <v>-22.3673032743125</v>
      </c>
      <c r="GI386">
        <v>2.20764329712381</v>
      </c>
      <c r="GJ386">
        <v>-1</v>
      </c>
      <c r="GK386">
        <v>5.93078619047619</v>
      </c>
      <c r="GL386">
        <v>-0.270642857142856</v>
      </c>
      <c r="GM386">
        <v>0.0289755819163704</v>
      </c>
      <c r="GN386">
        <v>0</v>
      </c>
      <c r="GO386">
        <v>0</v>
      </c>
      <c r="GP386">
        <v>2</v>
      </c>
      <c r="GQ386" t="s">
        <v>455</v>
      </c>
      <c r="GR386">
        <v>3.13153</v>
      </c>
      <c r="GS386">
        <v>2.7121</v>
      </c>
      <c r="GT386">
        <v>0.193556</v>
      </c>
      <c r="GU386">
        <v>0.199285</v>
      </c>
      <c r="GV386">
        <v>0.103056</v>
      </c>
      <c r="GW386">
        <v>0.0846966</v>
      </c>
      <c r="GX386">
        <v>30412.7</v>
      </c>
      <c r="GY386">
        <v>32362.6</v>
      </c>
      <c r="GZ386">
        <v>34116</v>
      </c>
      <c r="HA386">
        <v>36590.3</v>
      </c>
      <c r="HB386">
        <v>43214.7</v>
      </c>
      <c r="HC386">
        <v>48099.5</v>
      </c>
      <c r="HD386">
        <v>53211.2</v>
      </c>
      <c r="HE386">
        <v>58475.3</v>
      </c>
      <c r="HF386">
        <v>1.96717</v>
      </c>
      <c r="HG386">
        <v>1.67153</v>
      </c>
      <c r="HH386">
        <v>0.125121</v>
      </c>
      <c r="HI386">
        <v>0</v>
      </c>
      <c r="HJ386">
        <v>28.0105</v>
      </c>
      <c r="HK386">
        <v>999.9</v>
      </c>
      <c r="HL386">
        <v>45.184</v>
      </c>
      <c r="HM386">
        <v>30.343</v>
      </c>
      <c r="HN386">
        <v>21.6367</v>
      </c>
      <c r="HO386">
        <v>55.6577</v>
      </c>
      <c r="HP386">
        <v>47.8486</v>
      </c>
      <c r="HQ386">
        <v>1</v>
      </c>
      <c r="HR386">
        <v>0.0311128</v>
      </c>
      <c r="HS386">
        <v>-0.0919363</v>
      </c>
      <c r="HT386">
        <v>20.1138</v>
      </c>
      <c r="HU386">
        <v>5.19692</v>
      </c>
      <c r="HV386">
        <v>12.004</v>
      </c>
      <c r="HW386">
        <v>4.9748</v>
      </c>
      <c r="HX386">
        <v>3.29385</v>
      </c>
      <c r="HY386">
        <v>9999</v>
      </c>
      <c r="HZ386">
        <v>33.8</v>
      </c>
      <c r="IA386">
        <v>9999</v>
      </c>
      <c r="IB386">
        <v>9999</v>
      </c>
      <c r="IC386">
        <v>1.86325</v>
      </c>
      <c r="ID386">
        <v>1.86813</v>
      </c>
      <c r="IE386">
        <v>1.86785</v>
      </c>
      <c r="IF386">
        <v>1.86905</v>
      </c>
      <c r="IG386">
        <v>1.86983</v>
      </c>
      <c r="IH386">
        <v>1.86596</v>
      </c>
      <c r="II386">
        <v>1.86698</v>
      </c>
      <c r="IJ386">
        <v>1.86843</v>
      </c>
      <c r="IK386">
        <v>5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5.14</v>
      </c>
      <c r="IY386">
        <v>0.368</v>
      </c>
      <c r="IZ386">
        <v>0.744305887368214</v>
      </c>
      <c r="JA386">
        <v>0.00400708050939433</v>
      </c>
      <c r="JB386">
        <v>-7.0817227887937e-07</v>
      </c>
      <c r="JC386">
        <v>2.11393634800483e-10</v>
      </c>
      <c r="JD386">
        <v>-0.0902750961418796</v>
      </c>
      <c r="JE386">
        <v>-0.0199519798578536</v>
      </c>
      <c r="JF386">
        <v>0.00231849078142986</v>
      </c>
      <c r="JG386">
        <v>-2.72917625674962e-05</v>
      </c>
      <c r="JH386">
        <v>4</v>
      </c>
      <c r="JI386">
        <v>2436</v>
      </c>
      <c r="JJ386">
        <v>0</v>
      </c>
      <c r="JK386">
        <v>25</v>
      </c>
      <c r="JL386">
        <v>29318048.3</v>
      </c>
      <c r="JM386">
        <v>29318048.3</v>
      </c>
      <c r="JN386">
        <v>2.44507</v>
      </c>
      <c r="JO386">
        <v>2.61353</v>
      </c>
      <c r="JP386">
        <v>1.54785</v>
      </c>
      <c r="JQ386">
        <v>2.30957</v>
      </c>
      <c r="JR386">
        <v>1.64673</v>
      </c>
      <c r="JS386">
        <v>2.34741</v>
      </c>
      <c r="JT386">
        <v>33.9413</v>
      </c>
      <c r="JU386">
        <v>24.2013</v>
      </c>
      <c r="JV386">
        <v>18</v>
      </c>
      <c r="JW386">
        <v>508.446</v>
      </c>
      <c r="JX386">
        <v>335.265</v>
      </c>
      <c r="JY386">
        <v>28.0871</v>
      </c>
      <c r="JZ386">
        <v>27.736</v>
      </c>
      <c r="KA386">
        <v>30.0004</v>
      </c>
      <c r="KB386">
        <v>27.6776</v>
      </c>
      <c r="KC386">
        <v>27.6382</v>
      </c>
      <c r="KD386">
        <v>48.9457</v>
      </c>
      <c r="KE386">
        <v>15.7474</v>
      </c>
      <c r="KF386">
        <v>50.9589</v>
      </c>
      <c r="KG386">
        <v>28.0499</v>
      </c>
      <c r="KH386">
        <v>1359.13</v>
      </c>
      <c r="KI386">
        <v>18.1092</v>
      </c>
      <c r="KJ386">
        <v>96.7336</v>
      </c>
      <c r="KK386">
        <v>94.7454</v>
      </c>
    </row>
    <row r="387" spans="1:297">
      <c r="A387">
        <v>371</v>
      </c>
      <c r="B387">
        <v>1759082901</v>
      </c>
      <c r="C387">
        <v>9789</v>
      </c>
      <c r="D387" t="s">
        <v>1187</v>
      </c>
      <c r="E387" t="s">
        <v>1188</v>
      </c>
      <c r="F387">
        <v>5</v>
      </c>
      <c r="G387" t="s">
        <v>1024</v>
      </c>
      <c r="H387" t="s">
        <v>436</v>
      </c>
      <c r="I387">
        <v>1759082892.84615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1367.80021866667</v>
      </c>
      <c r="AK387">
        <v>1322.82721212121</v>
      </c>
      <c r="AL387">
        <v>3.22947943722927</v>
      </c>
      <c r="AM387">
        <v>66.03</v>
      </c>
      <c r="AN387">
        <f>(AP387 - AO387 + DY387*1E3/(8.314*(EA387+273.15)) * AR387/DX387 * AQ387) * DX387/(100*DL387) * 1000/(1000 - AP387)</f>
        <v>0</v>
      </c>
      <c r="AO387">
        <v>18.0301171759416</v>
      </c>
      <c r="AP387">
        <v>23.8828981818182</v>
      </c>
      <c r="AQ387">
        <v>-0.000124829052429032</v>
      </c>
      <c r="AR387">
        <v>114.36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6</v>
      </c>
      <c r="DM387">
        <v>0.5</v>
      </c>
      <c r="DN387" t="s">
        <v>438</v>
      </c>
      <c r="DO387">
        <v>2</v>
      </c>
      <c r="DP387" t="b">
        <v>1</v>
      </c>
      <c r="DQ387">
        <v>1759082892.84615</v>
      </c>
      <c r="DR387">
        <v>1268.07</v>
      </c>
      <c r="DS387">
        <v>1326.51307692308</v>
      </c>
      <c r="DT387">
        <v>23.8923307692308</v>
      </c>
      <c r="DU387">
        <v>17.9980076923077</v>
      </c>
      <c r="DV387">
        <v>1262.96846153846</v>
      </c>
      <c r="DW387">
        <v>23.5242153846154</v>
      </c>
      <c r="DX387">
        <v>500.009153846154</v>
      </c>
      <c r="DY387">
        <v>90.7378307692308</v>
      </c>
      <c r="DZ387">
        <v>0.0342954692307692</v>
      </c>
      <c r="EA387">
        <v>30.3811692307692</v>
      </c>
      <c r="EB387">
        <v>30.0460153846154</v>
      </c>
      <c r="EC387">
        <v>999.9</v>
      </c>
      <c r="ED387">
        <v>0</v>
      </c>
      <c r="EE387">
        <v>0</v>
      </c>
      <c r="EF387">
        <v>10010.4676923077</v>
      </c>
      <c r="EG387">
        <v>0</v>
      </c>
      <c r="EH387">
        <v>14.6736</v>
      </c>
      <c r="EI387">
        <v>-58.4422846153846</v>
      </c>
      <c r="EJ387">
        <v>1299.10923076923</v>
      </c>
      <c r="EK387">
        <v>1350.82461538462</v>
      </c>
      <c r="EL387">
        <v>5.89432076923077</v>
      </c>
      <c r="EM387">
        <v>1326.51307692308</v>
      </c>
      <c r="EN387">
        <v>17.9980076923077</v>
      </c>
      <c r="EO387">
        <v>2.16793692307692</v>
      </c>
      <c r="EP387">
        <v>1.6331</v>
      </c>
      <c r="EQ387">
        <v>18.7273384615385</v>
      </c>
      <c r="ER387">
        <v>14.2747153846154</v>
      </c>
      <c r="ES387">
        <v>1999.94769230769</v>
      </c>
      <c r="ET387">
        <v>0.979997615384615</v>
      </c>
      <c r="EU387">
        <v>0.0200023692307692</v>
      </c>
      <c r="EV387">
        <v>0</v>
      </c>
      <c r="EW387">
        <v>1340.21846153846</v>
      </c>
      <c r="EX387">
        <v>5.00059</v>
      </c>
      <c r="EY387">
        <v>26860.7307692308</v>
      </c>
      <c r="EZ387">
        <v>17359.8461538462</v>
      </c>
      <c r="FA387">
        <v>41.1488461538462</v>
      </c>
      <c r="FB387">
        <v>40.937</v>
      </c>
      <c r="FC387">
        <v>40.5286153846154</v>
      </c>
      <c r="FD387">
        <v>40.375</v>
      </c>
      <c r="FE387">
        <v>42.125</v>
      </c>
      <c r="FF387">
        <v>1955.04692307692</v>
      </c>
      <c r="FG387">
        <v>39.9007692307692</v>
      </c>
      <c r="FH387">
        <v>0</v>
      </c>
      <c r="FI387">
        <v>1759082887.5</v>
      </c>
      <c r="FJ387">
        <v>0</v>
      </c>
      <c r="FK387">
        <v>1339.87807692308</v>
      </c>
      <c r="FL387">
        <v>-23.0629059319807</v>
      </c>
      <c r="FM387">
        <v>-470.601708839773</v>
      </c>
      <c r="FN387">
        <v>26855.3730769231</v>
      </c>
      <c r="FO387">
        <v>15</v>
      </c>
      <c r="FP387">
        <v>0</v>
      </c>
      <c r="FQ387" t="s">
        <v>439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-58.360245</v>
      </c>
      <c r="GD387">
        <v>-3.77129774436084</v>
      </c>
      <c r="GE387">
        <v>0.841959670931452</v>
      </c>
      <c r="GF387">
        <v>0</v>
      </c>
      <c r="GG387">
        <v>1341.26852941176</v>
      </c>
      <c r="GH387">
        <v>-22.850572945735</v>
      </c>
      <c r="GI387">
        <v>2.25650710345846</v>
      </c>
      <c r="GJ387">
        <v>-1</v>
      </c>
      <c r="GK387">
        <v>5.9036885</v>
      </c>
      <c r="GL387">
        <v>-0.283282556390971</v>
      </c>
      <c r="GM387">
        <v>0.0283371080519872</v>
      </c>
      <c r="GN387">
        <v>0</v>
      </c>
      <c r="GO387">
        <v>0</v>
      </c>
      <c r="GP387">
        <v>2</v>
      </c>
      <c r="GQ387" t="s">
        <v>455</v>
      </c>
      <c r="GR387">
        <v>3.13168</v>
      </c>
      <c r="GS387">
        <v>2.71215</v>
      </c>
      <c r="GT387">
        <v>0.195065</v>
      </c>
      <c r="GU387">
        <v>0.20087</v>
      </c>
      <c r="GV387">
        <v>0.103039</v>
      </c>
      <c r="GW387">
        <v>0.0848308</v>
      </c>
      <c r="GX387">
        <v>30355.6</v>
      </c>
      <c r="GY387">
        <v>32298.1</v>
      </c>
      <c r="GZ387">
        <v>34115.7</v>
      </c>
      <c r="HA387">
        <v>36589.8</v>
      </c>
      <c r="HB387">
        <v>43215.5</v>
      </c>
      <c r="HC387">
        <v>48091.7</v>
      </c>
      <c r="HD387">
        <v>53211</v>
      </c>
      <c r="HE387">
        <v>58474.2</v>
      </c>
      <c r="HF387">
        <v>1.96738</v>
      </c>
      <c r="HG387">
        <v>1.67083</v>
      </c>
      <c r="HH387">
        <v>0.124373</v>
      </c>
      <c r="HI387">
        <v>0</v>
      </c>
      <c r="HJ387">
        <v>28.0135</v>
      </c>
      <c r="HK387">
        <v>999.9</v>
      </c>
      <c r="HL387">
        <v>45.184</v>
      </c>
      <c r="HM387">
        <v>30.343</v>
      </c>
      <c r="HN387">
        <v>21.6352</v>
      </c>
      <c r="HO387">
        <v>54.5877</v>
      </c>
      <c r="HP387">
        <v>48.129</v>
      </c>
      <c r="HQ387">
        <v>1</v>
      </c>
      <c r="HR387">
        <v>0.0315142</v>
      </c>
      <c r="HS387">
        <v>-0.0655719</v>
      </c>
      <c r="HT387">
        <v>20.1138</v>
      </c>
      <c r="HU387">
        <v>5.19692</v>
      </c>
      <c r="HV387">
        <v>12.004</v>
      </c>
      <c r="HW387">
        <v>4.9749</v>
      </c>
      <c r="HX387">
        <v>3.2939</v>
      </c>
      <c r="HY387">
        <v>9999</v>
      </c>
      <c r="HZ387">
        <v>33.8</v>
      </c>
      <c r="IA387">
        <v>9999</v>
      </c>
      <c r="IB387">
        <v>9999</v>
      </c>
      <c r="IC387">
        <v>1.86325</v>
      </c>
      <c r="ID387">
        <v>1.86813</v>
      </c>
      <c r="IE387">
        <v>1.86784</v>
      </c>
      <c r="IF387">
        <v>1.86905</v>
      </c>
      <c r="IG387">
        <v>1.86983</v>
      </c>
      <c r="IH387">
        <v>1.8659</v>
      </c>
      <c r="II387">
        <v>1.86698</v>
      </c>
      <c r="IJ387">
        <v>1.86844</v>
      </c>
      <c r="IK387">
        <v>5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5.19</v>
      </c>
      <c r="IY387">
        <v>0.3677</v>
      </c>
      <c r="IZ387">
        <v>0.744305887368214</v>
      </c>
      <c r="JA387">
        <v>0.00400708050939433</v>
      </c>
      <c r="JB387">
        <v>-7.0817227887937e-07</v>
      </c>
      <c r="JC387">
        <v>2.11393634800483e-10</v>
      </c>
      <c r="JD387">
        <v>-0.0902750961418796</v>
      </c>
      <c r="JE387">
        <v>-0.0199519798578536</v>
      </c>
      <c r="JF387">
        <v>0.00231849078142986</v>
      </c>
      <c r="JG387">
        <v>-2.72917625674962e-05</v>
      </c>
      <c r="JH387">
        <v>4</v>
      </c>
      <c r="JI387">
        <v>2436</v>
      </c>
      <c r="JJ387">
        <v>0</v>
      </c>
      <c r="JK387">
        <v>25</v>
      </c>
      <c r="JL387">
        <v>29318048.4</v>
      </c>
      <c r="JM387">
        <v>29318048.4</v>
      </c>
      <c r="JN387">
        <v>2.47314</v>
      </c>
      <c r="JO387">
        <v>2.60986</v>
      </c>
      <c r="JP387">
        <v>1.54785</v>
      </c>
      <c r="JQ387">
        <v>2.30957</v>
      </c>
      <c r="JR387">
        <v>1.64673</v>
      </c>
      <c r="JS387">
        <v>2.23877</v>
      </c>
      <c r="JT387">
        <v>33.9413</v>
      </c>
      <c r="JU387">
        <v>24.1926</v>
      </c>
      <c r="JV387">
        <v>18</v>
      </c>
      <c r="JW387">
        <v>508.616</v>
      </c>
      <c r="JX387">
        <v>334.957</v>
      </c>
      <c r="JY387">
        <v>28.0413</v>
      </c>
      <c r="JZ387">
        <v>27.7407</v>
      </c>
      <c r="KA387">
        <v>30.0003</v>
      </c>
      <c r="KB387">
        <v>27.6817</v>
      </c>
      <c r="KC387">
        <v>27.6429</v>
      </c>
      <c r="KD387">
        <v>49.5041</v>
      </c>
      <c r="KE387">
        <v>15.7474</v>
      </c>
      <c r="KF387">
        <v>50.9589</v>
      </c>
      <c r="KG387">
        <v>28.0035</v>
      </c>
      <c r="KH387">
        <v>1372.68</v>
      </c>
      <c r="KI387">
        <v>18.1416</v>
      </c>
      <c r="KJ387">
        <v>96.7331</v>
      </c>
      <c r="KK387">
        <v>94.7438</v>
      </c>
    </row>
    <row r="388" spans="1:297">
      <c r="A388">
        <v>372</v>
      </c>
      <c r="B388">
        <v>1759082906</v>
      </c>
      <c r="C388">
        <v>9794</v>
      </c>
      <c r="D388" t="s">
        <v>1189</v>
      </c>
      <c r="E388" t="s">
        <v>1190</v>
      </c>
      <c r="F388">
        <v>5</v>
      </c>
      <c r="G388" t="s">
        <v>1024</v>
      </c>
      <c r="H388" t="s">
        <v>436</v>
      </c>
      <c r="I388">
        <v>1759082897.84615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1386.27409447619</v>
      </c>
      <c r="AK388">
        <v>1340.50351515151</v>
      </c>
      <c r="AL388">
        <v>3.57096536796523</v>
      </c>
      <c r="AM388">
        <v>66.03</v>
      </c>
      <c r="AN388">
        <f>(AP388 - AO388 + DY388*1E3/(8.314*(EA388+273.15)) * AR388/DX388 * AQ388) * DX388/(100*DL388) * 1000/(1000 - AP388)</f>
        <v>0</v>
      </c>
      <c r="AO388">
        <v>18.0813848509524</v>
      </c>
      <c r="AP388">
        <v>23.8860151515152</v>
      </c>
      <c r="AQ388">
        <v>9.51804329002252e-05</v>
      </c>
      <c r="AR388">
        <v>114.36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6</v>
      </c>
      <c r="DM388">
        <v>0.5</v>
      </c>
      <c r="DN388" t="s">
        <v>438</v>
      </c>
      <c r="DO388">
        <v>2</v>
      </c>
      <c r="DP388" t="b">
        <v>1</v>
      </c>
      <c r="DQ388">
        <v>1759082897.84615</v>
      </c>
      <c r="DR388">
        <v>1284.45</v>
      </c>
      <c r="DS388">
        <v>1343.75</v>
      </c>
      <c r="DT388">
        <v>23.8873923076923</v>
      </c>
      <c r="DU388">
        <v>18.0290461538462</v>
      </c>
      <c r="DV388">
        <v>1279.29538461538</v>
      </c>
      <c r="DW388">
        <v>23.5194846153846</v>
      </c>
      <c r="DX388">
        <v>500.031230769231</v>
      </c>
      <c r="DY388">
        <v>90.7370692307692</v>
      </c>
      <c r="DZ388">
        <v>0.0342355230769231</v>
      </c>
      <c r="EA388">
        <v>30.3763461538462</v>
      </c>
      <c r="EB388">
        <v>30.0449076923077</v>
      </c>
      <c r="EC388">
        <v>999.9</v>
      </c>
      <c r="ED388">
        <v>0</v>
      </c>
      <c r="EE388">
        <v>0</v>
      </c>
      <c r="EF388">
        <v>10010.0846153846</v>
      </c>
      <c r="EG388">
        <v>0</v>
      </c>
      <c r="EH388">
        <v>14.6736</v>
      </c>
      <c r="EI388">
        <v>-59.2972230769231</v>
      </c>
      <c r="EJ388">
        <v>1315.88538461538</v>
      </c>
      <c r="EK388">
        <v>1368.41923076923</v>
      </c>
      <c r="EL388">
        <v>5.85833923076923</v>
      </c>
      <c r="EM388">
        <v>1343.75</v>
      </c>
      <c r="EN388">
        <v>18.0290461538462</v>
      </c>
      <c r="EO388">
        <v>2.16747076923077</v>
      </c>
      <c r="EP388">
        <v>1.63590230769231</v>
      </c>
      <c r="EQ388">
        <v>18.7238923076923</v>
      </c>
      <c r="ER388">
        <v>14.3011846153846</v>
      </c>
      <c r="ES388">
        <v>1999.99230769231</v>
      </c>
      <c r="ET388">
        <v>0.979995769230769</v>
      </c>
      <c r="EU388">
        <v>0.0200041384615385</v>
      </c>
      <c r="EV388">
        <v>0</v>
      </c>
      <c r="EW388">
        <v>1338.24307692308</v>
      </c>
      <c r="EX388">
        <v>5.00059</v>
      </c>
      <c r="EY388">
        <v>26822.0153846154</v>
      </c>
      <c r="EZ388">
        <v>17360.2230769231</v>
      </c>
      <c r="FA388">
        <v>41.1679230769231</v>
      </c>
      <c r="FB388">
        <v>40.937</v>
      </c>
      <c r="FC388">
        <v>40.5476923076923</v>
      </c>
      <c r="FD388">
        <v>40.3893076923077</v>
      </c>
      <c r="FE388">
        <v>42.125</v>
      </c>
      <c r="FF388">
        <v>1955.08692307692</v>
      </c>
      <c r="FG388">
        <v>39.9053846153846</v>
      </c>
      <c r="FH388">
        <v>0</v>
      </c>
      <c r="FI388">
        <v>1759082892.3</v>
      </c>
      <c r="FJ388">
        <v>0</v>
      </c>
      <c r="FK388">
        <v>1337.93692307692</v>
      </c>
      <c r="FL388">
        <v>-25.4632478631868</v>
      </c>
      <c r="FM388">
        <v>-482.772649913815</v>
      </c>
      <c r="FN388">
        <v>26817.3269230769</v>
      </c>
      <c r="FO388">
        <v>15</v>
      </c>
      <c r="FP388">
        <v>0</v>
      </c>
      <c r="FQ388" t="s">
        <v>439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-58.8207619047619</v>
      </c>
      <c r="GD388">
        <v>-7.55488051948055</v>
      </c>
      <c r="GE388">
        <v>1.06658744712202</v>
      </c>
      <c r="GF388">
        <v>0</v>
      </c>
      <c r="GG388">
        <v>1339.39147058824</v>
      </c>
      <c r="GH388">
        <v>-23.9072574485249</v>
      </c>
      <c r="GI388">
        <v>2.36544254328983</v>
      </c>
      <c r="GJ388">
        <v>-1</v>
      </c>
      <c r="GK388">
        <v>5.87668285714286</v>
      </c>
      <c r="GL388">
        <v>-0.416375844155842</v>
      </c>
      <c r="GM388">
        <v>0.042758041866036</v>
      </c>
      <c r="GN388">
        <v>0</v>
      </c>
      <c r="GO388">
        <v>0</v>
      </c>
      <c r="GP388">
        <v>2</v>
      </c>
      <c r="GQ388" t="s">
        <v>455</v>
      </c>
      <c r="GR388">
        <v>3.13163</v>
      </c>
      <c r="GS388">
        <v>2.71191</v>
      </c>
      <c r="GT388">
        <v>0.196679</v>
      </c>
      <c r="GU388">
        <v>0.202392</v>
      </c>
      <c r="GV388">
        <v>0.103051</v>
      </c>
      <c r="GW388">
        <v>0.0849368</v>
      </c>
      <c r="GX388">
        <v>30294.4</v>
      </c>
      <c r="GY388">
        <v>32236.5</v>
      </c>
      <c r="GZ388">
        <v>34115.4</v>
      </c>
      <c r="HA388">
        <v>36589.6</v>
      </c>
      <c r="HB388">
        <v>43214.9</v>
      </c>
      <c r="HC388">
        <v>48086.1</v>
      </c>
      <c r="HD388">
        <v>53210.7</v>
      </c>
      <c r="HE388">
        <v>58474.1</v>
      </c>
      <c r="HF388">
        <v>1.96715</v>
      </c>
      <c r="HG388">
        <v>1.6712</v>
      </c>
      <c r="HH388">
        <v>0.124034</v>
      </c>
      <c r="HI388">
        <v>0</v>
      </c>
      <c r="HJ388">
        <v>28.0159</v>
      </c>
      <c r="HK388">
        <v>999.9</v>
      </c>
      <c r="HL388">
        <v>45.184</v>
      </c>
      <c r="HM388">
        <v>30.323</v>
      </c>
      <c r="HN388">
        <v>21.6108</v>
      </c>
      <c r="HO388">
        <v>54.4177</v>
      </c>
      <c r="HP388">
        <v>47.9327</v>
      </c>
      <c r="HQ388">
        <v>1</v>
      </c>
      <c r="HR388">
        <v>0.0320376</v>
      </c>
      <c r="HS388">
        <v>-0.0393627</v>
      </c>
      <c r="HT388">
        <v>20.1138</v>
      </c>
      <c r="HU388">
        <v>5.19737</v>
      </c>
      <c r="HV388">
        <v>12.004</v>
      </c>
      <c r="HW388">
        <v>4.9751</v>
      </c>
      <c r="HX388">
        <v>3.2939</v>
      </c>
      <c r="HY388">
        <v>9999</v>
      </c>
      <c r="HZ388">
        <v>33.8</v>
      </c>
      <c r="IA388">
        <v>9999</v>
      </c>
      <c r="IB388">
        <v>9999</v>
      </c>
      <c r="IC388">
        <v>1.86325</v>
      </c>
      <c r="ID388">
        <v>1.86813</v>
      </c>
      <c r="IE388">
        <v>1.86783</v>
      </c>
      <c r="IF388">
        <v>1.86905</v>
      </c>
      <c r="IG388">
        <v>1.86981</v>
      </c>
      <c r="IH388">
        <v>1.86592</v>
      </c>
      <c r="II388">
        <v>1.86697</v>
      </c>
      <c r="IJ388">
        <v>1.86844</v>
      </c>
      <c r="IK388">
        <v>5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5.25</v>
      </c>
      <c r="IY388">
        <v>0.3679</v>
      </c>
      <c r="IZ388">
        <v>0.744305887368214</v>
      </c>
      <c r="JA388">
        <v>0.00400708050939433</v>
      </c>
      <c r="JB388">
        <v>-7.0817227887937e-07</v>
      </c>
      <c r="JC388">
        <v>2.11393634800483e-10</v>
      </c>
      <c r="JD388">
        <v>-0.0902750961418796</v>
      </c>
      <c r="JE388">
        <v>-0.0199519798578536</v>
      </c>
      <c r="JF388">
        <v>0.00231849078142986</v>
      </c>
      <c r="JG388">
        <v>-2.72917625674962e-05</v>
      </c>
      <c r="JH388">
        <v>4</v>
      </c>
      <c r="JI388">
        <v>2436</v>
      </c>
      <c r="JJ388">
        <v>0</v>
      </c>
      <c r="JK388">
        <v>25</v>
      </c>
      <c r="JL388">
        <v>29318048.4</v>
      </c>
      <c r="JM388">
        <v>29318048.4</v>
      </c>
      <c r="JN388">
        <v>2.49512</v>
      </c>
      <c r="JO388">
        <v>2.62207</v>
      </c>
      <c r="JP388">
        <v>1.54785</v>
      </c>
      <c r="JQ388">
        <v>2.30957</v>
      </c>
      <c r="JR388">
        <v>1.64673</v>
      </c>
      <c r="JS388">
        <v>2.28271</v>
      </c>
      <c r="JT388">
        <v>33.9413</v>
      </c>
      <c r="JU388">
        <v>24.1575</v>
      </c>
      <c r="JV388">
        <v>18</v>
      </c>
      <c r="JW388">
        <v>508.505</v>
      </c>
      <c r="JX388">
        <v>335.162</v>
      </c>
      <c r="JY388">
        <v>27.9951</v>
      </c>
      <c r="JZ388">
        <v>27.746</v>
      </c>
      <c r="KA388">
        <v>30.0004</v>
      </c>
      <c r="KB388">
        <v>27.686</v>
      </c>
      <c r="KC388">
        <v>27.6475</v>
      </c>
      <c r="KD388">
        <v>49.9316</v>
      </c>
      <c r="KE388">
        <v>15.463</v>
      </c>
      <c r="KF388">
        <v>50.9589</v>
      </c>
      <c r="KG388">
        <v>27.9605</v>
      </c>
      <c r="KH388">
        <v>1392.96</v>
      </c>
      <c r="KI388">
        <v>18.1636</v>
      </c>
      <c r="KJ388">
        <v>96.7323</v>
      </c>
      <c r="KK388">
        <v>94.7435</v>
      </c>
    </row>
    <row r="389" spans="1:297">
      <c r="A389">
        <v>373</v>
      </c>
      <c r="B389">
        <v>1759082911</v>
      </c>
      <c r="C389">
        <v>9799</v>
      </c>
      <c r="D389" t="s">
        <v>1191</v>
      </c>
      <c r="E389" t="s">
        <v>1192</v>
      </c>
      <c r="F389">
        <v>5</v>
      </c>
      <c r="G389" t="s">
        <v>1024</v>
      </c>
      <c r="H389" t="s">
        <v>436</v>
      </c>
      <c r="I389">
        <v>1759082902.84615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1402.51383619048</v>
      </c>
      <c r="AK389">
        <v>1357.28442424242</v>
      </c>
      <c r="AL389">
        <v>3.31214935064929</v>
      </c>
      <c r="AM389">
        <v>66.03</v>
      </c>
      <c r="AN389">
        <f>(AP389 - AO389 + DY389*1E3/(8.314*(EA389+273.15)) * AR389/DX389 * AQ389) * DX389/(100*DL389) * 1000/(1000 - AP389)</f>
        <v>0</v>
      </c>
      <c r="AO389">
        <v>18.0905290200758</v>
      </c>
      <c r="AP389">
        <v>23.8846339393939</v>
      </c>
      <c r="AQ389">
        <v>-9.0694529712812e-05</v>
      </c>
      <c r="AR389">
        <v>114.36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6</v>
      </c>
      <c r="DM389">
        <v>0.5</v>
      </c>
      <c r="DN389" t="s">
        <v>438</v>
      </c>
      <c r="DO389">
        <v>2</v>
      </c>
      <c r="DP389" t="b">
        <v>1</v>
      </c>
      <c r="DQ389">
        <v>1759082902.84615</v>
      </c>
      <c r="DR389">
        <v>1301.11307692308</v>
      </c>
      <c r="DS389">
        <v>1360.21923076923</v>
      </c>
      <c r="DT389">
        <v>23.8856923076923</v>
      </c>
      <c r="DU389">
        <v>18.0583538461538</v>
      </c>
      <c r="DV389">
        <v>1295.90461538462</v>
      </c>
      <c r="DW389">
        <v>23.5178461538462</v>
      </c>
      <c r="DX389">
        <v>500.017076923077</v>
      </c>
      <c r="DY389">
        <v>90.7371461538461</v>
      </c>
      <c r="DZ389">
        <v>0.0340837461538462</v>
      </c>
      <c r="EA389">
        <v>30.3713153846154</v>
      </c>
      <c r="EB389">
        <v>30.0408230769231</v>
      </c>
      <c r="EC389">
        <v>999.9</v>
      </c>
      <c r="ED389">
        <v>0</v>
      </c>
      <c r="EE389">
        <v>0</v>
      </c>
      <c r="EF389">
        <v>10011.1938461538</v>
      </c>
      <c r="EG389">
        <v>0</v>
      </c>
      <c r="EH389">
        <v>14.6736</v>
      </c>
      <c r="EI389">
        <v>-59.1043769230769</v>
      </c>
      <c r="EJ389">
        <v>1332.95307692308</v>
      </c>
      <c r="EK389">
        <v>1385.23307692308</v>
      </c>
      <c r="EL389">
        <v>5.82733076923077</v>
      </c>
      <c r="EM389">
        <v>1360.21923076923</v>
      </c>
      <c r="EN389">
        <v>18.0583538461538</v>
      </c>
      <c r="EO389">
        <v>2.16731923076923</v>
      </c>
      <c r="EP389">
        <v>1.63856307692308</v>
      </c>
      <c r="EQ389">
        <v>18.7227692307692</v>
      </c>
      <c r="ER389">
        <v>14.3263</v>
      </c>
      <c r="ES389">
        <v>2000.02769230769</v>
      </c>
      <c r="ET389">
        <v>0.979997461538462</v>
      </c>
      <c r="EU389">
        <v>0.0200025307692308</v>
      </c>
      <c r="EV389">
        <v>0</v>
      </c>
      <c r="EW389">
        <v>1336.17153846154</v>
      </c>
      <c r="EX389">
        <v>5.00059</v>
      </c>
      <c r="EY389">
        <v>26782.1</v>
      </c>
      <c r="EZ389">
        <v>17360.5230769231</v>
      </c>
      <c r="FA389">
        <v>41.1774615384615</v>
      </c>
      <c r="FB389">
        <v>40.9515384615385</v>
      </c>
      <c r="FC389">
        <v>40.562</v>
      </c>
      <c r="FD389">
        <v>40.4083846153846</v>
      </c>
      <c r="FE389">
        <v>42.125</v>
      </c>
      <c r="FF389">
        <v>1955.12461538462</v>
      </c>
      <c r="FG389">
        <v>39.9030769230769</v>
      </c>
      <c r="FH389">
        <v>0</v>
      </c>
      <c r="FI389">
        <v>1759082897.1</v>
      </c>
      <c r="FJ389">
        <v>0</v>
      </c>
      <c r="FK389">
        <v>1335.93615384615</v>
      </c>
      <c r="FL389">
        <v>-25.628717945831</v>
      </c>
      <c r="FM389">
        <v>-498.916239342472</v>
      </c>
      <c r="FN389">
        <v>26778.2423076923</v>
      </c>
      <c r="FO389">
        <v>15</v>
      </c>
      <c r="FP389">
        <v>0</v>
      </c>
      <c r="FQ389" t="s">
        <v>439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-59.218545</v>
      </c>
      <c r="GD389">
        <v>0.117225563909693</v>
      </c>
      <c r="GE389">
        <v>0.726332551573313</v>
      </c>
      <c r="GF389">
        <v>1</v>
      </c>
      <c r="GG389">
        <v>1337.175</v>
      </c>
      <c r="GH389">
        <v>-25.2487394896526</v>
      </c>
      <c r="GI389">
        <v>2.49601476475647</v>
      </c>
      <c r="GJ389">
        <v>-1</v>
      </c>
      <c r="GK389">
        <v>5.8429255</v>
      </c>
      <c r="GL389">
        <v>-0.399462406015025</v>
      </c>
      <c r="GM389">
        <v>0.039326564619224</v>
      </c>
      <c r="GN389">
        <v>0</v>
      </c>
      <c r="GO389">
        <v>1</v>
      </c>
      <c r="GP389">
        <v>2</v>
      </c>
      <c r="GQ389" t="s">
        <v>448</v>
      </c>
      <c r="GR389">
        <v>3.13154</v>
      </c>
      <c r="GS389">
        <v>2.71226</v>
      </c>
      <c r="GT389">
        <v>0.198189</v>
      </c>
      <c r="GU389">
        <v>0.203926</v>
      </c>
      <c r="GV389">
        <v>0.103029</v>
      </c>
      <c r="GW389">
        <v>0.085004</v>
      </c>
      <c r="GX389">
        <v>30236.9</v>
      </c>
      <c r="GY389">
        <v>32174</v>
      </c>
      <c r="GZ389">
        <v>34114.8</v>
      </c>
      <c r="HA389">
        <v>36589.1</v>
      </c>
      <c r="HB389">
        <v>43215.4</v>
      </c>
      <c r="HC389">
        <v>48081.6</v>
      </c>
      <c r="HD389">
        <v>53209.8</v>
      </c>
      <c r="HE389">
        <v>58472.8</v>
      </c>
      <c r="HF389">
        <v>1.96688</v>
      </c>
      <c r="HG389">
        <v>1.67162</v>
      </c>
      <c r="HH389">
        <v>0.123251</v>
      </c>
      <c r="HI389">
        <v>0</v>
      </c>
      <c r="HJ389">
        <v>28.0191</v>
      </c>
      <c r="HK389">
        <v>999.9</v>
      </c>
      <c r="HL389">
        <v>45.208</v>
      </c>
      <c r="HM389">
        <v>30.323</v>
      </c>
      <c r="HN389">
        <v>21.6262</v>
      </c>
      <c r="HO389">
        <v>55.2377</v>
      </c>
      <c r="HP389">
        <v>48.0609</v>
      </c>
      <c r="HQ389">
        <v>1</v>
      </c>
      <c r="HR389">
        <v>0.0324848</v>
      </c>
      <c r="HS389">
        <v>-0.0340114</v>
      </c>
      <c r="HT389">
        <v>20.1139</v>
      </c>
      <c r="HU389">
        <v>5.19797</v>
      </c>
      <c r="HV389">
        <v>12.004</v>
      </c>
      <c r="HW389">
        <v>4.97515</v>
      </c>
      <c r="HX389">
        <v>3.29398</v>
      </c>
      <c r="HY389">
        <v>9999</v>
      </c>
      <c r="HZ389">
        <v>33.8</v>
      </c>
      <c r="IA389">
        <v>9999</v>
      </c>
      <c r="IB389">
        <v>9999</v>
      </c>
      <c r="IC389">
        <v>1.86325</v>
      </c>
      <c r="ID389">
        <v>1.86812</v>
      </c>
      <c r="IE389">
        <v>1.86784</v>
      </c>
      <c r="IF389">
        <v>1.86905</v>
      </c>
      <c r="IG389">
        <v>1.86983</v>
      </c>
      <c r="IH389">
        <v>1.86595</v>
      </c>
      <c r="II389">
        <v>1.86696</v>
      </c>
      <c r="IJ389">
        <v>1.86844</v>
      </c>
      <c r="IK389">
        <v>5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5.29</v>
      </c>
      <c r="IY389">
        <v>0.3676</v>
      </c>
      <c r="IZ389">
        <v>0.744305887368214</v>
      </c>
      <c r="JA389">
        <v>0.00400708050939433</v>
      </c>
      <c r="JB389">
        <v>-7.0817227887937e-07</v>
      </c>
      <c r="JC389">
        <v>2.11393634800483e-10</v>
      </c>
      <c r="JD389">
        <v>-0.0902750961418796</v>
      </c>
      <c r="JE389">
        <v>-0.0199519798578536</v>
      </c>
      <c r="JF389">
        <v>0.00231849078142986</v>
      </c>
      <c r="JG389">
        <v>-2.72917625674962e-05</v>
      </c>
      <c r="JH389">
        <v>4</v>
      </c>
      <c r="JI389">
        <v>2436</v>
      </c>
      <c r="JJ389">
        <v>0</v>
      </c>
      <c r="JK389">
        <v>25</v>
      </c>
      <c r="JL389">
        <v>29318048.5</v>
      </c>
      <c r="JM389">
        <v>29318048.5</v>
      </c>
      <c r="JN389">
        <v>2.52319</v>
      </c>
      <c r="JO389">
        <v>2.61597</v>
      </c>
      <c r="JP389">
        <v>1.54785</v>
      </c>
      <c r="JQ389">
        <v>2.30957</v>
      </c>
      <c r="JR389">
        <v>1.64673</v>
      </c>
      <c r="JS389">
        <v>2.23633</v>
      </c>
      <c r="JT389">
        <v>33.9413</v>
      </c>
      <c r="JU389">
        <v>24.1926</v>
      </c>
      <c r="JV389">
        <v>18</v>
      </c>
      <c r="JW389">
        <v>508.366</v>
      </c>
      <c r="JX389">
        <v>335.387</v>
      </c>
      <c r="JY389">
        <v>27.9515</v>
      </c>
      <c r="JZ389">
        <v>27.7515</v>
      </c>
      <c r="KA389">
        <v>30.0005</v>
      </c>
      <c r="KB389">
        <v>27.6906</v>
      </c>
      <c r="KC389">
        <v>27.6516</v>
      </c>
      <c r="KD389">
        <v>50.4946</v>
      </c>
      <c r="KE389">
        <v>15.463</v>
      </c>
      <c r="KF389">
        <v>50.9589</v>
      </c>
      <c r="KG389">
        <v>27.9278</v>
      </c>
      <c r="KH389">
        <v>1406.48</v>
      </c>
      <c r="KI389">
        <v>18.2012</v>
      </c>
      <c r="KJ389">
        <v>96.7306</v>
      </c>
      <c r="KK389">
        <v>94.7417</v>
      </c>
    </row>
    <row r="390" spans="1:297">
      <c r="A390">
        <v>374</v>
      </c>
      <c r="B390">
        <v>1759082916</v>
      </c>
      <c r="C390">
        <v>9804</v>
      </c>
      <c r="D390" t="s">
        <v>1193</v>
      </c>
      <c r="E390" t="s">
        <v>1194</v>
      </c>
      <c r="F390">
        <v>5</v>
      </c>
      <c r="G390" t="s">
        <v>1024</v>
      </c>
      <c r="H390" t="s">
        <v>436</v>
      </c>
      <c r="I390">
        <v>1759082907.84615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1420.70696457143</v>
      </c>
      <c r="AK390">
        <v>1374.94793939394</v>
      </c>
      <c r="AL390">
        <v>3.57730519480505</v>
      </c>
      <c r="AM390">
        <v>66.03</v>
      </c>
      <c r="AN390">
        <f>(AP390 - AO390 + DY390*1E3/(8.314*(EA390+273.15)) * AR390/DX390 * AQ390) * DX390/(100*DL390) * 1000/(1000 - AP390)</f>
        <v>0</v>
      </c>
      <c r="AO390">
        <v>18.1250666108009</v>
      </c>
      <c r="AP390">
        <v>23.8793812121212</v>
      </c>
      <c r="AQ390">
        <v>1.4330447326505e-06</v>
      </c>
      <c r="AR390">
        <v>114.36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6</v>
      </c>
      <c r="DM390">
        <v>0.5</v>
      </c>
      <c r="DN390" t="s">
        <v>438</v>
      </c>
      <c r="DO390">
        <v>2</v>
      </c>
      <c r="DP390" t="b">
        <v>1</v>
      </c>
      <c r="DQ390">
        <v>1759082907.84615</v>
      </c>
      <c r="DR390">
        <v>1317.82692307692</v>
      </c>
      <c r="DS390">
        <v>1377.52384615385</v>
      </c>
      <c r="DT390">
        <v>23.8834923076923</v>
      </c>
      <c r="DU390">
        <v>18.0900846153846</v>
      </c>
      <c r="DV390">
        <v>1312.56461538462</v>
      </c>
      <c r="DW390">
        <v>23.5157230769231</v>
      </c>
      <c r="DX390">
        <v>500.021615384615</v>
      </c>
      <c r="DY390">
        <v>90.7368230769231</v>
      </c>
      <c r="DZ390">
        <v>0.0341492</v>
      </c>
      <c r="EA390">
        <v>30.3661692307692</v>
      </c>
      <c r="EB390">
        <v>30.0371230769231</v>
      </c>
      <c r="EC390">
        <v>999.9</v>
      </c>
      <c r="ED390">
        <v>0</v>
      </c>
      <c r="EE390">
        <v>0</v>
      </c>
      <c r="EF390">
        <v>10016.3</v>
      </c>
      <c r="EG390">
        <v>0</v>
      </c>
      <c r="EH390">
        <v>14.6736</v>
      </c>
      <c r="EI390">
        <v>-59.6956307692308</v>
      </c>
      <c r="EJ390">
        <v>1350.07230769231</v>
      </c>
      <c r="EK390">
        <v>1402.90153846154</v>
      </c>
      <c r="EL390">
        <v>5.79339692307692</v>
      </c>
      <c r="EM390">
        <v>1377.52384615385</v>
      </c>
      <c r="EN390">
        <v>18.0900846153846</v>
      </c>
      <c r="EO390">
        <v>2.16711076923077</v>
      </c>
      <c r="EP390">
        <v>1.64143461538462</v>
      </c>
      <c r="EQ390">
        <v>18.7212307692308</v>
      </c>
      <c r="ER390">
        <v>14.3533846153846</v>
      </c>
      <c r="ES390">
        <v>2000.01153846154</v>
      </c>
      <c r="ET390">
        <v>0.979999769230769</v>
      </c>
      <c r="EU390">
        <v>0.0200002692307692</v>
      </c>
      <c r="EV390">
        <v>0</v>
      </c>
      <c r="EW390">
        <v>1333.95615384615</v>
      </c>
      <c r="EX390">
        <v>5.00059</v>
      </c>
      <c r="EY390">
        <v>26739.9384615385</v>
      </c>
      <c r="EZ390">
        <v>17360.4</v>
      </c>
      <c r="FA390">
        <v>41.1822307692308</v>
      </c>
      <c r="FB390">
        <v>40.9709230769231</v>
      </c>
      <c r="FC390">
        <v>40.562</v>
      </c>
      <c r="FD390">
        <v>40.4274615384615</v>
      </c>
      <c r="FE390">
        <v>42.125</v>
      </c>
      <c r="FF390">
        <v>1955.11307692308</v>
      </c>
      <c r="FG390">
        <v>39.8984615384615</v>
      </c>
      <c r="FH390">
        <v>0</v>
      </c>
      <c r="FI390">
        <v>1759082902.5</v>
      </c>
      <c r="FJ390">
        <v>0</v>
      </c>
      <c r="FK390">
        <v>1333.496</v>
      </c>
      <c r="FL390">
        <v>-25.6053845824216</v>
      </c>
      <c r="FM390">
        <v>-507.784614605346</v>
      </c>
      <c r="FN390">
        <v>26730.572</v>
      </c>
      <c r="FO390">
        <v>15</v>
      </c>
      <c r="FP390">
        <v>0</v>
      </c>
      <c r="FQ390" t="s">
        <v>439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-59.3810047619048</v>
      </c>
      <c r="GD390">
        <v>-4.52238701298706</v>
      </c>
      <c r="GE390">
        <v>0.824122076299373</v>
      </c>
      <c r="GF390">
        <v>0</v>
      </c>
      <c r="GG390">
        <v>1335.15441176471</v>
      </c>
      <c r="GH390">
        <v>-25.5592054993905</v>
      </c>
      <c r="GI390">
        <v>2.52354697991966</v>
      </c>
      <c r="GJ390">
        <v>-1</v>
      </c>
      <c r="GK390">
        <v>5.81331142857143</v>
      </c>
      <c r="GL390">
        <v>-0.380640779220778</v>
      </c>
      <c r="GM390">
        <v>0.0392739973696052</v>
      </c>
      <c r="GN390">
        <v>0</v>
      </c>
      <c r="GO390">
        <v>0</v>
      </c>
      <c r="GP390">
        <v>2</v>
      </c>
      <c r="GQ390" t="s">
        <v>455</v>
      </c>
      <c r="GR390">
        <v>3.13163</v>
      </c>
      <c r="GS390">
        <v>2.71218</v>
      </c>
      <c r="GT390">
        <v>0.199782</v>
      </c>
      <c r="GU390">
        <v>0.205422</v>
      </c>
      <c r="GV390">
        <v>0.103023</v>
      </c>
      <c r="GW390">
        <v>0.0850993</v>
      </c>
      <c r="GX390">
        <v>30176.7</v>
      </c>
      <c r="GY390">
        <v>32112.8</v>
      </c>
      <c r="GZ390">
        <v>34114.6</v>
      </c>
      <c r="HA390">
        <v>36588.2</v>
      </c>
      <c r="HB390">
        <v>43215.7</v>
      </c>
      <c r="HC390">
        <v>48075.8</v>
      </c>
      <c r="HD390">
        <v>53209.5</v>
      </c>
      <c r="HE390">
        <v>58471.6</v>
      </c>
      <c r="HF390">
        <v>1.96715</v>
      </c>
      <c r="HG390">
        <v>1.6713</v>
      </c>
      <c r="HH390">
        <v>0.123788</v>
      </c>
      <c r="HI390">
        <v>0</v>
      </c>
      <c r="HJ390">
        <v>28.0239</v>
      </c>
      <c r="HK390">
        <v>999.9</v>
      </c>
      <c r="HL390">
        <v>45.208</v>
      </c>
      <c r="HM390">
        <v>30.323</v>
      </c>
      <c r="HN390">
        <v>21.6241</v>
      </c>
      <c r="HO390">
        <v>54.6177</v>
      </c>
      <c r="HP390">
        <v>48.0609</v>
      </c>
      <c r="HQ390">
        <v>1</v>
      </c>
      <c r="HR390">
        <v>0.0328125</v>
      </c>
      <c r="HS390">
        <v>-0.0428431</v>
      </c>
      <c r="HT390">
        <v>20.1138</v>
      </c>
      <c r="HU390">
        <v>5.19737</v>
      </c>
      <c r="HV390">
        <v>12.004</v>
      </c>
      <c r="HW390">
        <v>4.975</v>
      </c>
      <c r="HX390">
        <v>3.29395</v>
      </c>
      <c r="HY390">
        <v>9999</v>
      </c>
      <c r="HZ390">
        <v>33.8</v>
      </c>
      <c r="IA390">
        <v>9999</v>
      </c>
      <c r="IB390">
        <v>9999</v>
      </c>
      <c r="IC390">
        <v>1.86325</v>
      </c>
      <c r="ID390">
        <v>1.86812</v>
      </c>
      <c r="IE390">
        <v>1.86788</v>
      </c>
      <c r="IF390">
        <v>1.86905</v>
      </c>
      <c r="IG390">
        <v>1.86983</v>
      </c>
      <c r="IH390">
        <v>1.86593</v>
      </c>
      <c r="II390">
        <v>1.86702</v>
      </c>
      <c r="IJ390">
        <v>1.86844</v>
      </c>
      <c r="IK390">
        <v>5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5.35</v>
      </c>
      <c r="IY390">
        <v>0.3676</v>
      </c>
      <c r="IZ390">
        <v>0.744305887368214</v>
      </c>
      <c r="JA390">
        <v>0.00400708050939433</v>
      </c>
      <c r="JB390">
        <v>-7.0817227887937e-07</v>
      </c>
      <c r="JC390">
        <v>2.11393634800483e-10</v>
      </c>
      <c r="JD390">
        <v>-0.0902750961418796</v>
      </c>
      <c r="JE390">
        <v>-0.0199519798578536</v>
      </c>
      <c r="JF390">
        <v>0.00231849078142986</v>
      </c>
      <c r="JG390">
        <v>-2.72917625674962e-05</v>
      </c>
      <c r="JH390">
        <v>4</v>
      </c>
      <c r="JI390">
        <v>2436</v>
      </c>
      <c r="JJ390">
        <v>0</v>
      </c>
      <c r="JK390">
        <v>25</v>
      </c>
      <c r="JL390">
        <v>29318048.6</v>
      </c>
      <c r="JM390">
        <v>29318048.6</v>
      </c>
      <c r="JN390">
        <v>2.54395</v>
      </c>
      <c r="JO390">
        <v>2.60254</v>
      </c>
      <c r="JP390">
        <v>1.54785</v>
      </c>
      <c r="JQ390">
        <v>2.30957</v>
      </c>
      <c r="JR390">
        <v>1.64551</v>
      </c>
      <c r="JS390">
        <v>2.35596</v>
      </c>
      <c r="JT390">
        <v>33.9413</v>
      </c>
      <c r="JU390">
        <v>24.2013</v>
      </c>
      <c r="JV390">
        <v>18</v>
      </c>
      <c r="JW390">
        <v>508.59</v>
      </c>
      <c r="JX390">
        <v>335.259</v>
      </c>
      <c r="JY390">
        <v>27.917</v>
      </c>
      <c r="JZ390">
        <v>27.7566</v>
      </c>
      <c r="KA390">
        <v>30.0004</v>
      </c>
      <c r="KB390">
        <v>27.6953</v>
      </c>
      <c r="KC390">
        <v>27.6562</v>
      </c>
      <c r="KD390">
        <v>50.9294</v>
      </c>
      <c r="KE390">
        <v>15.1897</v>
      </c>
      <c r="KF390">
        <v>50.9589</v>
      </c>
      <c r="KG390">
        <v>27.8938</v>
      </c>
      <c r="KH390">
        <v>1426.79</v>
      </c>
      <c r="KI390">
        <v>18.2319</v>
      </c>
      <c r="KJ390">
        <v>96.7302</v>
      </c>
      <c r="KK390">
        <v>94.7396</v>
      </c>
    </row>
    <row r="391" spans="1:297">
      <c r="A391">
        <v>375</v>
      </c>
      <c r="B391">
        <v>1759082921</v>
      </c>
      <c r="C391">
        <v>9809</v>
      </c>
      <c r="D391" t="s">
        <v>1195</v>
      </c>
      <c r="E391" t="s">
        <v>1196</v>
      </c>
      <c r="F391">
        <v>5</v>
      </c>
      <c r="G391" t="s">
        <v>1024</v>
      </c>
      <c r="H391" t="s">
        <v>436</v>
      </c>
      <c r="I391">
        <v>1759082912.84615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1437.09507428571</v>
      </c>
      <c r="AK391">
        <v>1391.72581818182</v>
      </c>
      <c r="AL391">
        <v>3.30924891774876</v>
      </c>
      <c r="AM391">
        <v>66.03</v>
      </c>
      <c r="AN391">
        <f>(AP391 - AO391 + DY391*1E3/(8.314*(EA391+273.15)) * AR391/DX391 * AQ391) * DX391/(100*DL391) * 1000/(1000 - AP391)</f>
        <v>0</v>
      </c>
      <c r="AO391">
        <v>18.1740111885931</v>
      </c>
      <c r="AP391">
        <v>23.8789078787879</v>
      </c>
      <c r="AQ391">
        <v>-1.37511821512354e-05</v>
      </c>
      <c r="AR391">
        <v>114.36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6</v>
      </c>
      <c r="DM391">
        <v>0.5</v>
      </c>
      <c r="DN391" t="s">
        <v>438</v>
      </c>
      <c r="DO391">
        <v>2</v>
      </c>
      <c r="DP391" t="b">
        <v>1</v>
      </c>
      <c r="DQ391">
        <v>1759082912.84615</v>
      </c>
      <c r="DR391">
        <v>1334.67538461538</v>
      </c>
      <c r="DS391">
        <v>1394.09846153846</v>
      </c>
      <c r="DT391">
        <v>23.8820538461538</v>
      </c>
      <c r="DU391">
        <v>18.1203384615385</v>
      </c>
      <c r="DV391">
        <v>1329.36</v>
      </c>
      <c r="DW391">
        <v>23.5143461538462</v>
      </c>
      <c r="DX391">
        <v>500.019153846154</v>
      </c>
      <c r="DY391">
        <v>90.7362769230769</v>
      </c>
      <c r="DZ391">
        <v>0.0342646230769231</v>
      </c>
      <c r="EA391">
        <v>30.3611615384615</v>
      </c>
      <c r="EB391">
        <v>30.0365846153846</v>
      </c>
      <c r="EC391">
        <v>999.9</v>
      </c>
      <c r="ED391">
        <v>0</v>
      </c>
      <c r="EE391">
        <v>0</v>
      </c>
      <c r="EF391">
        <v>10002.8446153846</v>
      </c>
      <c r="EG391">
        <v>0</v>
      </c>
      <c r="EH391">
        <v>14.6736</v>
      </c>
      <c r="EI391">
        <v>-59.4213384615385</v>
      </c>
      <c r="EJ391">
        <v>1367.33153846154</v>
      </c>
      <c r="EK391">
        <v>1419.82538461538</v>
      </c>
      <c r="EL391">
        <v>5.76170846153846</v>
      </c>
      <c r="EM391">
        <v>1394.09846153846</v>
      </c>
      <c r="EN391">
        <v>18.1203384615385</v>
      </c>
      <c r="EO391">
        <v>2.16696769230769</v>
      </c>
      <c r="EP391">
        <v>1.64417076923077</v>
      </c>
      <c r="EQ391">
        <v>18.7201692307692</v>
      </c>
      <c r="ER391">
        <v>14.3791076923077</v>
      </c>
      <c r="ES391">
        <v>1999.99846153846</v>
      </c>
      <c r="ET391">
        <v>0.979999769230769</v>
      </c>
      <c r="EU391">
        <v>0.0200002692307692</v>
      </c>
      <c r="EV391">
        <v>0</v>
      </c>
      <c r="EW391">
        <v>1331.78153846154</v>
      </c>
      <c r="EX391">
        <v>5.00059</v>
      </c>
      <c r="EY391">
        <v>26697.2538461538</v>
      </c>
      <c r="EZ391">
        <v>17360.2846153846</v>
      </c>
      <c r="FA391">
        <v>41.1822307692308</v>
      </c>
      <c r="FB391">
        <v>40.9903076923077</v>
      </c>
      <c r="FC391">
        <v>40.5668461538462</v>
      </c>
      <c r="FD391">
        <v>40.4322307692308</v>
      </c>
      <c r="FE391">
        <v>42.1297692307692</v>
      </c>
      <c r="FF391">
        <v>1955.1</v>
      </c>
      <c r="FG391">
        <v>39.8984615384615</v>
      </c>
      <c r="FH391">
        <v>0</v>
      </c>
      <c r="FI391">
        <v>1759082907.3</v>
      </c>
      <c r="FJ391">
        <v>0</v>
      </c>
      <c r="FK391">
        <v>1331.418</v>
      </c>
      <c r="FL391">
        <v>-26.8730769676211</v>
      </c>
      <c r="FM391">
        <v>-512.761539240274</v>
      </c>
      <c r="FN391">
        <v>26689.716</v>
      </c>
      <c r="FO391">
        <v>15</v>
      </c>
      <c r="FP391">
        <v>0</v>
      </c>
      <c r="FQ391" t="s">
        <v>439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-59.570975</v>
      </c>
      <c r="GD391">
        <v>1.50488571428578</v>
      </c>
      <c r="GE391">
        <v>0.659635417389788</v>
      </c>
      <c r="GF391">
        <v>0</v>
      </c>
      <c r="GG391">
        <v>1332.83235294118</v>
      </c>
      <c r="GH391">
        <v>-26.0125286589142</v>
      </c>
      <c r="GI391">
        <v>2.56383221762629</v>
      </c>
      <c r="GJ391">
        <v>-1</v>
      </c>
      <c r="GK391">
        <v>5.774794</v>
      </c>
      <c r="GL391">
        <v>-0.375287819548874</v>
      </c>
      <c r="GM391">
        <v>0.0371927332149708</v>
      </c>
      <c r="GN391">
        <v>0</v>
      </c>
      <c r="GO391">
        <v>0</v>
      </c>
      <c r="GP391">
        <v>2</v>
      </c>
      <c r="GQ391" t="s">
        <v>455</v>
      </c>
      <c r="GR391">
        <v>3.13171</v>
      </c>
      <c r="GS391">
        <v>2.71217</v>
      </c>
      <c r="GT391">
        <v>0.201281</v>
      </c>
      <c r="GU391">
        <v>0.206966</v>
      </c>
      <c r="GV391">
        <v>0.103027</v>
      </c>
      <c r="GW391">
        <v>0.0852972</v>
      </c>
      <c r="GX391">
        <v>30119.7</v>
      </c>
      <c r="GY391">
        <v>32049.9</v>
      </c>
      <c r="GZ391">
        <v>34114.1</v>
      </c>
      <c r="HA391">
        <v>36587.7</v>
      </c>
      <c r="HB391">
        <v>43215.1</v>
      </c>
      <c r="HC391">
        <v>48064.8</v>
      </c>
      <c r="HD391">
        <v>53208.8</v>
      </c>
      <c r="HE391">
        <v>58470.9</v>
      </c>
      <c r="HF391">
        <v>1.96707</v>
      </c>
      <c r="HG391">
        <v>1.67155</v>
      </c>
      <c r="HH391">
        <v>0.123534</v>
      </c>
      <c r="HI391">
        <v>0</v>
      </c>
      <c r="HJ391">
        <v>28.0287</v>
      </c>
      <c r="HK391">
        <v>999.9</v>
      </c>
      <c r="HL391">
        <v>45.208</v>
      </c>
      <c r="HM391">
        <v>30.343</v>
      </c>
      <c r="HN391">
        <v>21.6493</v>
      </c>
      <c r="HO391">
        <v>55.1977</v>
      </c>
      <c r="HP391">
        <v>47.8165</v>
      </c>
      <c r="HQ391">
        <v>1</v>
      </c>
      <c r="HR391">
        <v>0.0333028</v>
      </c>
      <c r="HS391">
        <v>-0.0235812</v>
      </c>
      <c r="HT391">
        <v>20.114</v>
      </c>
      <c r="HU391">
        <v>5.19752</v>
      </c>
      <c r="HV391">
        <v>12.004</v>
      </c>
      <c r="HW391">
        <v>4.97515</v>
      </c>
      <c r="HX391">
        <v>3.29385</v>
      </c>
      <c r="HY391">
        <v>9999</v>
      </c>
      <c r="HZ391">
        <v>33.8</v>
      </c>
      <c r="IA391">
        <v>9999</v>
      </c>
      <c r="IB391">
        <v>9999</v>
      </c>
      <c r="IC391">
        <v>1.86325</v>
      </c>
      <c r="ID391">
        <v>1.86813</v>
      </c>
      <c r="IE391">
        <v>1.86784</v>
      </c>
      <c r="IF391">
        <v>1.86905</v>
      </c>
      <c r="IG391">
        <v>1.86983</v>
      </c>
      <c r="IH391">
        <v>1.86592</v>
      </c>
      <c r="II391">
        <v>1.86703</v>
      </c>
      <c r="IJ391">
        <v>1.86844</v>
      </c>
      <c r="IK391">
        <v>5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5.4</v>
      </c>
      <c r="IY391">
        <v>0.3676</v>
      </c>
      <c r="IZ391">
        <v>0.744305887368214</v>
      </c>
      <c r="JA391">
        <v>0.00400708050939433</v>
      </c>
      <c r="JB391">
        <v>-7.0817227887937e-07</v>
      </c>
      <c r="JC391">
        <v>2.11393634800483e-10</v>
      </c>
      <c r="JD391">
        <v>-0.0902750961418796</v>
      </c>
      <c r="JE391">
        <v>-0.0199519798578536</v>
      </c>
      <c r="JF391">
        <v>0.00231849078142986</v>
      </c>
      <c r="JG391">
        <v>-2.72917625674962e-05</v>
      </c>
      <c r="JH391">
        <v>4</v>
      </c>
      <c r="JI391">
        <v>2436</v>
      </c>
      <c r="JJ391">
        <v>0</v>
      </c>
      <c r="JK391">
        <v>25</v>
      </c>
      <c r="JL391">
        <v>29318048.7</v>
      </c>
      <c r="JM391">
        <v>29318048.7</v>
      </c>
      <c r="JN391">
        <v>2.57202</v>
      </c>
      <c r="JO391">
        <v>2.62085</v>
      </c>
      <c r="JP391">
        <v>1.54785</v>
      </c>
      <c r="JQ391">
        <v>2.30957</v>
      </c>
      <c r="JR391">
        <v>1.64673</v>
      </c>
      <c r="JS391">
        <v>2.31812</v>
      </c>
      <c r="JT391">
        <v>33.9413</v>
      </c>
      <c r="JU391">
        <v>24.1926</v>
      </c>
      <c r="JV391">
        <v>18</v>
      </c>
      <c r="JW391">
        <v>508.577</v>
      </c>
      <c r="JX391">
        <v>335.404</v>
      </c>
      <c r="JY391">
        <v>27.8845</v>
      </c>
      <c r="JZ391">
        <v>27.7619</v>
      </c>
      <c r="KA391">
        <v>30.0005</v>
      </c>
      <c r="KB391">
        <v>27.6994</v>
      </c>
      <c r="KC391">
        <v>27.6608</v>
      </c>
      <c r="KD391">
        <v>51.4829</v>
      </c>
      <c r="KE391">
        <v>15.1897</v>
      </c>
      <c r="KF391">
        <v>50.9589</v>
      </c>
      <c r="KG391">
        <v>27.8526</v>
      </c>
      <c r="KH391">
        <v>1440.34</v>
      </c>
      <c r="KI391">
        <v>18.2587</v>
      </c>
      <c r="KJ391">
        <v>96.7288</v>
      </c>
      <c r="KK391">
        <v>94.7383</v>
      </c>
    </row>
    <row r="392" spans="1:297">
      <c r="A392">
        <v>376</v>
      </c>
      <c r="B392">
        <v>1759082926</v>
      </c>
      <c r="C392">
        <v>9814</v>
      </c>
      <c r="D392" t="s">
        <v>1197</v>
      </c>
      <c r="E392" t="s">
        <v>1198</v>
      </c>
      <c r="F392">
        <v>5</v>
      </c>
      <c r="G392" t="s">
        <v>1024</v>
      </c>
      <c r="H392" t="s">
        <v>436</v>
      </c>
      <c r="I392">
        <v>1759082917.84615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1455.45813180952</v>
      </c>
      <c r="AK392">
        <v>1409.58545454545</v>
      </c>
      <c r="AL392">
        <v>3.60203246753232</v>
      </c>
      <c r="AM392">
        <v>66.03</v>
      </c>
      <c r="AN392">
        <f>(AP392 - AO392 + DY392*1E3/(8.314*(EA392+273.15)) * AR392/DX392 * AQ392) * DX392/(100*DL392) * 1000/(1000 - AP392)</f>
        <v>0</v>
      </c>
      <c r="AO392">
        <v>18.1992710664935</v>
      </c>
      <c r="AP392">
        <v>23.8871060606061</v>
      </c>
      <c r="AQ392">
        <v>9.77171304884555e-05</v>
      </c>
      <c r="AR392">
        <v>114.36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6</v>
      </c>
      <c r="DM392">
        <v>0.5</v>
      </c>
      <c r="DN392" t="s">
        <v>438</v>
      </c>
      <c r="DO392">
        <v>2</v>
      </c>
      <c r="DP392" t="b">
        <v>1</v>
      </c>
      <c r="DQ392">
        <v>1759082917.84615</v>
      </c>
      <c r="DR392">
        <v>1351.49692307692</v>
      </c>
      <c r="DS392">
        <v>1411.39461538462</v>
      </c>
      <c r="DT392">
        <v>23.8812153846154</v>
      </c>
      <c r="DU392">
        <v>18.1549307692308</v>
      </c>
      <c r="DV392">
        <v>1346.12615384615</v>
      </c>
      <c r="DW392">
        <v>23.5135538461538</v>
      </c>
      <c r="DX392">
        <v>499.992307692308</v>
      </c>
      <c r="DY392">
        <v>90.7360461538461</v>
      </c>
      <c r="DZ392">
        <v>0.0342773615384615</v>
      </c>
      <c r="EA392">
        <v>30.3568384615385</v>
      </c>
      <c r="EB392">
        <v>30.0381923076923</v>
      </c>
      <c r="EC392">
        <v>999.9</v>
      </c>
      <c r="ED392">
        <v>0</v>
      </c>
      <c r="EE392">
        <v>0</v>
      </c>
      <c r="EF392">
        <v>10010.1430769231</v>
      </c>
      <c r="EG392">
        <v>0</v>
      </c>
      <c r="EH392">
        <v>14.6659692307692</v>
      </c>
      <c r="EI392">
        <v>-59.8958846153846</v>
      </c>
      <c r="EJ392">
        <v>1384.56307692308</v>
      </c>
      <c r="EK392">
        <v>1437.49153846154</v>
      </c>
      <c r="EL392">
        <v>5.72629230769231</v>
      </c>
      <c r="EM392">
        <v>1411.39461538462</v>
      </c>
      <c r="EN392">
        <v>18.1549307692308</v>
      </c>
      <c r="EO392">
        <v>2.16688615384615</v>
      </c>
      <c r="EP392">
        <v>1.64730461538462</v>
      </c>
      <c r="EQ392">
        <v>18.7195692307692</v>
      </c>
      <c r="ER392">
        <v>14.4085538461538</v>
      </c>
      <c r="ES392">
        <v>1999.99384615385</v>
      </c>
      <c r="ET392">
        <v>0.979997461538461</v>
      </c>
      <c r="EU392">
        <v>0.0200025153846154</v>
      </c>
      <c r="EV392">
        <v>0</v>
      </c>
      <c r="EW392">
        <v>1329.53230769231</v>
      </c>
      <c r="EX392">
        <v>5.00059</v>
      </c>
      <c r="EY392">
        <v>26653.4769230769</v>
      </c>
      <c r="EZ392">
        <v>17360.2384615385</v>
      </c>
      <c r="FA392">
        <v>41.187</v>
      </c>
      <c r="FB392">
        <v>41</v>
      </c>
      <c r="FC392">
        <v>40.5668461538462</v>
      </c>
      <c r="FD392">
        <v>40.437</v>
      </c>
      <c r="FE392">
        <v>42.1440769230769</v>
      </c>
      <c r="FF392">
        <v>1955.09076923077</v>
      </c>
      <c r="FG392">
        <v>39.9030769230769</v>
      </c>
      <c r="FH392">
        <v>0</v>
      </c>
      <c r="FI392">
        <v>1759082912.7</v>
      </c>
      <c r="FJ392">
        <v>0</v>
      </c>
      <c r="FK392">
        <v>1329.15038461538</v>
      </c>
      <c r="FL392">
        <v>-27.0300854894712</v>
      </c>
      <c r="FM392">
        <v>-523.962393523089</v>
      </c>
      <c r="FN392">
        <v>26645.5884615385</v>
      </c>
      <c r="FO392">
        <v>15</v>
      </c>
      <c r="FP392">
        <v>0</v>
      </c>
      <c r="FQ392" t="s">
        <v>439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-59.6704380952381</v>
      </c>
      <c r="GD392">
        <v>-3.38761558441568</v>
      </c>
      <c r="GE392">
        <v>0.720384348787038</v>
      </c>
      <c r="GF392">
        <v>0</v>
      </c>
      <c r="GG392">
        <v>1330.72558823529</v>
      </c>
      <c r="GH392">
        <v>-26.2403361377577</v>
      </c>
      <c r="GI392">
        <v>2.58235322591451</v>
      </c>
      <c r="GJ392">
        <v>-1</v>
      </c>
      <c r="GK392">
        <v>5.74643095238095</v>
      </c>
      <c r="GL392">
        <v>-0.430224155844158</v>
      </c>
      <c r="GM392">
        <v>0.044078047327846</v>
      </c>
      <c r="GN392">
        <v>0</v>
      </c>
      <c r="GO392">
        <v>0</v>
      </c>
      <c r="GP392">
        <v>2</v>
      </c>
      <c r="GQ392" t="s">
        <v>455</v>
      </c>
      <c r="GR392">
        <v>3.13144</v>
      </c>
      <c r="GS392">
        <v>2.71246</v>
      </c>
      <c r="GT392">
        <v>0.202863</v>
      </c>
      <c r="GU392">
        <v>0.208444</v>
      </c>
      <c r="GV392">
        <v>0.103037</v>
      </c>
      <c r="GW392">
        <v>0.0853374</v>
      </c>
      <c r="GX392">
        <v>30059.6</v>
      </c>
      <c r="GY392">
        <v>31989.7</v>
      </c>
      <c r="GZ392">
        <v>34113.6</v>
      </c>
      <c r="HA392">
        <v>36587.1</v>
      </c>
      <c r="HB392">
        <v>43214.2</v>
      </c>
      <c r="HC392">
        <v>48062.1</v>
      </c>
      <c r="HD392">
        <v>53208.1</v>
      </c>
      <c r="HE392">
        <v>58470</v>
      </c>
      <c r="HF392">
        <v>1.9665</v>
      </c>
      <c r="HG392">
        <v>1.6719</v>
      </c>
      <c r="HH392">
        <v>0.123218</v>
      </c>
      <c r="HI392">
        <v>0</v>
      </c>
      <c r="HJ392">
        <v>28.034</v>
      </c>
      <c r="HK392">
        <v>999.9</v>
      </c>
      <c r="HL392">
        <v>45.208</v>
      </c>
      <c r="HM392">
        <v>30.323</v>
      </c>
      <c r="HN392">
        <v>21.6234</v>
      </c>
      <c r="HO392">
        <v>55.1477</v>
      </c>
      <c r="HP392">
        <v>48.121</v>
      </c>
      <c r="HQ392">
        <v>1</v>
      </c>
      <c r="HR392">
        <v>0.0338796</v>
      </c>
      <c r="HS392">
        <v>0.0144227</v>
      </c>
      <c r="HT392">
        <v>20.1142</v>
      </c>
      <c r="HU392">
        <v>5.19737</v>
      </c>
      <c r="HV392">
        <v>12.004</v>
      </c>
      <c r="HW392">
        <v>4.97525</v>
      </c>
      <c r="HX392">
        <v>3.29393</v>
      </c>
      <c r="HY392">
        <v>9999</v>
      </c>
      <c r="HZ392">
        <v>33.8</v>
      </c>
      <c r="IA392">
        <v>9999</v>
      </c>
      <c r="IB392">
        <v>9999</v>
      </c>
      <c r="IC392">
        <v>1.86325</v>
      </c>
      <c r="ID392">
        <v>1.86813</v>
      </c>
      <c r="IE392">
        <v>1.86785</v>
      </c>
      <c r="IF392">
        <v>1.86905</v>
      </c>
      <c r="IG392">
        <v>1.86982</v>
      </c>
      <c r="IH392">
        <v>1.86592</v>
      </c>
      <c r="II392">
        <v>1.86703</v>
      </c>
      <c r="IJ392">
        <v>1.86844</v>
      </c>
      <c r="IK392">
        <v>5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5.46</v>
      </c>
      <c r="IY392">
        <v>0.3678</v>
      </c>
      <c r="IZ392">
        <v>0.744305887368214</v>
      </c>
      <c r="JA392">
        <v>0.00400708050939433</v>
      </c>
      <c r="JB392">
        <v>-7.0817227887937e-07</v>
      </c>
      <c r="JC392">
        <v>2.11393634800483e-10</v>
      </c>
      <c r="JD392">
        <v>-0.0902750961418796</v>
      </c>
      <c r="JE392">
        <v>-0.0199519798578536</v>
      </c>
      <c r="JF392">
        <v>0.00231849078142986</v>
      </c>
      <c r="JG392">
        <v>-2.72917625674962e-05</v>
      </c>
      <c r="JH392">
        <v>4</v>
      </c>
      <c r="JI392">
        <v>2436</v>
      </c>
      <c r="JJ392">
        <v>0</v>
      </c>
      <c r="JK392">
        <v>25</v>
      </c>
      <c r="JL392">
        <v>29318048.8</v>
      </c>
      <c r="JM392">
        <v>29318048.8</v>
      </c>
      <c r="JN392">
        <v>2.59399</v>
      </c>
      <c r="JO392">
        <v>2.61963</v>
      </c>
      <c r="JP392">
        <v>1.54785</v>
      </c>
      <c r="JQ392">
        <v>2.30957</v>
      </c>
      <c r="JR392">
        <v>1.64673</v>
      </c>
      <c r="JS392">
        <v>2.23145</v>
      </c>
      <c r="JT392">
        <v>33.9413</v>
      </c>
      <c r="JU392">
        <v>24.1838</v>
      </c>
      <c r="JV392">
        <v>18</v>
      </c>
      <c r="JW392">
        <v>508.243</v>
      </c>
      <c r="JX392">
        <v>335.595</v>
      </c>
      <c r="JY392">
        <v>27.8474</v>
      </c>
      <c r="JZ392">
        <v>27.7671</v>
      </c>
      <c r="KA392">
        <v>30.0005</v>
      </c>
      <c r="KB392">
        <v>27.7046</v>
      </c>
      <c r="KC392">
        <v>27.6651</v>
      </c>
      <c r="KD392">
        <v>51.907</v>
      </c>
      <c r="KE392">
        <v>14.9128</v>
      </c>
      <c r="KF392">
        <v>50.9589</v>
      </c>
      <c r="KG392">
        <v>27.8118</v>
      </c>
      <c r="KH392">
        <v>1460.63</v>
      </c>
      <c r="KI392">
        <v>18.2902</v>
      </c>
      <c r="KJ392">
        <v>96.7274</v>
      </c>
      <c r="KK392">
        <v>94.7369</v>
      </c>
    </row>
    <row r="393" spans="1:297">
      <c r="A393">
        <v>377</v>
      </c>
      <c r="B393">
        <v>1759082931</v>
      </c>
      <c r="C393">
        <v>9819</v>
      </c>
      <c r="D393" t="s">
        <v>1199</v>
      </c>
      <c r="E393" t="s">
        <v>1200</v>
      </c>
      <c r="F393">
        <v>5</v>
      </c>
      <c r="G393" t="s">
        <v>1024</v>
      </c>
      <c r="H393" t="s">
        <v>436</v>
      </c>
      <c r="I393">
        <v>1759082922.84615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1471.72205409524</v>
      </c>
      <c r="AK393">
        <v>1426.44163636364</v>
      </c>
      <c r="AL393">
        <v>3.33205735930716</v>
      </c>
      <c r="AM393">
        <v>66.03</v>
      </c>
      <c r="AN393">
        <f>(AP393 - AO393 + DY393*1E3/(8.314*(EA393+273.15)) * AR393/DX393 * AQ393) * DX393/(100*DL393) * 1000/(1000 - AP393)</f>
        <v>0</v>
      </c>
      <c r="AO393">
        <v>18.213790793052</v>
      </c>
      <c r="AP393">
        <v>23.87488</v>
      </c>
      <c r="AQ393">
        <v>-0.000165235555555659</v>
      </c>
      <c r="AR393">
        <v>114.36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6</v>
      </c>
      <c r="DM393">
        <v>0.5</v>
      </c>
      <c r="DN393" t="s">
        <v>438</v>
      </c>
      <c r="DO393">
        <v>2</v>
      </c>
      <c r="DP393" t="b">
        <v>1</v>
      </c>
      <c r="DQ393">
        <v>1759082922.84615</v>
      </c>
      <c r="DR393">
        <v>1368.42230769231</v>
      </c>
      <c r="DS393">
        <v>1428.00307692308</v>
      </c>
      <c r="DT393">
        <v>23.8809230769231</v>
      </c>
      <c r="DU393">
        <v>18.1847538461538</v>
      </c>
      <c r="DV393">
        <v>1362.99538461538</v>
      </c>
      <c r="DW393">
        <v>23.5132846153846</v>
      </c>
      <c r="DX393">
        <v>500.010076923077</v>
      </c>
      <c r="DY393">
        <v>90.7360384615385</v>
      </c>
      <c r="DZ393">
        <v>0.0343129384615385</v>
      </c>
      <c r="EA393">
        <v>30.3508230769231</v>
      </c>
      <c r="EB393">
        <v>30.0396461538462</v>
      </c>
      <c r="EC393">
        <v>999.9</v>
      </c>
      <c r="ED393">
        <v>0</v>
      </c>
      <c r="EE393">
        <v>0</v>
      </c>
      <c r="EF393">
        <v>10000.7669230769</v>
      </c>
      <c r="EG393">
        <v>0</v>
      </c>
      <c r="EH393">
        <v>14.6638461538462</v>
      </c>
      <c r="EI393">
        <v>-59.5804384615385</v>
      </c>
      <c r="EJ393">
        <v>1401.90076923077</v>
      </c>
      <c r="EK393">
        <v>1454.45076923077</v>
      </c>
      <c r="EL393">
        <v>5.69617230769231</v>
      </c>
      <c r="EM393">
        <v>1428.00307692308</v>
      </c>
      <c r="EN393">
        <v>18.1847538461538</v>
      </c>
      <c r="EO393">
        <v>2.16686076923077</v>
      </c>
      <c r="EP393">
        <v>1.65001230769231</v>
      </c>
      <c r="EQ393">
        <v>18.7193692307692</v>
      </c>
      <c r="ER393">
        <v>14.4339615384615</v>
      </c>
      <c r="ES393">
        <v>1999.99</v>
      </c>
      <c r="ET393">
        <v>0.979994</v>
      </c>
      <c r="EU393">
        <v>0.0200058846153846</v>
      </c>
      <c r="EV393">
        <v>0</v>
      </c>
      <c r="EW393">
        <v>1327.42846153846</v>
      </c>
      <c r="EX393">
        <v>5.00059</v>
      </c>
      <c r="EY393">
        <v>26610.1076923077</v>
      </c>
      <c r="EZ393">
        <v>17360.1923076923</v>
      </c>
      <c r="FA393">
        <v>41.1918461538462</v>
      </c>
      <c r="FB393">
        <v>41</v>
      </c>
      <c r="FC393">
        <v>40.5813846153846</v>
      </c>
      <c r="FD393">
        <v>40.437</v>
      </c>
      <c r="FE393">
        <v>42.1583846153846</v>
      </c>
      <c r="FF393">
        <v>1955.08</v>
      </c>
      <c r="FG393">
        <v>39.91</v>
      </c>
      <c r="FH393">
        <v>0</v>
      </c>
      <c r="FI393">
        <v>1759082917.5</v>
      </c>
      <c r="FJ393">
        <v>0</v>
      </c>
      <c r="FK393">
        <v>1327.00769230769</v>
      </c>
      <c r="FL393">
        <v>-26.9490597984343</v>
      </c>
      <c r="FM393">
        <v>-534.020512094447</v>
      </c>
      <c r="FN393">
        <v>26603.3269230769</v>
      </c>
      <c r="FO393">
        <v>15</v>
      </c>
      <c r="FP393">
        <v>0</v>
      </c>
      <c r="FQ393" t="s">
        <v>439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-59.737455</v>
      </c>
      <c r="GD393">
        <v>1.86068120300747</v>
      </c>
      <c r="GE393">
        <v>0.659065000189663</v>
      </c>
      <c r="GF393">
        <v>0</v>
      </c>
      <c r="GG393">
        <v>1328.62529411765</v>
      </c>
      <c r="GH393">
        <v>-26.7767761681476</v>
      </c>
      <c r="GI393">
        <v>2.63434804446512</v>
      </c>
      <c r="GJ393">
        <v>-1</v>
      </c>
      <c r="GK393">
        <v>5.711673</v>
      </c>
      <c r="GL393">
        <v>-0.367899248120313</v>
      </c>
      <c r="GM393">
        <v>0.0364218780542685</v>
      </c>
      <c r="GN393">
        <v>0</v>
      </c>
      <c r="GO393">
        <v>0</v>
      </c>
      <c r="GP393">
        <v>2</v>
      </c>
      <c r="GQ393" t="s">
        <v>455</v>
      </c>
      <c r="GR393">
        <v>3.13162</v>
      </c>
      <c r="GS393">
        <v>2.71226</v>
      </c>
      <c r="GT393">
        <v>0.204342</v>
      </c>
      <c r="GU393">
        <v>0.209927</v>
      </c>
      <c r="GV393">
        <v>0.103002</v>
      </c>
      <c r="GW393">
        <v>0.0854251</v>
      </c>
      <c r="GX393">
        <v>30003.7</v>
      </c>
      <c r="GY393">
        <v>31929.1</v>
      </c>
      <c r="GZ393">
        <v>34113.4</v>
      </c>
      <c r="HA393">
        <v>36586.4</v>
      </c>
      <c r="HB393">
        <v>43216</v>
      </c>
      <c r="HC393">
        <v>48056.9</v>
      </c>
      <c r="HD393">
        <v>53207.9</v>
      </c>
      <c r="HE393">
        <v>58469.1</v>
      </c>
      <c r="HF393">
        <v>1.9667</v>
      </c>
      <c r="HG393">
        <v>1.6719</v>
      </c>
      <c r="HH393">
        <v>0.121973</v>
      </c>
      <c r="HI393">
        <v>0</v>
      </c>
      <c r="HJ393">
        <v>28.0398</v>
      </c>
      <c r="HK393">
        <v>999.9</v>
      </c>
      <c r="HL393">
        <v>45.184</v>
      </c>
      <c r="HM393">
        <v>30.323</v>
      </c>
      <c r="HN393">
        <v>21.6146</v>
      </c>
      <c r="HO393">
        <v>54.9177</v>
      </c>
      <c r="HP393">
        <v>47.8205</v>
      </c>
      <c r="HQ393">
        <v>1</v>
      </c>
      <c r="HR393">
        <v>0.0342785</v>
      </c>
      <c r="HS393">
        <v>0.0395261</v>
      </c>
      <c r="HT393">
        <v>20.1141</v>
      </c>
      <c r="HU393">
        <v>5.19752</v>
      </c>
      <c r="HV393">
        <v>12.004</v>
      </c>
      <c r="HW393">
        <v>4.9751</v>
      </c>
      <c r="HX393">
        <v>3.2939</v>
      </c>
      <c r="HY393">
        <v>9999</v>
      </c>
      <c r="HZ393">
        <v>33.8</v>
      </c>
      <c r="IA393">
        <v>9999</v>
      </c>
      <c r="IB393">
        <v>9999</v>
      </c>
      <c r="IC393">
        <v>1.86325</v>
      </c>
      <c r="ID393">
        <v>1.86812</v>
      </c>
      <c r="IE393">
        <v>1.86786</v>
      </c>
      <c r="IF393">
        <v>1.86905</v>
      </c>
      <c r="IG393">
        <v>1.86982</v>
      </c>
      <c r="IH393">
        <v>1.8659</v>
      </c>
      <c r="II393">
        <v>1.86703</v>
      </c>
      <c r="IJ393">
        <v>1.86844</v>
      </c>
      <c r="IK393">
        <v>5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5.51</v>
      </c>
      <c r="IY393">
        <v>0.3673</v>
      </c>
      <c r="IZ393">
        <v>0.744305887368214</v>
      </c>
      <c r="JA393">
        <v>0.00400708050939433</v>
      </c>
      <c r="JB393">
        <v>-7.0817227887937e-07</v>
      </c>
      <c r="JC393">
        <v>2.11393634800483e-10</v>
      </c>
      <c r="JD393">
        <v>-0.0902750961418796</v>
      </c>
      <c r="JE393">
        <v>-0.0199519798578536</v>
      </c>
      <c r="JF393">
        <v>0.00231849078142986</v>
      </c>
      <c r="JG393">
        <v>-2.72917625674962e-05</v>
      </c>
      <c r="JH393">
        <v>4</v>
      </c>
      <c r="JI393">
        <v>2436</v>
      </c>
      <c r="JJ393">
        <v>0</v>
      </c>
      <c r="JK393">
        <v>25</v>
      </c>
      <c r="JL393">
        <v>29318048.9</v>
      </c>
      <c r="JM393">
        <v>29318048.9</v>
      </c>
      <c r="JN393">
        <v>2.62085</v>
      </c>
      <c r="JO393">
        <v>2.61841</v>
      </c>
      <c r="JP393">
        <v>1.54785</v>
      </c>
      <c r="JQ393">
        <v>2.30957</v>
      </c>
      <c r="JR393">
        <v>1.64673</v>
      </c>
      <c r="JS393">
        <v>2.3584</v>
      </c>
      <c r="JT393">
        <v>33.9413</v>
      </c>
      <c r="JU393">
        <v>24.2013</v>
      </c>
      <c r="JV393">
        <v>18</v>
      </c>
      <c r="JW393">
        <v>508.418</v>
      </c>
      <c r="JX393">
        <v>335.621</v>
      </c>
      <c r="JY393">
        <v>27.8065</v>
      </c>
      <c r="JZ393">
        <v>27.7731</v>
      </c>
      <c r="KA393">
        <v>30.0006</v>
      </c>
      <c r="KB393">
        <v>27.7093</v>
      </c>
      <c r="KC393">
        <v>27.6698</v>
      </c>
      <c r="KD393">
        <v>52.4455</v>
      </c>
      <c r="KE393">
        <v>14.9128</v>
      </c>
      <c r="KF393">
        <v>50.9589</v>
      </c>
      <c r="KG393">
        <v>27.7739</v>
      </c>
      <c r="KH393">
        <v>1474.23</v>
      </c>
      <c r="KI393">
        <v>18.3283</v>
      </c>
      <c r="KJ393">
        <v>96.727</v>
      </c>
      <c r="KK393">
        <v>94.7353</v>
      </c>
    </row>
    <row r="394" spans="1:297">
      <c r="A394">
        <v>378</v>
      </c>
      <c r="B394">
        <v>1759082936</v>
      </c>
      <c r="C394">
        <v>9824</v>
      </c>
      <c r="D394" t="s">
        <v>1201</v>
      </c>
      <c r="E394" t="s">
        <v>1202</v>
      </c>
      <c r="F394">
        <v>5</v>
      </c>
      <c r="G394" t="s">
        <v>1024</v>
      </c>
      <c r="H394" t="s">
        <v>436</v>
      </c>
      <c r="I394">
        <v>1759082927.84615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1489.45245942857</v>
      </c>
      <c r="AK394">
        <v>1443.85757575758</v>
      </c>
      <c r="AL394">
        <v>3.50327922077911</v>
      </c>
      <c r="AM394">
        <v>66.03</v>
      </c>
      <c r="AN394">
        <f>(AP394 - AO394 + DY394*1E3/(8.314*(EA394+273.15)) * AR394/DX394 * AQ394) * DX394/(100*DL394) * 1000/(1000 - AP394)</f>
        <v>0</v>
      </c>
      <c r="AO394">
        <v>18.2395180095455</v>
      </c>
      <c r="AP394">
        <v>23.8675236363636</v>
      </c>
      <c r="AQ394">
        <v>-7.50649350649538e-05</v>
      </c>
      <c r="AR394">
        <v>114.36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6</v>
      </c>
      <c r="DM394">
        <v>0.5</v>
      </c>
      <c r="DN394" t="s">
        <v>438</v>
      </c>
      <c r="DO394">
        <v>2</v>
      </c>
      <c r="DP394" t="b">
        <v>1</v>
      </c>
      <c r="DQ394">
        <v>1759082927.84615</v>
      </c>
      <c r="DR394">
        <v>1385.24</v>
      </c>
      <c r="DS394">
        <v>1445.11076923077</v>
      </c>
      <c r="DT394">
        <v>23.8780769230769</v>
      </c>
      <c r="DU394">
        <v>18.2117307692308</v>
      </c>
      <c r="DV394">
        <v>1379.75692307692</v>
      </c>
      <c r="DW394">
        <v>23.5105538461538</v>
      </c>
      <c r="DX394">
        <v>499.992076923077</v>
      </c>
      <c r="DY394">
        <v>90.7361307692308</v>
      </c>
      <c r="DZ394">
        <v>0.0341588769230769</v>
      </c>
      <c r="EA394">
        <v>30.3448615384615</v>
      </c>
      <c r="EB394">
        <v>30.0354153846154</v>
      </c>
      <c r="EC394">
        <v>999.9</v>
      </c>
      <c r="ED394">
        <v>0</v>
      </c>
      <c r="EE394">
        <v>0</v>
      </c>
      <c r="EF394">
        <v>10013.0838461538</v>
      </c>
      <c r="EG394">
        <v>0</v>
      </c>
      <c r="EH394">
        <v>14.6585384615385</v>
      </c>
      <c r="EI394">
        <v>-59.8718846153846</v>
      </c>
      <c r="EJ394">
        <v>1419.12538461538</v>
      </c>
      <c r="EK394">
        <v>1471.91692307692</v>
      </c>
      <c r="EL394">
        <v>5.66634923076923</v>
      </c>
      <c r="EM394">
        <v>1445.11076923077</v>
      </c>
      <c r="EN394">
        <v>18.2117307692308</v>
      </c>
      <c r="EO394">
        <v>2.16660615384615</v>
      </c>
      <c r="EP394">
        <v>1.65246307692308</v>
      </c>
      <c r="EQ394">
        <v>18.7174923076923</v>
      </c>
      <c r="ER394">
        <v>14.4569230769231</v>
      </c>
      <c r="ES394">
        <v>1999.97692307692</v>
      </c>
      <c r="ET394">
        <v>0.979994</v>
      </c>
      <c r="EU394">
        <v>0.0200059</v>
      </c>
      <c r="EV394">
        <v>0</v>
      </c>
      <c r="EW394">
        <v>1325.11538461538</v>
      </c>
      <c r="EX394">
        <v>5.00059</v>
      </c>
      <c r="EY394">
        <v>26565.2153846154</v>
      </c>
      <c r="EZ394">
        <v>17360.0846153846</v>
      </c>
      <c r="FA394">
        <v>41.2015384615385</v>
      </c>
      <c r="FB394">
        <v>41</v>
      </c>
      <c r="FC394">
        <v>40.5959230769231</v>
      </c>
      <c r="FD394">
        <v>40.437</v>
      </c>
      <c r="FE394">
        <v>42.1726923076923</v>
      </c>
      <c r="FF394">
        <v>1955.06692307692</v>
      </c>
      <c r="FG394">
        <v>39.91</v>
      </c>
      <c r="FH394">
        <v>0</v>
      </c>
      <c r="FI394">
        <v>1759082922.3</v>
      </c>
      <c r="FJ394">
        <v>0</v>
      </c>
      <c r="FK394">
        <v>1324.81961538462</v>
      </c>
      <c r="FL394">
        <v>-27.3179487446866</v>
      </c>
      <c r="FM394">
        <v>-540.536752501485</v>
      </c>
      <c r="FN394">
        <v>26560.3269230769</v>
      </c>
      <c r="FO394">
        <v>15</v>
      </c>
      <c r="FP394">
        <v>0</v>
      </c>
      <c r="FQ394" t="s">
        <v>439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-59.7125142857143</v>
      </c>
      <c r="GD394">
        <v>-1.35888311688313</v>
      </c>
      <c r="GE394">
        <v>0.6173092998657</v>
      </c>
      <c r="GF394">
        <v>0</v>
      </c>
      <c r="GG394">
        <v>1326.45117647059</v>
      </c>
      <c r="GH394">
        <v>-27.375706661839</v>
      </c>
      <c r="GI394">
        <v>2.69400397910737</v>
      </c>
      <c r="GJ394">
        <v>-1</v>
      </c>
      <c r="GK394">
        <v>5.68358190476191</v>
      </c>
      <c r="GL394">
        <v>-0.346454805194795</v>
      </c>
      <c r="GM394">
        <v>0.0358770679668182</v>
      </c>
      <c r="GN394">
        <v>0</v>
      </c>
      <c r="GO394">
        <v>0</v>
      </c>
      <c r="GP394">
        <v>2</v>
      </c>
      <c r="GQ394" t="s">
        <v>455</v>
      </c>
      <c r="GR394">
        <v>3.13165</v>
      </c>
      <c r="GS394">
        <v>2.71193</v>
      </c>
      <c r="GT394">
        <v>0.205869</v>
      </c>
      <c r="GU394">
        <v>0.211359</v>
      </c>
      <c r="GV394">
        <v>0.102972</v>
      </c>
      <c r="GW394">
        <v>0.0855107</v>
      </c>
      <c r="GX394">
        <v>29945.8</v>
      </c>
      <c r="GY394">
        <v>31871.3</v>
      </c>
      <c r="GZ394">
        <v>34113</v>
      </c>
      <c r="HA394">
        <v>36586.4</v>
      </c>
      <c r="HB394">
        <v>43217.6</v>
      </c>
      <c r="HC394">
        <v>48052.3</v>
      </c>
      <c r="HD394">
        <v>53207.7</v>
      </c>
      <c r="HE394">
        <v>58468.9</v>
      </c>
      <c r="HF394">
        <v>1.9666</v>
      </c>
      <c r="HG394">
        <v>1.67175</v>
      </c>
      <c r="HH394">
        <v>0.121702</v>
      </c>
      <c r="HI394">
        <v>0</v>
      </c>
      <c r="HJ394">
        <v>28.0454</v>
      </c>
      <c r="HK394">
        <v>999.9</v>
      </c>
      <c r="HL394">
        <v>45.208</v>
      </c>
      <c r="HM394">
        <v>30.343</v>
      </c>
      <c r="HN394">
        <v>21.6495</v>
      </c>
      <c r="HO394">
        <v>55.1377</v>
      </c>
      <c r="HP394">
        <v>48.0649</v>
      </c>
      <c r="HQ394">
        <v>1</v>
      </c>
      <c r="HR394">
        <v>0.034906</v>
      </c>
      <c r="HS394">
        <v>0.0626661</v>
      </c>
      <c r="HT394">
        <v>20.1142</v>
      </c>
      <c r="HU394">
        <v>5.19782</v>
      </c>
      <c r="HV394">
        <v>12.004</v>
      </c>
      <c r="HW394">
        <v>4.9752</v>
      </c>
      <c r="HX394">
        <v>3.29398</v>
      </c>
      <c r="HY394">
        <v>9999</v>
      </c>
      <c r="HZ394">
        <v>33.8</v>
      </c>
      <c r="IA394">
        <v>9999</v>
      </c>
      <c r="IB394">
        <v>9999</v>
      </c>
      <c r="IC394">
        <v>1.86325</v>
      </c>
      <c r="ID394">
        <v>1.86813</v>
      </c>
      <c r="IE394">
        <v>1.86786</v>
      </c>
      <c r="IF394">
        <v>1.86905</v>
      </c>
      <c r="IG394">
        <v>1.86983</v>
      </c>
      <c r="IH394">
        <v>1.86592</v>
      </c>
      <c r="II394">
        <v>1.86701</v>
      </c>
      <c r="IJ394">
        <v>1.86843</v>
      </c>
      <c r="IK394">
        <v>5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5.57</v>
      </c>
      <c r="IY394">
        <v>0.367</v>
      </c>
      <c r="IZ394">
        <v>0.744305887368214</v>
      </c>
      <c r="JA394">
        <v>0.00400708050939433</v>
      </c>
      <c r="JB394">
        <v>-7.0817227887937e-07</v>
      </c>
      <c r="JC394">
        <v>2.11393634800483e-10</v>
      </c>
      <c r="JD394">
        <v>-0.0902750961418796</v>
      </c>
      <c r="JE394">
        <v>-0.0199519798578536</v>
      </c>
      <c r="JF394">
        <v>0.00231849078142986</v>
      </c>
      <c r="JG394">
        <v>-2.72917625674962e-05</v>
      </c>
      <c r="JH394">
        <v>4</v>
      </c>
      <c r="JI394">
        <v>2436</v>
      </c>
      <c r="JJ394">
        <v>0</v>
      </c>
      <c r="JK394">
        <v>25</v>
      </c>
      <c r="JL394">
        <v>29318048.9</v>
      </c>
      <c r="JM394">
        <v>29318048.9</v>
      </c>
      <c r="JN394">
        <v>2.64282</v>
      </c>
      <c r="JO394">
        <v>2.62451</v>
      </c>
      <c r="JP394">
        <v>1.54785</v>
      </c>
      <c r="JQ394">
        <v>2.30957</v>
      </c>
      <c r="JR394">
        <v>1.64673</v>
      </c>
      <c r="JS394">
        <v>2.24731</v>
      </c>
      <c r="JT394">
        <v>33.9639</v>
      </c>
      <c r="JU394">
        <v>24.1926</v>
      </c>
      <c r="JV394">
        <v>18</v>
      </c>
      <c r="JW394">
        <v>508.394</v>
      </c>
      <c r="JX394">
        <v>335.577</v>
      </c>
      <c r="JY394">
        <v>27.7688</v>
      </c>
      <c r="JZ394">
        <v>27.779</v>
      </c>
      <c r="KA394">
        <v>30.0007</v>
      </c>
      <c r="KB394">
        <v>27.714</v>
      </c>
      <c r="KC394">
        <v>27.6747</v>
      </c>
      <c r="KD394">
        <v>52.8971</v>
      </c>
      <c r="KE394">
        <v>14.6118</v>
      </c>
      <c r="KF394">
        <v>50.9589</v>
      </c>
      <c r="KG394">
        <v>27.7462</v>
      </c>
      <c r="KH394">
        <v>1487.75</v>
      </c>
      <c r="KI394">
        <v>18.3743</v>
      </c>
      <c r="KJ394">
        <v>96.7264</v>
      </c>
      <c r="KK394">
        <v>94.7351</v>
      </c>
    </row>
    <row r="395" spans="1:297">
      <c r="A395">
        <v>379</v>
      </c>
      <c r="B395">
        <v>1759082941</v>
      </c>
      <c r="C395">
        <v>9829</v>
      </c>
      <c r="D395" t="s">
        <v>1203</v>
      </c>
      <c r="E395" t="s">
        <v>1204</v>
      </c>
      <c r="F395">
        <v>5</v>
      </c>
      <c r="G395" t="s">
        <v>1024</v>
      </c>
      <c r="H395" t="s">
        <v>436</v>
      </c>
      <c r="I395">
        <v>1759082932.84615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1506.11337904762</v>
      </c>
      <c r="AK395">
        <v>1460.92503030303</v>
      </c>
      <c r="AL395">
        <v>3.39270454545445</v>
      </c>
      <c r="AM395">
        <v>66.03</v>
      </c>
      <c r="AN395">
        <f>(AP395 - AO395 + DY395*1E3/(8.314*(EA395+273.15)) * AR395/DX395 * AQ395) * DX395/(100*DL395) * 1000/(1000 - AP395)</f>
        <v>0</v>
      </c>
      <c r="AO395">
        <v>18.294801751342</v>
      </c>
      <c r="AP395">
        <v>23.8617151515152</v>
      </c>
      <c r="AQ395">
        <v>-1.00496052967867e-05</v>
      </c>
      <c r="AR395">
        <v>114.36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6</v>
      </c>
      <c r="DM395">
        <v>0.5</v>
      </c>
      <c r="DN395" t="s">
        <v>438</v>
      </c>
      <c r="DO395">
        <v>2</v>
      </c>
      <c r="DP395" t="b">
        <v>1</v>
      </c>
      <c r="DQ395">
        <v>1759082932.84615</v>
      </c>
      <c r="DR395">
        <v>1402.11153846154</v>
      </c>
      <c r="DS395">
        <v>1461.69</v>
      </c>
      <c r="DT395">
        <v>23.8714769230769</v>
      </c>
      <c r="DU395">
        <v>18.2399769230769</v>
      </c>
      <c r="DV395">
        <v>1396.57384615385</v>
      </c>
      <c r="DW395">
        <v>23.5042384615385</v>
      </c>
      <c r="DX395">
        <v>499.989923076923</v>
      </c>
      <c r="DY395">
        <v>90.7357307692308</v>
      </c>
      <c r="DZ395">
        <v>0.0342330153846154</v>
      </c>
      <c r="EA395">
        <v>30.3387153846154</v>
      </c>
      <c r="EB395">
        <v>30.0317923076923</v>
      </c>
      <c r="EC395">
        <v>999.9</v>
      </c>
      <c r="ED395">
        <v>0</v>
      </c>
      <c r="EE395">
        <v>0</v>
      </c>
      <c r="EF395">
        <v>9995.73307692308</v>
      </c>
      <c r="EG395">
        <v>0</v>
      </c>
      <c r="EH395">
        <v>14.6576846153846</v>
      </c>
      <c r="EI395">
        <v>-59.5793846153846</v>
      </c>
      <c r="EJ395">
        <v>1436.4</v>
      </c>
      <c r="EK395">
        <v>1488.84615384615</v>
      </c>
      <c r="EL395">
        <v>5.63150230769231</v>
      </c>
      <c r="EM395">
        <v>1461.69</v>
      </c>
      <c r="EN395">
        <v>18.2399769230769</v>
      </c>
      <c r="EO395">
        <v>2.16599769230769</v>
      </c>
      <c r="EP395">
        <v>1.65502</v>
      </c>
      <c r="EQ395">
        <v>18.7130153846154</v>
      </c>
      <c r="ER395">
        <v>14.4808230769231</v>
      </c>
      <c r="ES395">
        <v>1999.98384615385</v>
      </c>
      <c r="ET395">
        <v>0.979994230769231</v>
      </c>
      <c r="EU395">
        <v>0.0200056538461538</v>
      </c>
      <c r="EV395">
        <v>0</v>
      </c>
      <c r="EW395">
        <v>1322.91307692308</v>
      </c>
      <c r="EX395">
        <v>5.00059</v>
      </c>
      <c r="EY395">
        <v>26520.5615384615</v>
      </c>
      <c r="EZ395">
        <v>17360.1384615385</v>
      </c>
      <c r="FA395">
        <v>41.2209230769231</v>
      </c>
      <c r="FB395">
        <v>41</v>
      </c>
      <c r="FC395">
        <v>40.6153076923077</v>
      </c>
      <c r="FD395">
        <v>40.437</v>
      </c>
      <c r="FE395">
        <v>42.1822307692308</v>
      </c>
      <c r="FF395">
        <v>1955.07384615385</v>
      </c>
      <c r="FG395">
        <v>39.91</v>
      </c>
      <c r="FH395">
        <v>0</v>
      </c>
      <c r="FI395">
        <v>1759082927.1</v>
      </c>
      <c r="FJ395">
        <v>0</v>
      </c>
      <c r="FK395">
        <v>1322.66384615385</v>
      </c>
      <c r="FL395">
        <v>-27.073504274281</v>
      </c>
      <c r="FM395">
        <v>-548.769230795158</v>
      </c>
      <c r="FN395">
        <v>26516.7653846154</v>
      </c>
      <c r="FO395">
        <v>15</v>
      </c>
      <c r="FP395">
        <v>0</v>
      </c>
      <c r="FQ395" t="s">
        <v>439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-59.76849</v>
      </c>
      <c r="GD395">
        <v>2.37735338345882</v>
      </c>
      <c r="GE395">
        <v>0.556972395096921</v>
      </c>
      <c r="GF395">
        <v>0</v>
      </c>
      <c r="GG395">
        <v>1324.02352941176</v>
      </c>
      <c r="GH395">
        <v>-27.0245989338485</v>
      </c>
      <c r="GI395">
        <v>2.66050402384578</v>
      </c>
      <c r="GJ395">
        <v>-1</v>
      </c>
      <c r="GK395">
        <v>5.645398</v>
      </c>
      <c r="GL395">
        <v>-0.416759097744356</v>
      </c>
      <c r="GM395">
        <v>0.0414854649967914</v>
      </c>
      <c r="GN395">
        <v>0</v>
      </c>
      <c r="GO395">
        <v>0</v>
      </c>
      <c r="GP395">
        <v>2</v>
      </c>
      <c r="GQ395" t="s">
        <v>455</v>
      </c>
      <c r="GR395">
        <v>3.13152</v>
      </c>
      <c r="GS395">
        <v>2.71224</v>
      </c>
      <c r="GT395">
        <v>0.207354</v>
      </c>
      <c r="GU395">
        <v>0.212868</v>
      </c>
      <c r="GV395">
        <v>0.102974</v>
      </c>
      <c r="GW395">
        <v>0.085685</v>
      </c>
      <c r="GX395">
        <v>29889.6</v>
      </c>
      <c r="GY395">
        <v>31809.6</v>
      </c>
      <c r="GZ395">
        <v>34112.8</v>
      </c>
      <c r="HA395">
        <v>36585.6</v>
      </c>
      <c r="HB395">
        <v>43217.3</v>
      </c>
      <c r="HC395">
        <v>48042.5</v>
      </c>
      <c r="HD395">
        <v>53207.3</v>
      </c>
      <c r="HE395">
        <v>58468.1</v>
      </c>
      <c r="HF395">
        <v>1.96635</v>
      </c>
      <c r="HG395">
        <v>1.67183</v>
      </c>
      <c r="HH395">
        <v>0.121444</v>
      </c>
      <c r="HI395">
        <v>0</v>
      </c>
      <c r="HJ395">
        <v>28.0493</v>
      </c>
      <c r="HK395">
        <v>999.9</v>
      </c>
      <c r="HL395">
        <v>45.184</v>
      </c>
      <c r="HM395">
        <v>30.343</v>
      </c>
      <c r="HN395">
        <v>21.6394</v>
      </c>
      <c r="HO395">
        <v>55.1477</v>
      </c>
      <c r="HP395">
        <v>48.0048</v>
      </c>
      <c r="HQ395">
        <v>1</v>
      </c>
      <c r="HR395">
        <v>0.0352083</v>
      </c>
      <c r="HS395">
        <v>0.0455365</v>
      </c>
      <c r="HT395">
        <v>20.114</v>
      </c>
      <c r="HU395">
        <v>5.19722</v>
      </c>
      <c r="HV395">
        <v>12.004</v>
      </c>
      <c r="HW395">
        <v>4.9751</v>
      </c>
      <c r="HX395">
        <v>3.2939</v>
      </c>
      <c r="HY395">
        <v>9999</v>
      </c>
      <c r="HZ395">
        <v>33.8</v>
      </c>
      <c r="IA395">
        <v>9999</v>
      </c>
      <c r="IB395">
        <v>9999</v>
      </c>
      <c r="IC395">
        <v>1.86325</v>
      </c>
      <c r="ID395">
        <v>1.86813</v>
      </c>
      <c r="IE395">
        <v>1.86788</v>
      </c>
      <c r="IF395">
        <v>1.86905</v>
      </c>
      <c r="IG395">
        <v>1.86983</v>
      </c>
      <c r="IH395">
        <v>1.86591</v>
      </c>
      <c r="II395">
        <v>1.86701</v>
      </c>
      <c r="IJ395">
        <v>1.86844</v>
      </c>
      <c r="IK395">
        <v>5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5.63</v>
      </c>
      <c r="IY395">
        <v>0.367</v>
      </c>
      <c r="IZ395">
        <v>0.744305887368214</v>
      </c>
      <c r="JA395">
        <v>0.00400708050939433</v>
      </c>
      <c r="JB395">
        <v>-7.0817227887937e-07</v>
      </c>
      <c r="JC395">
        <v>2.11393634800483e-10</v>
      </c>
      <c r="JD395">
        <v>-0.0902750961418796</v>
      </c>
      <c r="JE395">
        <v>-0.0199519798578536</v>
      </c>
      <c r="JF395">
        <v>0.00231849078142986</v>
      </c>
      <c r="JG395">
        <v>-2.72917625674962e-05</v>
      </c>
      <c r="JH395">
        <v>4</v>
      </c>
      <c r="JI395">
        <v>2436</v>
      </c>
      <c r="JJ395">
        <v>0</v>
      </c>
      <c r="JK395">
        <v>25</v>
      </c>
      <c r="JL395">
        <v>29318049</v>
      </c>
      <c r="JM395">
        <v>29318049</v>
      </c>
      <c r="JN395">
        <v>2.66235</v>
      </c>
      <c r="JO395">
        <v>2.60986</v>
      </c>
      <c r="JP395">
        <v>1.54785</v>
      </c>
      <c r="JQ395">
        <v>2.30957</v>
      </c>
      <c r="JR395">
        <v>1.64673</v>
      </c>
      <c r="JS395">
        <v>2.35718</v>
      </c>
      <c r="JT395">
        <v>33.9639</v>
      </c>
      <c r="JU395">
        <v>24.1926</v>
      </c>
      <c r="JV395">
        <v>18</v>
      </c>
      <c r="JW395">
        <v>508.27</v>
      </c>
      <c r="JX395">
        <v>335.639</v>
      </c>
      <c r="JY395">
        <v>27.7368</v>
      </c>
      <c r="JZ395">
        <v>27.7838</v>
      </c>
      <c r="KA395">
        <v>30.0005</v>
      </c>
      <c r="KB395">
        <v>27.7186</v>
      </c>
      <c r="KC395">
        <v>27.6794</v>
      </c>
      <c r="KD395">
        <v>53.2945</v>
      </c>
      <c r="KE395">
        <v>14.3417</v>
      </c>
      <c r="KF395">
        <v>50.9589</v>
      </c>
      <c r="KG395">
        <v>27.7173</v>
      </c>
      <c r="KH395">
        <v>1508.15</v>
      </c>
      <c r="KI395">
        <v>18.4021</v>
      </c>
      <c r="KJ395">
        <v>96.7258</v>
      </c>
      <c r="KK395">
        <v>94.7335</v>
      </c>
    </row>
    <row r="396" spans="1:297">
      <c r="A396">
        <v>380</v>
      </c>
      <c r="B396">
        <v>1759082946</v>
      </c>
      <c r="C396">
        <v>9834</v>
      </c>
      <c r="D396" t="s">
        <v>1205</v>
      </c>
      <c r="E396" t="s">
        <v>1206</v>
      </c>
      <c r="F396">
        <v>5</v>
      </c>
      <c r="G396" t="s">
        <v>1024</v>
      </c>
      <c r="H396" t="s">
        <v>436</v>
      </c>
      <c r="I396">
        <v>1759082937.84615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1523.3159032381</v>
      </c>
      <c r="AK396">
        <v>1478.29593939394</v>
      </c>
      <c r="AL396">
        <v>3.45026948051928</v>
      </c>
      <c r="AM396">
        <v>66.03</v>
      </c>
      <c r="AN396">
        <f>(AP396 - AO396 + DY396*1E3/(8.314*(EA396+273.15)) * AR396/DX396 * AQ396) * DX396/(100*DL396) * 1000/(1000 - AP396)</f>
        <v>0</v>
      </c>
      <c r="AO396">
        <v>18.3272113679978</v>
      </c>
      <c r="AP396">
        <v>23.8624327272727</v>
      </c>
      <c r="AQ396">
        <v>-3.45607503607745e-05</v>
      </c>
      <c r="AR396">
        <v>114.36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6</v>
      </c>
      <c r="DM396">
        <v>0.5</v>
      </c>
      <c r="DN396" t="s">
        <v>438</v>
      </c>
      <c r="DO396">
        <v>2</v>
      </c>
      <c r="DP396" t="b">
        <v>1</v>
      </c>
      <c r="DQ396">
        <v>1759082937.84615</v>
      </c>
      <c r="DR396">
        <v>1418.90846153846</v>
      </c>
      <c r="DS396">
        <v>1478.41846153846</v>
      </c>
      <c r="DT396">
        <v>23.8658923076923</v>
      </c>
      <c r="DU396">
        <v>18.2757384615385</v>
      </c>
      <c r="DV396">
        <v>1413.31692307692</v>
      </c>
      <c r="DW396">
        <v>23.4988923076923</v>
      </c>
      <c r="DX396">
        <v>500.003384615385</v>
      </c>
      <c r="DY396">
        <v>90.7353384615384</v>
      </c>
      <c r="DZ396">
        <v>0.0340853615384615</v>
      </c>
      <c r="EA396">
        <v>30.3322769230769</v>
      </c>
      <c r="EB396">
        <v>30.0283769230769</v>
      </c>
      <c r="EC396">
        <v>999.9</v>
      </c>
      <c r="ED396">
        <v>0</v>
      </c>
      <c r="EE396">
        <v>0</v>
      </c>
      <c r="EF396">
        <v>10006.0769230769</v>
      </c>
      <c r="EG396">
        <v>0</v>
      </c>
      <c r="EH396">
        <v>14.6534538461538</v>
      </c>
      <c r="EI396">
        <v>-59.5104846153846</v>
      </c>
      <c r="EJ396">
        <v>1453.6</v>
      </c>
      <c r="EK396">
        <v>1505.94076923077</v>
      </c>
      <c r="EL396">
        <v>5.59017384615385</v>
      </c>
      <c r="EM396">
        <v>1478.41846153846</v>
      </c>
      <c r="EN396">
        <v>18.2757384615385</v>
      </c>
      <c r="EO396">
        <v>2.16548230769231</v>
      </c>
      <c r="EP396">
        <v>1.65825692307692</v>
      </c>
      <c r="EQ396">
        <v>18.7092153846154</v>
      </c>
      <c r="ER396">
        <v>14.5110384615385</v>
      </c>
      <c r="ES396">
        <v>2000.01769230769</v>
      </c>
      <c r="ET396">
        <v>0.979994692307692</v>
      </c>
      <c r="EU396">
        <v>0.0200051615384615</v>
      </c>
      <c r="EV396">
        <v>0</v>
      </c>
      <c r="EW396">
        <v>1320.52076923077</v>
      </c>
      <c r="EX396">
        <v>5.00059</v>
      </c>
      <c r="EY396">
        <v>26475.3230769231</v>
      </c>
      <c r="EZ396">
        <v>17360.4384615385</v>
      </c>
      <c r="FA396">
        <v>41.2354615384615</v>
      </c>
      <c r="FB396">
        <v>41</v>
      </c>
      <c r="FC396">
        <v>40.625</v>
      </c>
      <c r="FD396">
        <v>40.4466923076923</v>
      </c>
      <c r="FE396">
        <v>42.187</v>
      </c>
      <c r="FF396">
        <v>1955.10769230769</v>
      </c>
      <c r="FG396">
        <v>39.91</v>
      </c>
      <c r="FH396">
        <v>0</v>
      </c>
      <c r="FI396">
        <v>1759082932.5</v>
      </c>
      <c r="FJ396">
        <v>0</v>
      </c>
      <c r="FK396">
        <v>1319.9852</v>
      </c>
      <c r="FL396">
        <v>-27.9653845734996</v>
      </c>
      <c r="FM396">
        <v>-556.43076846783</v>
      </c>
      <c r="FN396">
        <v>26464.584</v>
      </c>
      <c r="FO396">
        <v>15</v>
      </c>
      <c r="FP396">
        <v>0</v>
      </c>
      <c r="FQ396" t="s">
        <v>439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-59.5089761904762</v>
      </c>
      <c r="GD396">
        <v>1.3734701298702</v>
      </c>
      <c r="GE396">
        <v>0.556087470770015</v>
      </c>
      <c r="GF396">
        <v>0</v>
      </c>
      <c r="GG396">
        <v>1321.80882352941</v>
      </c>
      <c r="GH396">
        <v>-27.8111535526775</v>
      </c>
      <c r="GI396">
        <v>2.73817109926646</v>
      </c>
      <c r="GJ396">
        <v>-1</v>
      </c>
      <c r="GK396">
        <v>5.61355904761905</v>
      </c>
      <c r="GL396">
        <v>-0.503160779220784</v>
      </c>
      <c r="GM396">
        <v>0.0511313314537754</v>
      </c>
      <c r="GN396">
        <v>0</v>
      </c>
      <c r="GO396">
        <v>0</v>
      </c>
      <c r="GP396">
        <v>2</v>
      </c>
      <c r="GQ396" t="s">
        <v>455</v>
      </c>
      <c r="GR396">
        <v>3.13181</v>
      </c>
      <c r="GS396">
        <v>2.71218</v>
      </c>
      <c r="GT396">
        <v>0.208813</v>
      </c>
      <c r="GU396">
        <v>0.21412</v>
      </c>
      <c r="GV396">
        <v>0.102964</v>
      </c>
      <c r="GW396">
        <v>0.0858001</v>
      </c>
      <c r="GX396">
        <v>29834.2</v>
      </c>
      <c r="GY396">
        <v>31758.6</v>
      </c>
      <c r="GZ396">
        <v>34112.4</v>
      </c>
      <c r="HA396">
        <v>36585.1</v>
      </c>
      <c r="HB396">
        <v>43217.6</v>
      </c>
      <c r="HC396">
        <v>48035.8</v>
      </c>
      <c r="HD396">
        <v>53206.9</v>
      </c>
      <c r="HE396">
        <v>58467.2</v>
      </c>
      <c r="HF396">
        <v>1.96653</v>
      </c>
      <c r="HG396">
        <v>1.67165</v>
      </c>
      <c r="HH396">
        <v>0.120994</v>
      </c>
      <c r="HI396">
        <v>0</v>
      </c>
      <c r="HJ396">
        <v>28.0526</v>
      </c>
      <c r="HK396">
        <v>999.9</v>
      </c>
      <c r="HL396">
        <v>45.184</v>
      </c>
      <c r="HM396">
        <v>30.323</v>
      </c>
      <c r="HN396">
        <v>21.6098</v>
      </c>
      <c r="HO396">
        <v>54.9177</v>
      </c>
      <c r="HP396">
        <v>47.8606</v>
      </c>
      <c r="HQ396">
        <v>1</v>
      </c>
      <c r="HR396">
        <v>0.0357088</v>
      </c>
      <c r="HS396">
        <v>0.0541122</v>
      </c>
      <c r="HT396">
        <v>20.1141</v>
      </c>
      <c r="HU396">
        <v>5.19707</v>
      </c>
      <c r="HV396">
        <v>12.004</v>
      </c>
      <c r="HW396">
        <v>4.97495</v>
      </c>
      <c r="HX396">
        <v>3.294</v>
      </c>
      <c r="HY396">
        <v>9999</v>
      </c>
      <c r="HZ396">
        <v>33.8</v>
      </c>
      <c r="IA396">
        <v>9999</v>
      </c>
      <c r="IB396">
        <v>9999</v>
      </c>
      <c r="IC396">
        <v>1.86325</v>
      </c>
      <c r="ID396">
        <v>1.86813</v>
      </c>
      <c r="IE396">
        <v>1.86786</v>
      </c>
      <c r="IF396">
        <v>1.86905</v>
      </c>
      <c r="IG396">
        <v>1.86983</v>
      </c>
      <c r="IH396">
        <v>1.86591</v>
      </c>
      <c r="II396">
        <v>1.86701</v>
      </c>
      <c r="IJ396">
        <v>1.86844</v>
      </c>
      <c r="IK396">
        <v>5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5.68</v>
      </c>
      <c r="IY396">
        <v>0.3669</v>
      </c>
      <c r="IZ396">
        <v>0.744305887368214</v>
      </c>
      <c r="JA396">
        <v>0.00400708050939433</v>
      </c>
      <c r="JB396">
        <v>-7.0817227887937e-07</v>
      </c>
      <c r="JC396">
        <v>2.11393634800483e-10</v>
      </c>
      <c r="JD396">
        <v>-0.0902750961418796</v>
      </c>
      <c r="JE396">
        <v>-0.0199519798578536</v>
      </c>
      <c r="JF396">
        <v>0.00231849078142986</v>
      </c>
      <c r="JG396">
        <v>-2.72917625674962e-05</v>
      </c>
      <c r="JH396">
        <v>4</v>
      </c>
      <c r="JI396">
        <v>2436</v>
      </c>
      <c r="JJ396">
        <v>0</v>
      </c>
      <c r="JK396">
        <v>25</v>
      </c>
      <c r="JL396">
        <v>29318049.1</v>
      </c>
      <c r="JM396">
        <v>29318049.1</v>
      </c>
      <c r="JN396">
        <v>2.68921</v>
      </c>
      <c r="JO396">
        <v>2.63062</v>
      </c>
      <c r="JP396">
        <v>1.54785</v>
      </c>
      <c r="JQ396">
        <v>2.30957</v>
      </c>
      <c r="JR396">
        <v>1.64673</v>
      </c>
      <c r="JS396">
        <v>2.30835</v>
      </c>
      <c r="JT396">
        <v>33.9639</v>
      </c>
      <c r="JU396">
        <v>24.1926</v>
      </c>
      <c r="JV396">
        <v>18</v>
      </c>
      <c r="JW396">
        <v>508.428</v>
      </c>
      <c r="JX396">
        <v>335.581</v>
      </c>
      <c r="JY396">
        <v>27.709</v>
      </c>
      <c r="JZ396">
        <v>27.7897</v>
      </c>
      <c r="KA396">
        <v>30.0005</v>
      </c>
      <c r="KB396">
        <v>27.7233</v>
      </c>
      <c r="KC396">
        <v>27.684</v>
      </c>
      <c r="KD396">
        <v>53.8265</v>
      </c>
      <c r="KE396">
        <v>14.0595</v>
      </c>
      <c r="KF396">
        <v>50.9589</v>
      </c>
      <c r="KG396">
        <v>27.6889</v>
      </c>
      <c r="KH396">
        <v>1521.76</v>
      </c>
      <c r="KI396">
        <v>18.4405</v>
      </c>
      <c r="KJ396">
        <v>96.7248</v>
      </c>
      <c r="KK396">
        <v>94.7321</v>
      </c>
    </row>
    <row r="397" spans="1:297">
      <c r="A397">
        <v>381</v>
      </c>
      <c r="B397">
        <v>1759082951</v>
      </c>
      <c r="C397">
        <v>9839</v>
      </c>
      <c r="D397" t="s">
        <v>1207</v>
      </c>
      <c r="E397" t="s">
        <v>1208</v>
      </c>
      <c r="F397">
        <v>5</v>
      </c>
      <c r="G397" t="s">
        <v>1024</v>
      </c>
      <c r="H397" t="s">
        <v>436</v>
      </c>
      <c r="I397">
        <v>1759082942.84615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1538.60464457143</v>
      </c>
      <c r="AK397">
        <v>1494.28363636364</v>
      </c>
      <c r="AL397">
        <v>3.20690259740226</v>
      </c>
      <c r="AM397">
        <v>66.03</v>
      </c>
      <c r="AN397">
        <f>(AP397 - AO397 + DY397*1E3/(8.314*(EA397+273.15)) * AR397/DX397 * AQ397) * DX397/(100*DL397) * 1000/(1000 - AP397)</f>
        <v>0</v>
      </c>
      <c r="AO397">
        <v>18.3588809836905</v>
      </c>
      <c r="AP397">
        <v>23.86052</v>
      </c>
      <c r="AQ397">
        <v>-1.99939849626393e-05</v>
      </c>
      <c r="AR397">
        <v>114.36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6</v>
      </c>
      <c r="DM397">
        <v>0.5</v>
      </c>
      <c r="DN397" t="s">
        <v>438</v>
      </c>
      <c r="DO397">
        <v>2</v>
      </c>
      <c r="DP397" t="b">
        <v>1</v>
      </c>
      <c r="DQ397">
        <v>1759082942.84615</v>
      </c>
      <c r="DR397">
        <v>1435.50615384615</v>
      </c>
      <c r="DS397">
        <v>1494.53307692308</v>
      </c>
      <c r="DT397">
        <v>23.8626076923077</v>
      </c>
      <c r="DU397">
        <v>18.3130230769231</v>
      </c>
      <c r="DV397">
        <v>1429.86153846154</v>
      </c>
      <c r="DW397">
        <v>23.4957615384615</v>
      </c>
      <c r="DX397">
        <v>500.024</v>
      </c>
      <c r="DY397">
        <v>90.7353076923077</v>
      </c>
      <c r="DZ397">
        <v>0.0342079230769231</v>
      </c>
      <c r="EA397">
        <v>30.3265846153846</v>
      </c>
      <c r="EB397">
        <v>30.0287461538462</v>
      </c>
      <c r="EC397">
        <v>999.9</v>
      </c>
      <c r="ED397">
        <v>0</v>
      </c>
      <c r="EE397">
        <v>0</v>
      </c>
      <c r="EF397">
        <v>9982.94461538462</v>
      </c>
      <c r="EG397">
        <v>0</v>
      </c>
      <c r="EH397">
        <v>14.6481769230769</v>
      </c>
      <c r="EI397">
        <v>-59.0271615384615</v>
      </c>
      <c r="EJ397">
        <v>1470.59846153846</v>
      </c>
      <c r="EK397">
        <v>1522.41230769231</v>
      </c>
      <c r="EL397">
        <v>5.54961153846154</v>
      </c>
      <c r="EM397">
        <v>1494.53307692308</v>
      </c>
      <c r="EN397">
        <v>18.3130230769231</v>
      </c>
      <c r="EO397">
        <v>2.16518384615385</v>
      </c>
      <c r="EP397">
        <v>1.66163769230769</v>
      </c>
      <c r="EQ397">
        <v>18.7070153846154</v>
      </c>
      <c r="ER397">
        <v>14.5425692307692</v>
      </c>
      <c r="ES397">
        <v>2000.02846153846</v>
      </c>
      <c r="ET397">
        <v>0.979994923076923</v>
      </c>
      <c r="EU397">
        <v>0.0200049153846154</v>
      </c>
      <c r="EV397">
        <v>0</v>
      </c>
      <c r="EW397">
        <v>1318.18769230769</v>
      </c>
      <c r="EX397">
        <v>5.00059</v>
      </c>
      <c r="EY397">
        <v>26429.2230769231</v>
      </c>
      <c r="EZ397">
        <v>17360.5307692308</v>
      </c>
      <c r="FA397">
        <v>41.25</v>
      </c>
      <c r="FB397">
        <v>41.0047692307692</v>
      </c>
      <c r="FC397">
        <v>40.625</v>
      </c>
      <c r="FD397">
        <v>40.4612307692308</v>
      </c>
      <c r="FE397">
        <v>42.187</v>
      </c>
      <c r="FF397">
        <v>1955.11846153846</v>
      </c>
      <c r="FG397">
        <v>39.91</v>
      </c>
      <c r="FH397">
        <v>0</v>
      </c>
      <c r="FI397">
        <v>1759082937.3</v>
      </c>
      <c r="FJ397">
        <v>0</v>
      </c>
      <c r="FK397">
        <v>1317.7116</v>
      </c>
      <c r="FL397">
        <v>-29.4776923541435</v>
      </c>
      <c r="FM397">
        <v>-566.569231654928</v>
      </c>
      <c r="FN397">
        <v>26419.748</v>
      </c>
      <c r="FO397">
        <v>15</v>
      </c>
      <c r="FP397">
        <v>0</v>
      </c>
      <c r="FQ397" t="s">
        <v>439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-59.27215</v>
      </c>
      <c r="GD397">
        <v>6.05464060150384</v>
      </c>
      <c r="GE397">
        <v>0.717110996638596</v>
      </c>
      <c r="GF397">
        <v>0</v>
      </c>
      <c r="GG397">
        <v>1319.52235294118</v>
      </c>
      <c r="GH397">
        <v>-28.3838044430868</v>
      </c>
      <c r="GI397">
        <v>2.79360936553363</v>
      </c>
      <c r="GJ397">
        <v>-1</v>
      </c>
      <c r="GK397">
        <v>5.569958</v>
      </c>
      <c r="GL397">
        <v>-0.490175639097742</v>
      </c>
      <c r="GM397">
        <v>0.0475365910220747</v>
      </c>
      <c r="GN397">
        <v>0</v>
      </c>
      <c r="GO397">
        <v>0</v>
      </c>
      <c r="GP397">
        <v>2</v>
      </c>
      <c r="GQ397" t="s">
        <v>455</v>
      </c>
      <c r="GR397">
        <v>3.13151</v>
      </c>
      <c r="GS397">
        <v>2.7119</v>
      </c>
      <c r="GT397">
        <v>0.210207</v>
      </c>
      <c r="GU397">
        <v>0.215498</v>
      </c>
      <c r="GV397">
        <v>0.102954</v>
      </c>
      <c r="GW397">
        <v>0.0859447</v>
      </c>
      <c r="GX397">
        <v>29781.4</v>
      </c>
      <c r="GY397">
        <v>31702.5</v>
      </c>
      <c r="GZ397">
        <v>34112.1</v>
      </c>
      <c r="HA397">
        <v>36584.6</v>
      </c>
      <c r="HB397">
        <v>43217.8</v>
      </c>
      <c r="HC397">
        <v>48027.7</v>
      </c>
      <c r="HD397">
        <v>53206.2</v>
      </c>
      <c r="HE397">
        <v>58466.5</v>
      </c>
      <c r="HF397">
        <v>1.96612</v>
      </c>
      <c r="HG397">
        <v>1.6722</v>
      </c>
      <c r="HH397">
        <v>0.121064</v>
      </c>
      <c r="HI397">
        <v>0</v>
      </c>
      <c r="HJ397">
        <v>28.0541</v>
      </c>
      <c r="HK397">
        <v>999.9</v>
      </c>
      <c r="HL397">
        <v>45.208</v>
      </c>
      <c r="HM397">
        <v>30.323</v>
      </c>
      <c r="HN397">
        <v>21.6234</v>
      </c>
      <c r="HO397">
        <v>54.9577</v>
      </c>
      <c r="HP397">
        <v>48.097</v>
      </c>
      <c r="HQ397">
        <v>1</v>
      </c>
      <c r="HR397">
        <v>0.0360747</v>
      </c>
      <c r="HS397">
        <v>0.0702968</v>
      </c>
      <c r="HT397">
        <v>20.1139</v>
      </c>
      <c r="HU397">
        <v>5.19558</v>
      </c>
      <c r="HV397">
        <v>12.004</v>
      </c>
      <c r="HW397">
        <v>4.97485</v>
      </c>
      <c r="HX397">
        <v>3.29395</v>
      </c>
      <c r="HY397">
        <v>9999</v>
      </c>
      <c r="HZ397">
        <v>33.8</v>
      </c>
      <c r="IA397">
        <v>9999</v>
      </c>
      <c r="IB397">
        <v>9999</v>
      </c>
      <c r="IC397">
        <v>1.86325</v>
      </c>
      <c r="ID397">
        <v>1.86813</v>
      </c>
      <c r="IE397">
        <v>1.86786</v>
      </c>
      <c r="IF397">
        <v>1.86905</v>
      </c>
      <c r="IG397">
        <v>1.86983</v>
      </c>
      <c r="IH397">
        <v>1.86594</v>
      </c>
      <c r="II397">
        <v>1.867</v>
      </c>
      <c r="IJ397">
        <v>1.86844</v>
      </c>
      <c r="IK397">
        <v>5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5.73</v>
      </c>
      <c r="IY397">
        <v>0.3667</v>
      </c>
      <c r="IZ397">
        <v>0.744305887368214</v>
      </c>
      <c r="JA397">
        <v>0.00400708050939433</v>
      </c>
      <c r="JB397">
        <v>-7.0817227887937e-07</v>
      </c>
      <c r="JC397">
        <v>2.11393634800483e-10</v>
      </c>
      <c r="JD397">
        <v>-0.0902750961418796</v>
      </c>
      <c r="JE397">
        <v>-0.0199519798578536</v>
      </c>
      <c r="JF397">
        <v>0.00231849078142986</v>
      </c>
      <c r="JG397">
        <v>-2.72917625674962e-05</v>
      </c>
      <c r="JH397">
        <v>4</v>
      </c>
      <c r="JI397">
        <v>2436</v>
      </c>
      <c r="JJ397">
        <v>0</v>
      </c>
      <c r="JK397">
        <v>25</v>
      </c>
      <c r="JL397">
        <v>29318049.2</v>
      </c>
      <c r="JM397">
        <v>29318049.2</v>
      </c>
      <c r="JN397">
        <v>2.70874</v>
      </c>
      <c r="JO397">
        <v>2.61108</v>
      </c>
      <c r="JP397">
        <v>1.54785</v>
      </c>
      <c r="JQ397">
        <v>2.30957</v>
      </c>
      <c r="JR397">
        <v>1.64673</v>
      </c>
      <c r="JS397">
        <v>2.28516</v>
      </c>
      <c r="JT397">
        <v>33.9639</v>
      </c>
      <c r="JU397">
        <v>24.1926</v>
      </c>
      <c r="JV397">
        <v>18</v>
      </c>
      <c r="JW397">
        <v>508.205</v>
      </c>
      <c r="JX397">
        <v>335.87</v>
      </c>
      <c r="JY397">
        <v>27.6826</v>
      </c>
      <c r="JZ397">
        <v>27.7956</v>
      </c>
      <c r="KA397">
        <v>30.0006</v>
      </c>
      <c r="KB397">
        <v>27.728</v>
      </c>
      <c r="KC397">
        <v>27.6886</v>
      </c>
      <c r="KD397">
        <v>54.3351</v>
      </c>
      <c r="KE397">
        <v>14.0595</v>
      </c>
      <c r="KF397">
        <v>50.9589</v>
      </c>
      <c r="KG397">
        <v>27.6607</v>
      </c>
      <c r="KH397">
        <v>1542.03</v>
      </c>
      <c r="KI397">
        <v>18.4824</v>
      </c>
      <c r="KJ397">
        <v>96.7237</v>
      </c>
      <c r="KK397">
        <v>94.731</v>
      </c>
    </row>
    <row r="398" spans="1:297">
      <c r="A398">
        <v>382</v>
      </c>
      <c r="B398">
        <v>1759082956</v>
      </c>
      <c r="C398">
        <v>9844</v>
      </c>
      <c r="D398" t="s">
        <v>1209</v>
      </c>
      <c r="E398" t="s">
        <v>1210</v>
      </c>
      <c r="F398">
        <v>5</v>
      </c>
      <c r="G398" t="s">
        <v>1024</v>
      </c>
      <c r="H398" t="s">
        <v>436</v>
      </c>
      <c r="I398">
        <v>1759082947.84615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1555.16544990476</v>
      </c>
      <c r="AK398">
        <v>1510.59</v>
      </c>
      <c r="AL398">
        <v>3.24609523809499</v>
      </c>
      <c r="AM398">
        <v>66.03</v>
      </c>
      <c r="AN398">
        <f>(AP398 - AO398 + DY398*1E3/(8.314*(EA398+273.15)) * AR398/DX398 * AQ398) * DX398/(100*DL398) * 1000/(1000 - AP398)</f>
        <v>0</v>
      </c>
      <c r="AO398">
        <v>18.4071283192316</v>
      </c>
      <c r="AP398">
        <v>23.8599812121212</v>
      </c>
      <c r="AQ398">
        <v>1.16817316016915e-05</v>
      </c>
      <c r="AR398">
        <v>114.36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6</v>
      </c>
      <c r="DM398">
        <v>0.5</v>
      </c>
      <c r="DN398" t="s">
        <v>438</v>
      </c>
      <c r="DO398">
        <v>2</v>
      </c>
      <c r="DP398" t="b">
        <v>1</v>
      </c>
      <c r="DQ398">
        <v>1759082947.84615</v>
      </c>
      <c r="DR398">
        <v>1451.76769230769</v>
      </c>
      <c r="DS398">
        <v>1510.58615384615</v>
      </c>
      <c r="DT398">
        <v>23.8615769230769</v>
      </c>
      <c r="DU398">
        <v>18.3532461538462</v>
      </c>
      <c r="DV398">
        <v>1446.07</v>
      </c>
      <c r="DW398">
        <v>23.4947692307692</v>
      </c>
      <c r="DX398">
        <v>500.01</v>
      </c>
      <c r="DY398">
        <v>90.7354384615385</v>
      </c>
      <c r="DZ398">
        <v>0.0341257538461539</v>
      </c>
      <c r="EA398">
        <v>30.3195923076923</v>
      </c>
      <c r="EB398">
        <v>30.0288</v>
      </c>
      <c r="EC398">
        <v>999.9</v>
      </c>
      <c r="ED398">
        <v>0</v>
      </c>
      <c r="EE398">
        <v>0</v>
      </c>
      <c r="EF398">
        <v>9996.69615384615</v>
      </c>
      <c r="EG398">
        <v>0</v>
      </c>
      <c r="EH398">
        <v>14.6407769230769</v>
      </c>
      <c r="EI398">
        <v>-58.8195846153846</v>
      </c>
      <c r="EJ398">
        <v>1487.25615384615</v>
      </c>
      <c r="EK398">
        <v>1538.82923076923</v>
      </c>
      <c r="EL398">
        <v>5.50835769230769</v>
      </c>
      <c r="EM398">
        <v>1510.58615384615</v>
      </c>
      <c r="EN398">
        <v>18.3532461538462</v>
      </c>
      <c r="EO398">
        <v>2.16509153846154</v>
      </c>
      <c r="EP398">
        <v>1.66528846153846</v>
      </c>
      <c r="EQ398">
        <v>18.7063461538462</v>
      </c>
      <c r="ER398">
        <v>14.5765538461538</v>
      </c>
      <c r="ES398">
        <v>2000.01769230769</v>
      </c>
      <c r="ET398">
        <v>0.979994923076923</v>
      </c>
      <c r="EU398">
        <v>0.0200049153846154</v>
      </c>
      <c r="EV398">
        <v>0</v>
      </c>
      <c r="EW398">
        <v>1315.74692307692</v>
      </c>
      <c r="EX398">
        <v>5.00059</v>
      </c>
      <c r="EY398">
        <v>26381.0461538462</v>
      </c>
      <c r="EZ398">
        <v>17360.4384615385</v>
      </c>
      <c r="FA398">
        <v>41.25</v>
      </c>
      <c r="FB398">
        <v>41.0190769230769</v>
      </c>
      <c r="FC398">
        <v>40.625</v>
      </c>
      <c r="FD398">
        <v>40.4757692307692</v>
      </c>
      <c r="FE398">
        <v>42.187</v>
      </c>
      <c r="FF398">
        <v>1955.10769230769</v>
      </c>
      <c r="FG398">
        <v>39.91</v>
      </c>
      <c r="FH398">
        <v>0</v>
      </c>
      <c r="FI398">
        <v>1759082942.1</v>
      </c>
      <c r="FJ398">
        <v>0</v>
      </c>
      <c r="FK398">
        <v>1315.4076</v>
      </c>
      <c r="FL398">
        <v>-27.8138461942958</v>
      </c>
      <c r="FM398">
        <v>-576.746154638965</v>
      </c>
      <c r="FN398">
        <v>26374.376</v>
      </c>
      <c r="FO398">
        <v>15</v>
      </c>
      <c r="FP398">
        <v>0</v>
      </c>
      <c r="FQ398" t="s">
        <v>439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-58.9506</v>
      </c>
      <c r="GD398">
        <v>3.71784155844161</v>
      </c>
      <c r="GE398">
        <v>0.664646620034895</v>
      </c>
      <c r="GF398">
        <v>0</v>
      </c>
      <c r="GG398">
        <v>1316.99617647059</v>
      </c>
      <c r="GH398">
        <v>-29.008250568441</v>
      </c>
      <c r="GI398">
        <v>2.85218287375279</v>
      </c>
      <c r="GJ398">
        <v>-1</v>
      </c>
      <c r="GK398">
        <v>5.53132238095238</v>
      </c>
      <c r="GL398">
        <v>-0.492162077922071</v>
      </c>
      <c r="GM398">
        <v>0.0500505965812655</v>
      </c>
      <c r="GN398">
        <v>0</v>
      </c>
      <c r="GO398">
        <v>0</v>
      </c>
      <c r="GP398">
        <v>2</v>
      </c>
      <c r="GQ398" t="s">
        <v>455</v>
      </c>
      <c r="GR398">
        <v>3.13168</v>
      </c>
      <c r="GS398">
        <v>2.71243</v>
      </c>
      <c r="GT398">
        <v>0.211601</v>
      </c>
      <c r="GU398">
        <v>0.217043</v>
      </c>
      <c r="GV398">
        <v>0.102955</v>
      </c>
      <c r="GW398">
        <v>0.0860886</v>
      </c>
      <c r="GX398">
        <v>29728.5</v>
      </c>
      <c r="GY398">
        <v>31640</v>
      </c>
      <c r="GZ398">
        <v>34111.7</v>
      </c>
      <c r="HA398">
        <v>36584.5</v>
      </c>
      <c r="HB398">
        <v>43217.9</v>
      </c>
      <c r="HC398">
        <v>48019.8</v>
      </c>
      <c r="HD398">
        <v>53206.2</v>
      </c>
      <c r="HE398">
        <v>58466</v>
      </c>
      <c r="HF398">
        <v>1.96615</v>
      </c>
      <c r="HG398">
        <v>1.67208</v>
      </c>
      <c r="HH398">
        <v>0.120748</v>
      </c>
      <c r="HI398">
        <v>0</v>
      </c>
      <c r="HJ398">
        <v>28.055</v>
      </c>
      <c r="HK398">
        <v>999.9</v>
      </c>
      <c r="HL398">
        <v>45.208</v>
      </c>
      <c r="HM398">
        <v>30.323</v>
      </c>
      <c r="HN398">
        <v>21.6253</v>
      </c>
      <c r="HO398">
        <v>54.9377</v>
      </c>
      <c r="HP398">
        <v>47.7764</v>
      </c>
      <c r="HQ398">
        <v>1</v>
      </c>
      <c r="HR398">
        <v>0.0367327</v>
      </c>
      <c r="HS398">
        <v>0.083573</v>
      </c>
      <c r="HT398">
        <v>20.1142</v>
      </c>
      <c r="HU398">
        <v>5.19423</v>
      </c>
      <c r="HV398">
        <v>12.004</v>
      </c>
      <c r="HW398">
        <v>4.9749</v>
      </c>
      <c r="HX398">
        <v>3.29388</v>
      </c>
      <c r="HY398">
        <v>9999</v>
      </c>
      <c r="HZ398">
        <v>33.8</v>
      </c>
      <c r="IA398">
        <v>9999</v>
      </c>
      <c r="IB398">
        <v>9999</v>
      </c>
      <c r="IC398">
        <v>1.86325</v>
      </c>
      <c r="ID398">
        <v>1.86813</v>
      </c>
      <c r="IE398">
        <v>1.86786</v>
      </c>
      <c r="IF398">
        <v>1.86905</v>
      </c>
      <c r="IG398">
        <v>1.86984</v>
      </c>
      <c r="IH398">
        <v>1.8659</v>
      </c>
      <c r="II398">
        <v>1.86701</v>
      </c>
      <c r="IJ398">
        <v>1.86844</v>
      </c>
      <c r="IK398">
        <v>5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5.78</v>
      </c>
      <c r="IY398">
        <v>0.3668</v>
      </c>
      <c r="IZ398">
        <v>0.744305887368214</v>
      </c>
      <c r="JA398">
        <v>0.00400708050939433</v>
      </c>
      <c r="JB398">
        <v>-7.0817227887937e-07</v>
      </c>
      <c r="JC398">
        <v>2.11393634800483e-10</v>
      </c>
      <c r="JD398">
        <v>-0.0902750961418796</v>
      </c>
      <c r="JE398">
        <v>-0.0199519798578536</v>
      </c>
      <c r="JF398">
        <v>0.00231849078142986</v>
      </c>
      <c r="JG398">
        <v>-2.72917625674962e-05</v>
      </c>
      <c r="JH398">
        <v>4</v>
      </c>
      <c r="JI398">
        <v>2436</v>
      </c>
      <c r="JJ398">
        <v>0</v>
      </c>
      <c r="JK398">
        <v>25</v>
      </c>
      <c r="JL398">
        <v>29318049.3</v>
      </c>
      <c r="JM398">
        <v>29318049.3</v>
      </c>
      <c r="JN398">
        <v>2.73804</v>
      </c>
      <c r="JO398">
        <v>2.62451</v>
      </c>
      <c r="JP398">
        <v>1.54785</v>
      </c>
      <c r="JQ398">
        <v>2.30957</v>
      </c>
      <c r="JR398">
        <v>1.64673</v>
      </c>
      <c r="JS398">
        <v>2.35229</v>
      </c>
      <c r="JT398">
        <v>33.9639</v>
      </c>
      <c r="JU398">
        <v>24.2013</v>
      </c>
      <c r="JV398">
        <v>18</v>
      </c>
      <c r="JW398">
        <v>508.264</v>
      </c>
      <c r="JX398">
        <v>335.836</v>
      </c>
      <c r="JY398">
        <v>27.6543</v>
      </c>
      <c r="JZ398">
        <v>27.8005</v>
      </c>
      <c r="KA398">
        <v>30.0007</v>
      </c>
      <c r="KB398">
        <v>27.7326</v>
      </c>
      <c r="KC398">
        <v>27.6933</v>
      </c>
      <c r="KD398">
        <v>54.794</v>
      </c>
      <c r="KE398">
        <v>13.7675</v>
      </c>
      <c r="KF398">
        <v>51.3348</v>
      </c>
      <c r="KG398">
        <v>27.6318</v>
      </c>
      <c r="KH398">
        <v>1555.56</v>
      </c>
      <c r="KI398">
        <v>18.5165</v>
      </c>
      <c r="KJ398">
        <v>96.7232</v>
      </c>
      <c r="KK398">
        <v>94.7303</v>
      </c>
    </row>
    <row r="399" spans="1:297">
      <c r="A399">
        <v>383</v>
      </c>
      <c r="B399">
        <v>1759082961</v>
      </c>
      <c r="C399">
        <v>9849</v>
      </c>
      <c r="D399" t="s">
        <v>1211</v>
      </c>
      <c r="E399" t="s">
        <v>1212</v>
      </c>
      <c r="F399">
        <v>5</v>
      </c>
      <c r="G399" t="s">
        <v>1024</v>
      </c>
      <c r="H399" t="s">
        <v>436</v>
      </c>
      <c r="I399">
        <v>1759082952.84615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1574.14286628571</v>
      </c>
      <c r="AK399">
        <v>1528.47284848485</v>
      </c>
      <c r="AL399">
        <v>3.63042965367953</v>
      </c>
      <c r="AM399">
        <v>66.03</v>
      </c>
      <c r="AN399">
        <f>(AP399 - AO399 + DY399*1E3/(8.314*(EA399+273.15)) * AR399/DX399 * AQ399) * DX399/(100*DL399) * 1000/(1000 - AP399)</f>
        <v>0</v>
      </c>
      <c r="AO399">
        <v>18.4848332994264</v>
      </c>
      <c r="AP399">
        <v>23.8719490909091</v>
      </c>
      <c r="AQ399">
        <v>0.000132914862914759</v>
      </c>
      <c r="AR399">
        <v>114.36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6</v>
      </c>
      <c r="DM399">
        <v>0.5</v>
      </c>
      <c r="DN399" t="s">
        <v>438</v>
      </c>
      <c r="DO399">
        <v>2</v>
      </c>
      <c r="DP399" t="b">
        <v>1</v>
      </c>
      <c r="DQ399">
        <v>1759082952.84615</v>
      </c>
      <c r="DR399">
        <v>1468.03076923077</v>
      </c>
      <c r="DS399">
        <v>1527.16538461538</v>
      </c>
      <c r="DT399">
        <v>23.8624769230769</v>
      </c>
      <c r="DU399">
        <v>18.4015</v>
      </c>
      <c r="DV399">
        <v>1462.28</v>
      </c>
      <c r="DW399">
        <v>23.4956153846154</v>
      </c>
      <c r="DX399">
        <v>500.015538461538</v>
      </c>
      <c r="DY399">
        <v>90.7354538461538</v>
      </c>
      <c r="DZ399">
        <v>0.0341255846153846</v>
      </c>
      <c r="EA399">
        <v>30.3138923076923</v>
      </c>
      <c r="EB399">
        <v>30.0241538461538</v>
      </c>
      <c r="EC399">
        <v>999.9</v>
      </c>
      <c r="ED399">
        <v>0</v>
      </c>
      <c r="EE399">
        <v>0</v>
      </c>
      <c r="EF399">
        <v>9997.94230769231</v>
      </c>
      <c r="EG399">
        <v>0</v>
      </c>
      <c r="EH399">
        <v>14.6509692307692</v>
      </c>
      <c r="EI399">
        <v>-59.1358384615385</v>
      </c>
      <c r="EJ399">
        <v>1503.91692307692</v>
      </c>
      <c r="EK399">
        <v>1555.79384615385</v>
      </c>
      <c r="EL399">
        <v>5.46099384615385</v>
      </c>
      <c r="EM399">
        <v>1527.16538461538</v>
      </c>
      <c r="EN399">
        <v>18.4015</v>
      </c>
      <c r="EO399">
        <v>2.16517230769231</v>
      </c>
      <c r="EP399">
        <v>1.66966692307692</v>
      </c>
      <c r="EQ399">
        <v>18.7069384615385</v>
      </c>
      <c r="ER399">
        <v>14.6171923076923</v>
      </c>
      <c r="ES399">
        <v>2000.00615384615</v>
      </c>
      <c r="ET399">
        <v>0.979994923076923</v>
      </c>
      <c r="EU399">
        <v>0.0200049153846154</v>
      </c>
      <c r="EV399">
        <v>0</v>
      </c>
      <c r="EW399">
        <v>1313.29846153846</v>
      </c>
      <c r="EX399">
        <v>5.00059</v>
      </c>
      <c r="EY399">
        <v>26333.1923076923</v>
      </c>
      <c r="EZ399">
        <v>17360.3461538462</v>
      </c>
      <c r="FA399">
        <v>41.25</v>
      </c>
      <c r="FB399">
        <v>41.0381538461539</v>
      </c>
      <c r="FC399">
        <v>40.625</v>
      </c>
      <c r="FD399">
        <v>40.4854615384615</v>
      </c>
      <c r="FE399">
        <v>42.187</v>
      </c>
      <c r="FF399">
        <v>1955.09615384615</v>
      </c>
      <c r="FG399">
        <v>39.91</v>
      </c>
      <c r="FH399">
        <v>0</v>
      </c>
      <c r="FI399">
        <v>1759082947.5</v>
      </c>
      <c r="FJ399">
        <v>0</v>
      </c>
      <c r="FK399">
        <v>1312.90461538462</v>
      </c>
      <c r="FL399">
        <v>-28.9107691932956</v>
      </c>
      <c r="FM399">
        <v>-580.160682859786</v>
      </c>
      <c r="FN399">
        <v>26325.0730769231</v>
      </c>
      <c r="FO399">
        <v>15</v>
      </c>
      <c r="FP399">
        <v>0</v>
      </c>
      <c r="FQ399" t="s">
        <v>439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-59.178365</v>
      </c>
      <c r="GD399">
        <v>-4.26780902255638</v>
      </c>
      <c r="GE399">
        <v>0.96358074092159</v>
      </c>
      <c r="GF399">
        <v>0</v>
      </c>
      <c r="GG399">
        <v>1314.66323529412</v>
      </c>
      <c r="GH399">
        <v>-29.0330022910126</v>
      </c>
      <c r="GI399">
        <v>2.8604891813117</v>
      </c>
      <c r="GJ399">
        <v>-1</v>
      </c>
      <c r="GK399">
        <v>5.481944</v>
      </c>
      <c r="GL399">
        <v>-0.567315789473683</v>
      </c>
      <c r="GM399">
        <v>0.0550877880659589</v>
      </c>
      <c r="GN399">
        <v>0</v>
      </c>
      <c r="GO399">
        <v>0</v>
      </c>
      <c r="GP399">
        <v>2</v>
      </c>
      <c r="GQ399" t="s">
        <v>455</v>
      </c>
      <c r="GR399">
        <v>3.13164</v>
      </c>
      <c r="GS399">
        <v>2.71195</v>
      </c>
      <c r="GT399">
        <v>0.213112</v>
      </c>
      <c r="GU399">
        <v>0.218382</v>
      </c>
      <c r="GV399">
        <v>0.103004</v>
      </c>
      <c r="GW399">
        <v>0.0863492</v>
      </c>
      <c r="GX399">
        <v>29671.3</v>
      </c>
      <c r="GY399">
        <v>31585.5</v>
      </c>
      <c r="GZ399">
        <v>34111.5</v>
      </c>
      <c r="HA399">
        <v>36584</v>
      </c>
      <c r="HB399">
        <v>43215.5</v>
      </c>
      <c r="HC399">
        <v>48005.8</v>
      </c>
      <c r="HD399">
        <v>53206</v>
      </c>
      <c r="HE399">
        <v>58465.6</v>
      </c>
      <c r="HF399">
        <v>1.96605</v>
      </c>
      <c r="HG399">
        <v>1.67185</v>
      </c>
      <c r="HH399">
        <v>0.120293</v>
      </c>
      <c r="HI399">
        <v>0</v>
      </c>
      <c r="HJ399">
        <v>28.0553</v>
      </c>
      <c r="HK399">
        <v>999.9</v>
      </c>
      <c r="HL399">
        <v>45.233</v>
      </c>
      <c r="HM399">
        <v>30.343</v>
      </c>
      <c r="HN399">
        <v>21.6617</v>
      </c>
      <c r="HO399">
        <v>55.2777</v>
      </c>
      <c r="HP399">
        <v>48.153</v>
      </c>
      <c r="HQ399">
        <v>1</v>
      </c>
      <c r="HR399">
        <v>0.0372104</v>
      </c>
      <c r="HS399">
        <v>0.0912146</v>
      </c>
      <c r="HT399">
        <v>20.1141</v>
      </c>
      <c r="HU399">
        <v>5.19438</v>
      </c>
      <c r="HV399">
        <v>12.004</v>
      </c>
      <c r="HW399">
        <v>4.97485</v>
      </c>
      <c r="HX399">
        <v>3.29393</v>
      </c>
      <c r="HY399">
        <v>9999</v>
      </c>
      <c r="HZ399">
        <v>33.8</v>
      </c>
      <c r="IA399">
        <v>9999</v>
      </c>
      <c r="IB399">
        <v>9999</v>
      </c>
      <c r="IC399">
        <v>1.86325</v>
      </c>
      <c r="ID399">
        <v>1.86813</v>
      </c>
      <c r="IE399">
        <v>1.86786</v>
      </c>
      <c r="IF399">
        <v>1.86905</v>
      </c>
      <c r="IG399">
        <v>1.86984</v>
      </c>
      <c r="IH399">
        <v>1.86594</v>
      </c>
      <c r="II399">
        <v>1.86702</v>
      </c>
      <c r="IJ399">
        <v>1.86844</v>
      </c>
      <c r="IK399">
        <v>5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5.84</v>
      </c>
      <c r="IY399">
        <v>0.3675</v>
      </c>
      <c r="IZ399">
        <v>0.744305887368214</v>
      </c>
      <c r="JA399">
        <v>0.00400708050939433</v>
      </c>
      <c r="JB399">
        <v>-7.0817227887937e-07</v>
      </c>
      <c r="JC399">
        <v>2.11393634800483e-10</v>
      </c>
      <c r="JD399">
        <v>-0.0902750961418796</v>
      </c>
      <c r="JE399">
        <v>-0.0199519798578536</v>
      </c>
      <c r="JF399">
        <v>0.00231849078142986</v>
      </c>
      <c r="JG399">
        <v>-2.72917625674962e-05</v>
      </c>
      <c r="JH399">
        <v>4</v>
      </c>
      <c r="JI399">
        <v>2436</v>
      </c>
      <c r="JJ399">
        <v>0</v>
      </c>
      <c r="JK399">
        <v>25</v>
      </c>
      <c r="JL399">
        <v>29318049.4</v>
      </c>
      <c r="JM399">
        <v>29318049.4</v>
      </c>
      <c r="JN399">
        <v>2.75757</v>
      </c>
      <c r="JO399">
        <v>2.61475</v>
      </c>
      <c r="JP399">
        <v>1.54785</v>
      </c>
      <c r="JQ399">
        <v>2.30835</v>
      </c>
      <c r="JR399">
        <v>1.64673</v>
      </c>
      <c r="JS399">
        <v>2.24121</v>
      </c>
      <c r="JT399">
        <v>33.9639</v>
      </c>
      <c r="JU399">
        <v>24.1926</v>
      </c>
      <c r="JV399">
        <v>18</v>
      </c>
      <c r="JW399">
        <v>508.242</v>
      </c>
      <c r="JX399">
        <v>335.758</v>
      </c>
      <c r="JY399">
        <v>27.627</v>
      </c>
      <c r="JZ399">
        <v>27.8062</v>
      </c>
      <c r="KA399">
        <v>30.0006</v>
      </c>
      <c r="KB399">
        <v>27.7377</v>
      </c>
      <c r="KC399">
        <v>27.6985</v>
      </c>
      <c r="KD399">
        <v>55.2136</v>
      </c>
      <c r="KE399">
        <v>13.7675</v>
      </c>
      <c r="KF399">
        <v>51.3348</v>
      </c>
      <c r="KG399">
        <v>27.6163</v>
      </c>
      <c r="KH399">
        <v>1575.88</v>
      </c>
      <c r="KI399">
        <v>18.534</v>
      </c>
      <c r="KJ399">
        <v>96.7228</v>
      </c>
      <c r="KK399">
        <v>94.7294</v>
      </c>
    </row>
    <row r="400" spans="1:297">
      <c r="A400">
        <v>384</v>
      </c>
      <c r="B400">
        <v>1759082966</v>
      </c>
      <c r="C400">
        <v>9854</v>
      </c>
      <c r="D400" t="s">
        <v>1213</v>
      </c>
      <c r="E400" t="s">
        <v>1214</v>
      </c>
      <c r="F400">
        <v>5</v>
      </c>
      <c r="G400" t="s">
        <v>1024</v>
      </c>
      <c r="H400" t="s">
        <v>436</v>
      </c>
      <c r="I400">
        <v>1759082957.84615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1589.7995832381</v>
      </c>
      <c r="AK400">
        <v>1545.01527272727</v>
      </c>
      <c r="AL400">
        <v>3.26469805194786</v>
      </c>
      <c r="AM400">
        <v>66.03</v>
      </c>
      <c r="AN400">
        <f>(AP400 - AO400 + DY400*1E3/(8.314*(EA400+273.15)) * AR400/DX400 * AQ400) * DX400/(100*DL400) * 1000/(1000 - AP400)</f>
        <v>0</v>
      </c>
      <c r="AO400">
        <v>18.5080124361147</v>
      </c>
      <c r="AP400">
        <v>23.8860381818182</v>
      </c>
      <c r="AQ400">
        <v>0.000990643166355219</v>
      </c>
      <c r="AR400">
        <v>114.36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6</v>
      </c>
      <c r="DM400">
        <v>0.5</v>
      </c>
      <c r="DN400" t="s">
        <v>438</v>
      </c>
      <c r="DO400">
        <v>2</v>
      </c>
      <c r="DP400" t="b">
        <v>1</v>
      </c>
      <c r="DQ400">
        <v>1759082957.84615</v>
      </c>
      <c r="DR400">
        <v>1484.45692307692</v>
      </c>
      <c r="DS400">
        <v>1543.73230769231</v>
      </c>
      <c r="DT400">
        <v>23.8692461538462</v>
      </c>
      <c r="DU400">
        <v>18.4517</v>
      </c>
      <c r="DV400">
        <v>1478.65307692308</v>
      </c>
      <c r="DW400">
        <v>23.5020846153846</v>
      </c>
      <c r="DX400">
        <v>499.997846153846</v>
      </c>
      <c r="DY400">
        <v>90.7350615384615</v>
      </c>
      <c r="DZ400">
        <v>0.0341512307692308</v>
      </c>
      <c r="EA400">
        <v>30.3081153846154</v>
      </c>
      <c r="EB400">
        <v>30.0213</v>
      </c>
      <c r="EC400">
        <v>999.9</v>
      </c>
      <c r="ED400">
        <v>0</v>
      </c>
      <c r="EE400">
        <v>0</v>
      </c>
      <c r="EF400">
        <v>10000.6823076923</v>
      </c>
      <c r="EG400">
        <v>0</v>
      </c>
      <c r="EH400">
        <v>14.8196307692308</v>
      </c>
      <c r="EI400">
        <v>-59.2764384615385</v>
      </c>
      <c r="EJ400">
        <v>1520.75692307692</v>
      </c>
      <c r="EK400">
        <v>1572.75307692308</v>
      </c>
      <c r="EL400">
        <v>5.41754846153846</v>
      </c>
      <c r="EM400">
        <v>1543.73230769231</v>
      </c>
      <c r="EN400">
        <v>18.4517</v>
      </c>
      <c r="EO400">
        <v>2.16577692307692</v>
      </c>
      <c r="EP400">
        <v>1.67421692307692</v>
      </c>
      <c r="EQ400">
        <v>18.7114</v>
      </c>
      <c r="ER400">
        <v>14.6593538461538</v>
      </c>
      <c r="ES400">
        <v>1999.99384615385</v>
      </c>
      <c r="ET400">
        <v>0.979994923076923</v>
      </c>
      <c r="EU400">
        <v>0.0200049153846154</v>
      </c>
      <c r="EV400">
        <v>0</v>
      </c>
      <c r="EW400">
        <v>1310.92461538462</v>
      </c>
      <c r="EX400">
        <v>5.00059</v>
      </c>
      <c r="EY400">
        <v>26285.1461538462</v>
      </c>
      <c r="EZ400">
        <v>17360.2461538462</v>
      </c>
      <c r="FA400">
        <v>41.25</v>
      </c>
      <c r="FB400">
        <v>41.0524615384615</v>
      </c>
      <c r="FC400">
        <v>40.625</v>
      </c>
      <c r="FD400">
        <v>40.4951538461538</v>
      </c>
      <c r="FE400">
        <v>42.1966923076923</v>
      </c>
      <c r="FF400">
        <v>1955.08384615385</v>
      </c>
      <c r="FG400">
        <v>39.91</v>
      </c>
      <c r="FH400">
        <v>0</v>
      </c>
      <c r="FI400">
        <v>1759082952.3</v>
      </c>
      <c r="FJ400">
        <v>0</v>
      </c>
      <c r="FK400">
        <v>1310.64884615385</v>
      </c>
      <c r="FL400">
        <v>-28.8263248037607</v>
      </c>
      <c r="FM400">
        <v>-581.244444845553</v>
      </c>
      <c r="FN400">
        <v>26278.8153846154</v>
      </c>
      <c r="FO400">
        <v>15</v>
      </c>
      <c r="FP400">
        <v>0</v>
      </c>
      <c r="FQ400" t="s">
        <v>439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-59.01123</v>
      </c>
      <c r="GD400">
        <v>-4.18935338345861</v>
      </c>
      <c r="GE400">
        <v>0.943527746862804</v>
      </c>
      <c r="GF400">
        <v>0</v>
      </c>
      <c r="GG400">
        <v>1312.64911764706</v>
      </c>
      <c r="GH400">
        <v>-28.6892284196765</v>
      </c>
      <c r="GI400">
        <v>2.82649998454445</v>
      </c>
      <c r="GJ400">
        <v>-1</v>
      </c>
      <c r="GK400">
        <v>5.447319</v>
      </c>
      <c r="GL400">
        <v>-0.565677293233087</v>
      </c>
      <c r="GM400">
        <v>0.0551077972613677</v>
      </c>
      <c r="GN400">
        <v>0</v>
      </c>
      <c r="GO400">
        <v>0</v>
      </c>
      <c r="GP400">
        <v>2</v>
      </c>
      <c r="GQ400" t="s">
        <v>455</v>
      </c>
      <c r="GR400">
        <v>3.13157</v>
      </c>
      <c r="GS400">
        <v>2.71236</v>
      </c>
      <c r="GT400">
        <v>0.214506</v>
      </c>
      <c r="GU400">
        <v>0.219843</v>
      </c>
      <c r="GV400">
        <v>0.103019</v>
      </c>
      <c r="GW400">
        <v>0.0863855</v>
      </c>
      <c r="GX400">
        <v>29618.6</v>
      </c>
      <c r="GY400">
        <v>31526.2</v>
      </c>
      <c r="GZ400">
        <v>34111.3</v>
      </c>
      <c r="HA400">
        <v>36583.7</v>
      </c>
      <c r="HB400">
        <v>43214.6</v>
      </c>
      <c r="HC400">
        <v>48003.4</v>
      </c>
      <c r="HD400">
        <v>53205.5</v>
      </c>
      <c r="HE400">
        <v>58464.9</v>
      </c>
      <c r="HF400">
        <v>1.9657</v>
      </c>
      <c r="HG400">
        <v>1.6721</v>
      </c>
      <c r="HH400">
        <v>0.120331</v>
      </c>
      <c r="HI400">
        <v>0</v>
      </c>
      <c r="HJ400">
        <v>28.0574</v>
      </c>
      <c r="HK400">
        <v>999.9</v>
      </c>
      <c r="HL400">
        <v>45.233</v>
      </c>
      <c r="HM400">
        <v>30.323</v>
      </c>
      <c r="HN400">
        <v>21.6371</v>
      </c>
      <c r="HO400">
        <v>54.7177</v>
      </c>
      <c r="HP400">
        <v>47.8806</v>
      </c>
      <c r="HQ400">
        <v>1</v>
      </c>
      <c r="HR400">
        <v>0.0374009</v>
      </c>
      <c r="HS400">
        <v>0.0653431</v>
      </c>
      <c r="HT400">
        <v>20.1141</v>
      </c>
      <c r="HU400">
        <v>5.19393</v>
      </c>
      <c r="HV400">
        <v>12.004</v>
      </c>
      <c r="HW400">
        <v>4.97445</v>
      </c>
      <c r="HX400">
        <v>3.29385</v>
      </c>
      <c r="HY400">
        <v>9999</v>
      </c>
      <c r="HZ400">
        <v>33.8</v>
      </c>
      <c r="IA400">
        <v>9999</v>
      </c>
      <c r="IB400">
        <v>9999</v>
      </c>
      <c r="IC400">
        <v>1.86325</v>
      </c>
      <c r="ID400">
        <v>1.86813</v>
      </c>
      <c r="IE400">
        <v>1.86785</v>
      </c>
      <c r="IF400">
        <v>1.86905</v>
      </c>
      <c r="IG400">
        <v>1.86984</v>
      </c>
      <c r="IH400">
        <v>1.86595</v>
      </c>
      <c r="II400">
        <v>1.86704</v>
      </c>
      <c r="IJ400">
        <v>1.86844</v>
      </c>
      <c r="IK400">
        <v>5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5.89</v>
      </c>
      <c r="IY400">
        <v>0.3677</v>
      </c>
      <c r="IZ400">
        <v>0.744305887368214</v>
      </c>
      <c r="JA400">
        <v>0.00400708050939433</v>
      </c>
      <c r="JB400">
        <v>-7.0817227887937e-07</v>
      </c>
      <c r="JC400">
        <v>2.11393634800483e-10</v>
      </c>
      <c r="JD400">
        <v>-0.0902750961418796</v>
      </c>
      <c r="JE400">
        <v>-0.0199519798578536</v>
      </c>
      <c r="JF400">
        <v>0.00231849078142986</v>
      </c>
      <c r="JG400">
        <v>-2.72917625674962e-05</v>
      </c>
      <c r="JH400">
        <v>4</v>
      </c>
      <c r="JI400">
        <v>2436</v>
      </c>
      <c r="JJ400">
        <v>0</v>
      </c>
      <c r="JK400">
        <v>25</v>
      </c>
      <c r="JL400">
        <v>29318049.4</v>
      </c>
      <c r="JM400">
        <v>29318049.4</v>
      </c>
      <c r="JN400">
        <v>2.78442</v>
      </c>
      <c r="JO400">
        <v>2.60132</v>
      </c>
      <c r="JP400">
        <v>1.54785</v>
      </c>
      <c r="JQ400">
        <v>2.30957</v>
      </c>
      <c r="JR400">
        <v>1.64551</v>
      </c>
      <c r="JS400">
        <v>2.37793</v>
      </c>
      <c r="JT400">
        <v>33.9639</v>
      </c>
      <c r="JU400">
        <v>24.1926</v>
      </c>
      <c r="JV400">
        <v>18</v>
      </c>
      <c r="JW400">
        <v>508.053</v>
      </c>
      <c r="JX400">
        <v>335.903</v>
      </c>
      <c r="JY400">
        <v>27.6081</v>
      </c>
      <c r="JZ400">
        <v>27.8121</v>
      </c>
      <c r="KA400">
        <v>30.0005</v>
      </c>
      <c r="KB400">
        <v>27.7424</v>
      </c>
      <c r="KC400">
        <v>27.7031</v>
      </c>
      <c r="KD400">
        <v>55.7518</v>
      </c>
      <c r="KE400">
        <v>13.7675</v>
      </c>
      <c r="KF400">
        <v>51.3348</v>
      </c>
      <c r="KG400">
        <v>27.5982</v>
      </c>
      <c r="KH400">
        <v>1589.34</v>
      </c>
      <c r="KI400">
        <v>18.4992</v>
      </c>
      <c r="KJ400">
        <v>96.7221</v>
      </c>
      <c r="KK400">
        <v>94.7284</v>
      </c>
    </row>
    <row r="401" spans="1:297">
      <c r="A401">
        <v>385</v>
      </c>
      <c r="B401">
        <v>1759082971</v>
      </c>
      <c r="C401">
        <v>9859</v>
      </c>
      <c r="D401" t="s">
        <v>1215</v>
      </c>
      <c r="E401" t="s">
        <v>1216</v>
      </c>
      <c r="F401">
        <v>5</v>
      </c>
      <c r="G401" t="s">
        <v>1024</v>
      </c>
      <c r="H401" t="s">
        <v>436</v>
      </c>
      <c r="I401">
        <v>1759082962.84615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1608.00516419048</v>
      </c>
      <c r="AK401">
        <v>1562.64975757576</v>
      </c>
      <c r="AL401">
        <v>3.55061363636333</v>
      </c>
      <c r="AM401">
        <v>66.03</v>
      </c>
      <c r="AN401">
        <f>(AP401 - AO401 + DY401*1E3/(8.314*(EA401+273.15)) * AR401/DX401 * AQ401) * DX401/(100*DL401) * 1000/(1000 - AP401)</f>
        <v>0</v>
      </c>
      <c r="AO401">
        <v>18.5145003266667</v>
      </c>
      <c r="AP401">
        <v>23.8765406060606</v>
      </c>
      <c r="AQ401">
        <v>-0.000661175324676202</v>
      </c>
      <c r="AR401">
        <v>114.36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6</v>
      </c>
      <c r="DM401">
        <v>0.5</v>
      </c>
      <c r="DN401" t="s">
        <v>438</v>
      </c>
      <c r="DO401">
        <v>2</v>
      </c>
      <c r="DP401" t="b">
        <v>1</v>
      </c>
      <c r="DQ401">
        <v>1759082962.84615</v>
      </c>
      <c r="DR401">
        <v>1501.15769230769</v>
      </c>
      <c r="DS401">
        <v>1560.96461538462</v>
      </c>
      <c r="DT401">
        <v>23.8753153846154</v>
      </c>
      <c r="DU401">
        <v>18.4896461538462</v>
      </c>
      <c r="DV401">
        <v>1495.29769230769</v>
      </c>
      <c r="DW401">
        <v>23.5079</v>
      </c>
      <c r="DX401">
        <v>500.029153846154</v>
      </c>
      <c r="DY401">
        <v>90.7349307692308</v>
      </c>
      <c r="DZ401">
        <v>0.0341904</v>
      </c>
      <c r="EA401">
        <v>30.3022384615385</v>
      </c>
      <c r="EB401">
        <v>30.0159384615385</v>
      </c>
      <c r="EC401">
        <v>999.9</v>
      </c>
      <c r="ED401">
        <v>0</v>
      </c>
      <c r="EE401">
        <v>0</v>
      </c>
      <c r="EF401">
        <v>10011.6923076923</v>
      </c>
      <c r="EG401">
        <v>0</v>
      </c>
      <c r="EH401">
        <v>15.0671153846154</v>
      </c>
      <c r="EI401">
        <v>-59.8075692307692</v>
      </c>
      <c r="EJ401">
        <v>1537.87538461538</v>
      </c>
      <c r="EK401">
        <v>1590.37</v>
      </c>
      <c r="EL401">
        <v>5.38566461538461</v>
      </c>
      <c r="EM401">
        <v>1560.96461538462</v>
      </c>
      <c r="EN401">
        <v>18.4896461538462</v>
      </c>
      <c r="EO401">
        <v>2.16632384615385</v>
      </c>
      <c r="EP401">
        <v>1.67765846153846</v>
      </c>
      <c r="EQ401">
        <v>18.7154307692308</v>
      </c>
      <c r="ER401">
        <v>14.6912</v>
      </c>
      <c r="ES401">
        <v>2000.00923076923</v>
      </c>
      <c r="ET401">
        <v>0.979995153846154</v>
      </c>
      <c r="EU401">
        <v>0.0200046769230769</v>
      </c>
      <c r="EV401">
        <v>0</v>
      </c>
      <c r="EW401">
        <v>1308.49153846154</v>
      </c>
      <c r="EX401">
        <v>5.00059</v>
      </c>
      <c r="EY401">
        <v>26237.2461538462</v>
      </c>
      <c r="EZ401">
        <v>17360.3769230769</v>
      </c>
      <c r="FA401">
        <v>41.2643076923077</v>
      </c>
      <c r="FB401">
        <v>41.062</v>
      </c>
      <c r="FC401">
        <v>40.6393076923077</v>
      </c>
      <c r="FD401">
        <v>40.5</v>
      </c>
      <c r="FE401">
        <v>42.2063846153846</v>
      </c>
      <c r="FF401">
        <v>1955.09923076923</v>
      </c>
      <c r="FG401">
        <v>39.91</v>
      </c>
      <c r="FH401">
        <v>0</v>
      </c>
      <c r="FI401">
        <v>1759082957.1</v>
      </c>
      <c r="FJ401">
        <v>0</v>
      </c>
      <c r="FK401">
        <v>1308.34346153846</v>
      </c>
      <c r="FL401">
        <v>-28.2041025684663</v>
      </c>
      <c r="FM401">
        <v>-565.74358981469</v>
      </c>
      <c r="FN401">
        <v>26233.0615384615</v>
      </c>
      <c r="FO401">
        <v>15</v>
      </c>
      <c r="FP401">
        <v>0</v>
      </c>
      <c r="FQ401" t="s">
        <v>439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-59.51344</v>
      </c>
      <c r="GD401">
        <v>-3.52826165413526</v>
      </c>
      <c r="GE401">
        <v>0.919055206938082</v>
      </c>
      <c r="GF401">
        <v>0</v>
      </c>
      <c r="GG401">
        <v>1309.78911764706</v>
      </c>
      <c r="GH401">
        <v>-28.8169595085656</v>
      </c>
      <c r="GI401">
        <v>2.84117660759955</v>
      </c>
      <c r="GJ401">
        <v>-1</v>
      </c>
      <c r="GK401">
        <v>5.403201</v>
      </c>
      <c r="GL401">
        <v>-0.378272481203003</v>
      </c>
      <c r="GM401">
        <v>0.0390555662998247</v>
      </c>
      <c r="GN401">
        <v>0</v>
      </c>
      <c r="GO401">
        <v>0</v>
      </c>
      <c r="GP401">
        <v>2</v>
      </c>
      <c r="GQ401" t="s">
        <v>455</v>
      </c>
      <c r="GR401">
        <v>3.13176</v>
      </c>
      <c r="GS401">
        <v>2.71216</v>
      </c>
      <c r="GT401">
        <v>0.21597</v>
      </c>
      <c r="GU401">
        <v>0.221198</v>
      </c>
      <c r="GV401">
        <v>0.102992</v>
      </c>
      <c r="GW401">
        <v>0.086403</v>
      </c>
      <c r="GX401">
        <v>29563.1</v>
      </c>
      <c r="GY401">
        <v>31470.9</v>
      </c>
      <c r="GZ401">
        <v>34110.9</v>
      </c>
      <c r="HA401">
        <v>36583.1</v>
      </c>
      <c r="HB401">
        <v>43215.6</v>
      </c>
      <c r="HC401">
        <v>48002.1</v>
      </c>
      <c r="HD401">
        <v>53204.9</v>
      </c>
      <c r="HE401">
        <v>58464.1</v>
      </c>
      <c r="HF401">
        <v>1.96607</v>
      </c>
      <c r="HG401">
        <v>1.67202</v>
      </c>
      <c r="HH401">
        <v>0.119742</v>
      </c>
      <c r="HI401">
        <v>0</v>
      </c>
      <c r="HJ401">
        <v>28.0589</v>
      </c>
      <c r="HK401">
        <v>999.9</v>
      </c>
      <c r="HL401">
        <v>45.233</v>
      </c>
      <c r="HM401">
        <v>30.323</v>
      </c>
      <c r="HN401">
        <v>21.6346</v>
      </c>
      <c r="HO401">
        <v>54.9077</v>
      </c>
      <c r="HP401">
        <v>47.8926</v>
      </c>
      <c r="HQ401">
        <v>1</v>
      </c>
      <c r="HR401">
        <v>0.0378506</v>
      </c>
      <c r="HS401">
        <v>0.0699319</v>
      </c>
      <c r="HT401">
        <v>20.1142</v>
      </c>
      <c r="HU401">
        <v>5.19513</v>
      </c>
      <c r="HV401">
        <v>12.004</v>
      </c>
      <c r="HW401">
        <v>4.97425</v>
      </c>
      <c r="HX401">
        <v>3.29398</v>
      </c>
      <c r="HY401">
        <v>9999</v>
      </c>
      <c r="HZ401">
        <v>33.8</v>
      </c>
      <c r="IA401">
        <v>9999</v>
      </c>
      <c r="IB401">
        <v>9999</v>
      </c>
      <c r="IC401">
        <v>1.86325</v>
      </c>
      <c r="ID401">
        <v>1.86813</v>
      </c>
      <c r="IE401">
        <v>1.86784</v>
      </c>
      <c r="IF401">
        <v>1.86905</v>
      </c>
      <c r="IG401">
        <v>1.86986</v>
      </c>
      <c r="IH401">
        <v>1.86596</v>
      </c>
      <c r="II401">
        <v>1.86701</v>
      </c>
      <c r="IJ401">
        <v>1.86844</v>
      </c>
      <c r="IK401">
        <v>5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5.95</v>
      </c>
      <c r="IY401">
        <v>0.3674</v>
      </c>
      <c r="IZ401">
        <v>0.744305887368214</v>
      </c>
      <c r="JA401">
        <v>0.00400708050939433</v>
      </c>
      <c r="JB401">
        <v>-7.0817227887937e-07</v>
      </c>
      <c r="JC401">
        <v>2.11393634800483e-10</v>
      </c>
      <c r="JD401">
        <v>-0.0902750961418796</v>
      </c>
      <c r="JE401">
        <v>-0.0199519798578536</v>
      </c>
      <c r="JF401">
        <v>0.00231849078142986</v>
      </c>
      <c r="JG401">
        <v>-2.72917625674962e-05</v>
      </c>
      <c r="JH401">
        <v>4</v>
      </c>
      <c r="JI401">
        <v>2436</v>
      </c>
      <c r="JJ401">
        <v>0</v>
      </c>
      <c r="JK401">
        <v>25</v>
      </c>
      <c r="JL401">
        <v>29318049.5</v>
      </c>
      <c r="JM401">
        <v>29318049.5</v>
      </c>
      <c r="JN401">
        <v>2.80518</v>
      </c>
      <c r="JO401">
        <v>2.61108</v>
      </c>
      <c r="JP401">
        <v>1.54785</v>
      </c>
      <c r="JQ401">
        <v>2.30957</v>
      </c>
      <c r="JR401">
        <v>1.64673</v>
      </c>
      <c r="JS401">
        <v>2.31812</v>
      </c>
      <c r="JT401">
        <v>33.9639</v>
      </c>
      <c r="JU401">
        <v>24.1926</v>
      </c>
      <c r="JV401">
        <v>18</v>
      </c>
      <c r="JW401">
        <v>508.348</v>
      </c>
      <c r="JX401">
        <v>335.897</v>
      </c>
      <c r="JY401">
        <v>27.593</v>
      </c>
      <c r="JZ401">
        <v>27.818</v>
      </c>
      <c r="KA401">
        <v>30.0005</v>
      </c>
      <c r="KB401">
        <v>27.7477</v>
      </c>
      <c r="KC401">
        <v>27.7083</v>
      </c>
      <c r="KD401">
        <v>56.2558</v>
      </c>
      <c r="KE401">
        <v>13.7675</v>
      </c>
      <c r="KF401">
        <v>51.3348</v>
      </c>
      <c r="KG401">
        <v>27.5846</v>
      </c>
      <c r="KH401">
        <v>1609.53</v>
      </c>
      <c r="KI401">
        <v>18.4992</v>
      </c>
      <c r="KJ401">
        <v>96.721</v>
      </c>
      <c r="KK401">
        <v>94.727</v>
      </c>
    </row>
    <row r="402" spans="1:297">
      <c r="A402">
        <v>386</v>
      </c>
      <c r="B402">
        <v>1759085205</v>
      </c>
      <c r="C402">
        <v>12093</v>
      </c>
      <c r="D402" t="s">
        <v>1217</v>
      </c>
      <c r="E402" t="s">
        <v>1218</v>
      </c>
      <c r="F402">
        <v>5</v>
      </c>
      <c r="G402" t="s">
        <v>1219</v>
      </c>
      <c r="H402" t="s">
        <v>436</v>
      </c>
      <c r="I402">
        <v>1759085196.5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427.988431390476</v>
      </c>
      <c r="AK402">
        <v>404.638624242424</v>
      </c>
      <c r="AL402">
        <v>-0.00292118933699419</v>
      </c>
      <c r="AM402">
        <v>66.03</v>
      </c>
      <c r="AN402">
        <f>(AP402 - AO402 + DY402*1E3/(8.314*(EA402+273.15)) * AR402/DX402 * AQ402) * DX402/(100*DL402) * 1000/(1000 - AP402)</f>
        <v>0</v>
      </c>
      <c r="AO402">
        <v>18.3442886023485</v>
      </c>
      <c r="AP402">
        <v>23.6033563636364</v>
      </c>
      <c r="AQ402">
        <v>0.000127901298701094</v>
      </c>
      <c r="AR402">
        <v>114.36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5.9</v>
      </c>
      <c r="DM402">
        <v>0.5</v>
      </c>
      <c r="DN402" t="s">
        <v>438</v>
      </c>
      <c r="DO402">
        <v>2</v>
      </c>
      <c r="DP402" t="b">
        <v>1</v>
      </c>
      <c r="DQ402">
        <v>1759085196.5</v>
      </c>
      <c r="DR402">
        <v>395.118125</v>
      </c>
      <c r="DS402">
        <v>420.15375</v>
      </c>
      <c r="DT402">
        <v>23.59705625</v>
      </c>
      <c r="DU402">
        <v>18.3451125</v>
      </c>
      <c r="DV402">
        <v>392.895875</v>
      </c>
      <c r="DW402">
        <v>23.24129375</v>
      </c>
      <c r="DX402">
        <v>500.0150625</v>
      </c>
      <c r="DY402">
        <v>90.68311875</v>
      </c>
      <c r="DZ402">
        <v>0.03523364375</v>
      </c>
      <c r="EA402">
        <v>30.14509375</v>
      </c>
      <c r="EB402">
        <v>29.9864125</v>
      </c>
      <c r="EC402">
        <v>999.9</v>
      </c>
      <c r="ED402">
        <v>0</v>
      </c>
      <c r="EE402">
        <v>0</v>
      </c>
      <c r="EF402">
        <v>10006.80625</v>
      </c>
      <c r="EG402">
        <v>0</v>
      </c>
      <c r="EH402">
        <v>14.62755625</v>
      </c>
      <c r="EI402">
        <v>-25.03564375</v>
      </c>
      <c r="EJ402">
        <v>404.667</v>
      </c>
      <c r="EK402">
        <v>428.0055</v>
      </c>
      <c r="EL402">
        <v>5.251951875</v>
      </c>
      <c r="EM402">
        <v>420.15375</v>
      </c>
      <c r="EN402">
        <v>18.3451125</v>
      </c>
      <c r="EO402">
        <v>2.139853125</v>
      </c>
      <c r="EP402">
        <v>1.663591875</v>
      </c>
      <c r="EQ402">
        <v>18.51898125</v>
      </c>
      <c r="ER402">
        <v>14.5608</v>
      </c>
      <c r="ES402">
        <v>2000.001875</v>
      </c>
      <c r="ET402">
        <v>0.980003875</v>
      </c>
      <c r="EU402">
        <v>0.01999615</v>
      </c>
      <c r="EV402">
        <v>0</v>
      </c>
      <c r="EW402">
        <v>889.5036875</v>
      </c>
      <c r="EX402">
        <v>5.00059</v>
      </c>
      <c r="EY402">
        <v>17833.875</v>
      </c>
      <c r="EZ402">
        <v>17360.3625</v>
      </c>
      <c r="FA402">
        <v>40.902125</v>
      </c>
      <c r="FB402">
        <v>40.625</v>
      </c>
      <c r="FC402">
        <v>40.25</v>
      </c>
      <c r="FD402">
        <v>40.136625</v>
      </c>
      <c r="FE402">
        <v>41.88275</v>
      </c>
      <c r="FF402">
        <v>1955.111875</v>
      </c>
      <c r="FG402">
        <v>39.89</v>
      </c>
      <c r="FH402">
        <v>0</v>
      </c>
      <c r="FI402">
        <v>1759085191.5</v>
      </c>
      <c r="FJ402">
        <v>0</v>
      </c>
      <c r="FK402">
        <v>889.473269230769</v>
      </c>
      <c r="FL402">
        <v>0.543965811816532</v>
      </c>
      <c r="FM402">
        <v>0.950427433188942</v>
      </c>
      <c r="FN402">
        <v>17833.9769230769</v>
      </c>
      <c r="FO402">
        <v>15</v>
      </c>
      <c r="FP402">
        <v>0</v>
      </c>
      <c r="FQ402" t="s">
        <v>439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-25.0070952380952</v>
      </c>
      <c r="GD402">
        <v>-0.325277922077937</v>
      </c>
      <c r="GE402">
        <v>0.0689938263365813</v>
      </c>
      <c r="GF402">
        <v>1</v>
      </c>
      <c r="GG402">
        <v>889.468558823529</v>
      </c>
      <c r="GH402">
        <v>0.385042019038026</v>
      </c>
      <c r="GI402">
        <v>0.195743408149304</v>
      </c>
      <c r="GJ402">
        <v>-1</v>
      </c>
      <c r="GK402">
        <v>5.24994238095238</v>
      </c>
      <c r="GL402">
        <v>0.0308431168831282</v>
      </c>
      <c r="GM402">
        <v>0.00343215870534641</v>
      </c>
      <c r="GN402">
        <v>1</v>
      </c>
      <c r="GO402">
        <v>2</v>
      </c>
      <c r="GP402">
        <v>2</v>
      </c>
      <c r="GQ402" t="s">
        <v>440</v>
      </c>
      <c r="GR402">
        <v>3.13163</v>
      </c>
      <c r="GS402">
        <v>2.71274</v>
      </c>
      <c r="GT402">
        <v>0.0855152</v>
      </c>
      <c r="GU402">
        <v>0.0901481</v>
      </c>
      <c r="GV402">
        <v>0.102016</v>
      </c>
      <c r="GW402">
        <v>0.085691</v>
      </c>
      <c r="GX402">
        <v>34469.3</v>
      </c>
      <c r="GY402">
        <v>36749.2</v>
      </c>
      <c r="GZ402">
        <v>34101.7</v>
      </c>
      <c r="HA402">
        <v>36569.5</v>
      </c>
      <c r="HB402">
        <v>43242.3</v>
      </c>
      <c r="HC402">
        <v>48010.6</v>
      </c>
      <c r="HD402">
        <v>53194.6</v>
      </c>
      <c r="HE402">
        <v>58447.3</v>
      </c>
      <c r="HF402">
        <v>1.9616</v>
      </c>
      <c r="HG402">
        <v>1.66328</v>
      </c>
      <c r="HH402">
        <v>0.145547</v>
      </c>
      <c r="HI402">
        <v>0</v>
      </c>
      <c r="HJ402">
        <v>27.6</v>
      </c>
      <c r="HK402">
        <v>999.9</v>
      </c>
      <c r="HL402">
        <v>47.711</v>
      </c>
      <c r="HM402">
        <v>30.434</v>
      </c>
      <c r="HN402">
        <v>22.9843</v>
      </c>
      <c r="HO402">
        <v>54.7296</v>
      </c>
      <c r="HP402">
        <v>47.9407</v>
      </c>
      <c r="HQ402">
        <v>1</v>
      </c>
      <c r="HR402">
        <v>0.0510696</v>
      </c>
      <c r="HS402">
        <v>-0.80451</v>
      </c>
      <c r="HT402">
        <v>20.1125</v>
      </c>
      <c r="HU402">
        <v>5.19767</v>
      </c>
      <c r="HV402">
        <v>12.004</v>
      </c>
      <c r="HW402">
        <v>4.975</v>
      </c>
      <c r="HX402">
        <v>3.29395</v>
      </c>
      <c r="HY402">
        <v>9999</v>
      </c>
      <c r="HZ402">
        <v>34.5</v>
      </c>
      <c r="IA402">
        <v>9999</v>
      </c>
      <c r="IB402">
        <v>9999</v>
      </c>
      <c r="IC402">
        <v>1.86325</v>
      </c>
      <c r="ID402">
        <v>1.86813</v>
      </c>
      <c r="IE402">
        <v>1.86784</v>
      </c>
      <c r="IF402">
        <v>1.86905</v>
      </c>
      <c r="IG402">
        <v>1.86982</v>
      </c>
      <c r="IH402">
        <v>1.8659</v>
      </c>
      <c r="II402">
        <v>1.86697</v>
      </c>
      <c r="IJ402">
        <v>1.86844</v>
      </c>
      <c r="IK402">
        <v>5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2.222</v>
      </c>
      <c r="IY402">
        <v>0.356</v>
      </c>
      <c r="IZ402">
        <v>0.744305887368214</v>
      </c>
      <c r="JA402">
        <v>0.00400708050939433</v>
      </c>
      <c r="JB402">
        <v>-7.0817227887937e-07</v>
      </c>
      <c r="JC402">
        <v>2.11393634800483e-10</v>
      </c>
      <c r="JD402">
        <v>-0.0902750961418796</v>
      </c>
      <c r="JE402">
        <v>-0.0199519798578536</v>
      </c>
      <c r="JF402">
        <v>0.00231849078142986</v>
      </c>
      <c r="JG402">
        <v>-2.72917625674962e-05</v>
      </c>
      <c r="JH402">
        <v>4</v>
      </c>
      <c r="JI402">
        <v>2436</v>
      </c>
      <c r="JJ402">
        <v>0</v>
      </c>
      <c r="JK402">
        <v>25</v>
      </c>
      <c r="JL402">
        <v>29318086.8</v>
      </c>
      <c r="JM402">
        <v>29318086.8</v>
      </c>
      <c r="JN402">
        <v>0.949707</v>
      </c>
      <c r="JO402">
        <v>2.6355</v>
      </c>
      <c r="JP402">
        <v>1.54785</v>
      </c>
      <c r="JQ402">
        <v>2.30957</v>
      </c>
      <c r="JR402">
        <v>1.64673</v>
      </c>
      <c r="JS402">
        <v>2.36938</v>
      </c>
      <c r="JT402">
        <v>34.2133</v>
      </c>
      <c r="JU402">
        <v>24.2013</v>
      </c>
      <c r="JV402">
        <v>18</v>
      </c>
      <c r="JW402">
        <v>508.694</v>
      </c>
      <c r="JX402">
        <v>333.801</v>
      </c>
      <c r="JY402">
        <v>28.5342</v>
      </c>
      <c r="JZ402">
        <v>28.0513</v>
      </c>
      <c r="KA402">
        <v>29.9998</v>
      </c>
      <c r="KB402">
        <v>28.1168</v>
      </c>
      <c r="KC402">
        <v>28.0807</v>
      </c>
      <c r="KD402">
        <v>18.9608</v>
      </c>
      <c r="KE402">
        <v>20.5469</v>
      </c>
      <c r="KF402">
        <v>60.1787</v>
      </c>
      <c r="KG402">
        <v>28.5535</v>
      </c>
      <c r="KH402">
        <v>413.366</v>
      </c>
      <c r="KI402">
        <v>18.3818</v>
      </c>
      <c r="KJ402">
        <v>96.6993</v>
      </c>
      <c r="KK402">
        <v>94.6968</v>
      </c>
    </row>
    <row r="403" spans="1:297">
      <c r="A403">
        <v>387</v>
      </c>
      <c r="B403">
        <v>1759085210</v>
      </c>
      <c r="C403">
        <v>12098</v>
      </c>
      <c r="D403" t="s">
        <v>1220</v>
      </c>
      <c r="E403" t="s">
        <v>1221</v>
      </c>
      <c r="F403">
        <v>5</v>
      </c>
      <c r="G403" t="s">
        <v>1219</v>
      </c>
      <c r="H403" t="s">
        <v>436</v>
      </c>
      <c r="I403">
        <v>1759085201.26667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427.773107352381</v>
      </c>
      <c r="AK403">
        <v>404.649339393939</v>
      </c>
      <c r="AL403">
        <v>5.28499278473082e-05</v>
      </c>
      <c r="AM403">
        <v>66.03</v>
      </c>
      <c r="AN403">
        <f>(AP403 - AO403 + DY403*1E3/(8.314*(EA403+273.15)) * AR403/DX403 * AQ403) * DX403/(100*DL403) * 1000/(1000 - AP403)</f>
        <v>0</v>
      </c>
      <c r="AO403">
        <v>18.3446032293831</v>
      </c>
      <c r="AP403">
        <v>23.6029866666667</v>
      </c>
      <c r="AQ403">
        <v>2.93037037033248e-05</v>
      </c>
      <c r="AR403">
        <v>114.36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5.9</v>
      </c>
      <c r="DM403">
        <v>0.5</v>
      </c>
      <c r="DN403" t="s">
        <v>438</v>
      </c>
      <c r="DO403">
        <v>2</v>
      </c>
      <c r="DP403" t="b">
        <v>1</v>
      </c>
      <c r="DQ403">
        <v>1759085201.26667</v>
      </c>
      <c r="DR403">
        <v>395.115733333333</v>
      </c>
      <c r="DS403">
        <v>420.0602</v>
      </c>
      <c r="DT403">
        <v>23.5992</v>
      </c>
      <c r="DU403">
        <v>18.3449866666667</v>
      </c>
      <c r="DV403">
        <v>392.893533333333</v>
      </c>
      <c r="DW403">
        <v>23.2433466666667</v>
      </c>
      <c r="DX403">
        <v>500.033333333333</v>
      </c>
      <c r="DY403">
        <v>90.68256</v>
      </c>
      <c r="DZ403">
        <v>0.0350102</v>
      </c>
      <c r="EA403">
        <v>30.14534</v>
      </c>
      <c r="EB403">
        <v>29.9823333333333</v>
      </c>
      <c r="EC403">
        <v>999.9</v>
      </c>
      <c r="ED403">
        <v>0</v>
      </c>
      <c r="EE403">
        <v>0</v>
      </c>
      <c r="EF403">
        <v>10017.0046666667</v>
      </c>
      <c r="EG403">
        <v>0</v>
      </c>
      <c r="EH403">
        <v>14.62862</v>
      </c>
      <c r="EI403">
        <v>-24.9444133333333</v>
      </c>
      <c r="EJ403">
        <v>404.665466666667</v>
      </c>
      <c r="EK403">
        <v>427.9102</v>
      </c>
      <c r="EL403">
        <v>5.254212</v>
      </c>
      <c r="EM403">
        <v>420.0602</v>
      </c>
      <c r="EN403">
        <v>18.3449866666667</v>
      </c>
      <c r="EO403">
        <v>2.14003533333333</v>
      </c>
      <c r="EP403">
        <v>1.66357066666667</v>
      </c>
      <c r="EQ403">
        <v>18.5203333333333</v>
      </c>
      <c r="ER403">
        <v>14.5606133333333</v>
      </c>
      <c r="ES403">
        <v>1999.99133333333</v>
      </c>
      <c r="ET403">
        <v>0.980003733333333</v>
      </c>
      <c r="EU403">
        <v>0.0199962733333333</v>
      </c>
      <c r="EV403">
        <v>0</v>
      </c>
      <c r="EW403">
        <v>889.5096</v>
      </c>
      <c r="EX403">
        <v>5.00059</v>
      </c>
      <c r="EY403">
        <v>17834.2466666667</v>
      </c>
      <c r="EZ403">
        <v>17360.2666666667</v>
      </c>
      <c r="FA403">
        <v>40.8915333333333</v>
      </c>
      <c r="FB403">
        <v>40.625</v>
      </c>
      <c r="FC403">
        <v>40.25</v>
      </c>
      <c r="FD403">
        <v>40.1332666666667</v>
      </c>
      <c r="FE403">
        <v>41.8791333333333</v>
      </c>
      <c r="FF403">
        <v>1955.10133333333</v>
      </c>
      <c r="FG403">
        <v>39.89</v>
      </c>
      <c r="FH403">
        <v>0</v>
      </c>
      <c r="FI403">
        <v>1759085196.3</v>
      </c>
      <c r="FJ403">
        <v>0</v>
      </c>
      <c r="FK403">
        <v>889.474115384615</v>
      </c>
      <c r="FL403">
        <v>0.508683764893178</v>
      </c>
      <c r="FM403">
        <v>9.56923081853878</v>
      </c>
      <c r="FN403">
        <v>17834.4961538462</v>
      </c>
      <c r="FO403">
        <v>15</v>
      </c>
      <c r="FP403">
        <v>0</v>
      </c>
      <c r="FQ403" t="s">
        <v>439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-24.973419047619</v>
      </c>
      <c r="GD403">
        <v>1.07038441558442</v>
      </c>
      <c r="GE403">
        <v>0.22582331614202</v>
      </c>
      <c r="GF403">
        <v>0</v>
      </c>
      <c r="GG403">
        <v>889.477529411765</v>
      </c>
      <c r="GH403">
        <v>0.129381209452789</v>
      </c>
      <c r="GI403">
        <v>0.189457155686517</v>
      </c>
      <c r="GJ403">
        <v>-1</v>
      </c>
      <c r="GK403">
        <v>5.25331047619048</v>
      </c>
      <c r="GL403">
        <v>0.033896103896109</v>
      </c>
      <c r="GM403">
        <v>0.00373360348876771</v>
      </c>
      <c r="GN403">
        <v>1</v>
      </c>
      <c r="GO403">
        <v>1</v>
      </c>
      <c r="GP403">
        <v>2</v>
      </c>
      <c r="GQ403" t="s">
        <v>448</v>
      </c>
      <c r="GR403">
        <v>3.13146</v>
      </c>
      <c r="GS403">
        <v>2.71318</v>
      </c>
      <c r="GT403">
        <v>0.0854857</v>
      </c>
      <c r="GU403">
        <v>0.0897753</v>
      </c>
      <c r="GV403">
        <v>0.102022</v>
      </c>
      <c r="GW403">
        <v>0.085691</v>
      </c>
      <c r="GX403">
        <v>34470.8</v>
      </c>
      <c r="GY403">
        <v>36764.8</v>
      </c>
      <c r="GZ403">
        <v>34102</v>
      </c>
      <c r="HA403">
        <v>36570</v>
      </c>
      <c r="HB403">
        <v>43242.1</v>
      </c>
      <c r="HC403">
        <v>48010.9</v>
      </c>
      <c r="HD403">
        <v>53194.7</v>
      </c>
      <c r="HE403">
        <v>58447.8</v>
      </c>
      <c r="HF403">
        <v>1.96192</v>
      </c>
      <c r="HG403">
        <v>1.66343</v>
      </c>
      <c r="HH403">
        <v>0.146471</v>
      </c>
      <c r="HI403">
        <v>0</v>
      </c>
      <c r="HJ403">
        <v>27.5968</v>
      </c>
      <c r="HK403">
        <v>999.9</v>
      </c>
      <c r="HL403">
        <v>47.711</v>
      </c>
      <c r="HM403">
        <v>30.434</v>
      </c>
      <c r="HN403">
        <v>22.9834</v>
      </c>
      <c r="HO403">
        <v>54.6796</v>
      </c>
      <c r="HP403">
        <v>48.0769</v>
      </c>
      <c r="HQ403">
        <v>1</v>
      </c>
      <c r="HR403">
        <v>0.0505488</v>
      </c>
      <c r="HS403">
        <v>-0.837549</v>
      </c>
      <c r="HT403">
        <v>20.1122</v>
      </c>
      <c r="HU403">
        <v>5.19782</v>
      </c>
      <c r="HV403">
        <v>12.004</v>
      </c>
      <c r="HW403">
        <v>4.97525</v>
      </c>
      <c r="HX403">
        <v>3.29393</v>
      </c>
      <c r="HY403">
        <v>9999</v>
      </c>
      <c r="HZ403">
        <v>34.5</v>
      </c>
      <c r="IA403">
        <v>9999</v>
      </c>
      <c r="IB403">
        <v>9999</v>
      </c>
      <c r="IC403">
        <v>1.86325</v>
      </c>
      <c r="ID403">
        <v>1.86813</v>
      </c>
      <c r="IE403">
        <v>1.86784</v>
      </c>
      <c r="IF403">
        <v>1.86905</v>
      </c>
      <c r="IG403">
        <v>1.86983</v>
      </c>
      <c r="IH403">
        <v>1.86587</v>
      </c>
      <c r="II403">
        <v>1.86697</v>
      </c>
      <c r="IJ403">
        <v>1.86844</v>
      </c>
      <c r="IK403">
        <v>5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2.222</v>
      </c>
      <c r="IY403">
        <v>0.3561</v>
      </c>
      <c r="IZ403">
        <v>0.744305887368214</v>
      </c>
      <c r="JA403">
        <v>0.00400708050939433</v>
      </c>
      <c r="JB403">
        <v>-7.0817227887937e-07</v>
      </c>
      <c r="JC403">
        <v>2.11393634800483e-10</v>
      </c>
      <c r="JD403">
        <v>-0.0902750961418796</v>
      </c>
      <c r="JE403">
        <v>-0.0199519798578536</v>
      </c>
      <c r="JF403">
        <v>0.00231849078142986</v>
      </c>
      <c r="JG403">
        <v>-2.72917625674962e-05</v>
      </c>
      <c r="JH403">
        <v>4</v>
      </c>
      <c r="JI403">
        <v>2436</v>
      </c>
      <c r="JJ403">
        <v>0</v>
      </c>
      <c r="JK403">
        <v>25</v>
      </c>
      <c r="JL403">
        <v>29318086.8</v>
      </c>
      <c r="JM403">
        <v>29318086.8</v>
      </c>
      <c r="JN403">
        <v>0.922852</v>
      </c>
      <c r="JO403">
        <v>2.6416</v>
      </c>
      <c r="JP403">
        <v>1.54785</v>
      </c>
      <c r="JQ403">
        <v>2.30957</v>
      </c>
      <c r="JR403">
        <v>1.64673</v>
      </c>
      <c r="JS403">
        <v>2.24365</v>
      </c>
      <c r="JT403">
        <v>34.2133</v>
      </c>
      <c r="JU403">
        <v>24.1926</v>
      </c>
      <c r="JV403">
        <v>18</v>
      </c>
      <c r="JW403">
        <v>508.866</v>
      </c>
      <c r="JX403">
        <v>333.844</v>
      </c>
      <c r="JY403">
        <v>28.5492</v>
      </c>
      <c r="JZ403">
        <v>28.0463</v>
      </c>
      <c r="KA403">
        <v>29.9998</v>
      </c>
      <c r="KB403">
        <v>28.1118</v>
      </c>
      <c r="KC403">
        <v>28.0756</v>
      </c>
      <c r="KD403">
        <v>18.4562</v>
      </c>
      <c r="KE403">
        <v>20.5469</v>
      </c>
      <c r="KF403">
        <v>60.1787</v>
      </c>
      <c r="KG403">
        <v>28.5673</v>
      </c>
      <c r="KH403">
        <v>399.859</v>
      </c>
      <c r="KI403">
        <v>18.3817</v>
      </c>
      <c r="KJ403">
        <v>96.6998</v>
      </c>
      <c r="KK403">
        <v>94.6977</v>
      </c>
    </row>
    <row r="404" spans="1:297">
      <c r="A404">
        <v>388</v>
      </c>
      <c r="B404">
        <v>1759085215</v>
      </c>
      <c r="C404">
        <v>12103</v>
      </c>
      <c r="D404" t="s">
        <v>1222</v>
      </c>
      <c r="E404" t="s">
        <v>1223</v>
      </c>
      <c r="F404">
        <v>5</v>
      </c>
      <c r="G404" t="s">
        <v>1219</v>
      </c>
      <c r="H404" t="s">
        <v>436</v>
      </c>
      <c r="I404">
        <v>1759085206.35714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421.398765485714</v>
      </c>
      <c r="AK404">
        <v>401.829854545454</v>
      </c>
      <c r="AL404">
        <v>-0.718122294372345</v>
      </c>
      <c r="AM404">
        <v>66.03</v>
      </c>
      <c r="AN404">
        <f>(AP404 - AO404 + DY404*1E3/(8.314*(EA404+273.15)) * AR404/DX404 * AQ404) * DX404/(100*DL404) * 1000/(1000 - AP404)</f>
        <v>0</v>
      </c>
      <c r="AO404">
        <v>18.3425501750325</v>
      </c>
      <c r="AP404">
        <v>23.6072296969697</v>
      </c>
      <c r="AQ404">
        <v>4.19210389606907e-05</v>
      </c>
      <c r="AR404">
        <v>114.36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5.9</v>
      </c>
      <c r="DM404">
        <v>0.5</v>
      </c>
      <c r="DN404" t="s">
        <v>438</v>
      </c>
      <c r="DO404">
        <v>2</v>
      </c>
      <c r="DP404" t="b">
        <v>1</v>
      </c>
      <c r="DQ404">
        <v>1759085206.35714</v>
      </c>
      <c r="DR404">
        <v>394.667714285714</v>
      </c>
      <c r="DS404">
        <v>417.647</v>
      </c>
      <c r="DT404">
        <v>23.6025428571429</v>
      </c>
      <c r="DU404">
        <v>18.3442714285714</v>
      </c>
      <c r="DV404">
        <v>392.447285714286</v>
      </c>
      <c r="DW404">
        <v>23.24655</v>
      </c>
      <c r="DX404">
        <v>500.007</v>
      </c>
      <c r="DY404">
        <v>90.6803714285714</v>
      </c>
      <c r="DZ404">
        <v>0.0350630642857143</v>
      </c>
      <c r="EA404">
        <v>30.1469928571429</v>
      </c>
      <c r="EB404">
        <v>29.98125</v>
      </c>
      <c r="EC404">
        <v>999.9</v>
      </c>
      <c r="ED404">
        <v>0</v>
      </c>
      <c r="EE404">
        <v>0</v>
      </c>
      <c r="EF404">
        <v>10002.6764285714</v>
      </c>
      <c r="EG404">
        <v>0</v>
      </c>
      <c r="EH404">
        <v>14.6239214285714</v>
      </c>
      <c r="EI404">
        <v>-22.9791928571429</v>
      </c>
      <c r="EJ404">
        <v>404.208</v>
      </c>
      <c r="EK404">
        <v>425.451642857143</v>
      </c>
      <c r="EL404">
        <v>5.25827285714286</v>
      </c>
      <c r="EM404">
        <v>417.647</v>
      </c>
      <c r="EN404">
        <v>18.3442714285714</v>
      </c>
      <c r="EO404">
        <v>2.14028642857143</v>
      </c>
      <c r="EP404">
        <v>1.663465</v>
      </c>
      <c r="EQ404">
        <v>18.5222214285714</v>
      </c>
      <c r="ER404">
        <v>14.5596214285714</v>
      </c>
      <c r="ES404">
        <v>2000.00428571429</v>
      </c>
      <c r="ET404">
        <v>0.980003857142857</v>
      </c>
      <c r="EU404">
        <v>0.0199961857142857</v>
      </c>
      <c r="EV404">
        <v>0</v>
      </c>
      <c r="EW404">
        <v>889.589142857143</v>
      </c>
      <c r="EX404">
        <v>5.00059</v>
      </c>
      <c r="EY404">
        <v>17835.7071428571</v>
      </c>
      <c r="EZ404">
        <v>17360.3785714286</v>
      </c>
      <c r="FA404">
        <v>40.8882857142857</v>
      </c>
      <c r="FB404">
        <v>40.625</v>
      </c>
      <c r="FC404">
        <v>40.25</v>
      </c>
      <c r="FD404">
        <v>40.125</v>
      </c>
      <c r="FE404">
        <v>41.875</v>
      </c>
      <c r="FF404">
        <v>1955.11428571429</v>
      </c>
      <c r="FG404">
        <v>39.89</v>
      </c>
      <c r="FH404">
        <v>0</v>
      </c>
      <c r="FI404">
        <v>1759085201.7</v>
      </c>
      <c r="FJ404">
        <v>0</v>
      </c>
      <c r="FK404">
        <v>889.6146</v>
      </c>
      <c r="FL404">
        <v>0.905615385190748</v>
      </c>
      <c r="FM404">
        <v>25.9230770025901</v>
      </c>
      <c r="FN404">
        <v>17835.912</v>
      </c>
      <c r="FO404">
        <v>15</v>
      </c>
      <c r="FP404">
        <v>0</v>
      </c>
      <c r="FQ404" t="s">
        <v>439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-24.0361190476191</v>
      </c>
      <c r="GD404">
        <v>14.2943064935065</v>
      </c>
      <c r="GE404">
        <v>2.12583934877028</v>
      </c>
      <c r="GF404">
        <v>0</v>
      </c>
      <c r="GG404">
        <v>889.533294117647</v>
      </c>
      <c r="GH404">
        <v>0.814025976252115</v>
      </c>
      <c r="GI404">
        <v>0.232045574810045</v>
      </c>
      <c r="GJ404">
        <v>-1</v>
      </c>
      <c r="GK404">
        <v>5.25575952380952</v>
      </c>
      <c r="GL404">
        <v>0.0416914285714326</v>
      </c>
      <c r="GM404">
        <v>0.00445291929518526</v>
      </c>
      <c r="GN404">
        <v>1</v>
      </c>
      <c r="GO404">
        <v>1</v>
      </c>
      <c r="GP404">
        <v>2</v>
      </c>
      <c r="GQ404" t="s">
        <v>448</v>
      </c>
      <c r="GR404">
        <v>3.13151</v>
      </c>
      <c r="GS404">
        <v>2.71337</v>
      </c>
      <c r="GT404">
        <v>0.0847878</v>
      </c>
      <c r="GU404">
        <v>0.0875264</v>
      </c>
      <c r="GV404">
        <v>0.102033</v>
      </c>
      <c r="GW404">
        <v>0.085682</v>
      </c>
      <c r="GX404">
        <v>34497.3</v>
      </c>
      <c r="GY404">
        <v>36855.9</v>
      </c>
      <c r="GZ404">
        <v>34102.1</v>
      </c>
      <c r="HA404">
        <v>36570.3</v>
      </c>
      <c r="HB404">
        <v>43241.8</v>
      </c>
      <c r="HC404">
        <v>48011.6</v>
      </c>
      <c r="HD404">
        <v>53195.1</v>
      </c>
      <c r="HE404">
        <v>58448.4</v>
      </c>
      <c r="HF404">
        <v>1.96172</v>
      </c>
      <c r="HG404">
        <v>1.6633</v>
      </c>
      <c r="HH404">
        <v>0.146747</v>
      </c>
      <c r="HI404">
        <v>0</v>
      </c>
      <c r="HJ404">
        <v>27.5933</v>
      </c>
      <c r="HK404">
        <v>999.9</v>
      </c>
      <c r="HL404">
        <v>47.711</v>
      </c>
      <c r="HM404">
        <v>30.424</v>
      </c>
      <c r="HN404">
        <v>22.9709</v>
      </c>
      <c r="HO404">
        <v>54.8696</v>
      </c>
      <c r="HP404">
        <v>47.8125</v>
      </c>
      <c r="HQ404">
        <v>1</v>
      </c>
      <c r="HR404">
        <v>0.0504116</v>
      </c>
      <c r="HS404">
        <v>-0.845376</v>
      </c>
      <c r="HT404">
        <v>20.1122</v>
      </c>
      <c r="HU404">
        <v>5.19752</v>
      </c>
      <c r="HV404">
        <v>12.004</v>
      </c>
      <c r="HW404">
        <v>4.9752</v>
      </c>
      <c r="HX404">
        <v>3.294</v>
      </c>
      <c r="HY404">
        <v>9999</v>
      </c>
      <c r="HZ404">
        <v>34.5</v>
      </c>
      <c r="IA404">
        <v>9999</v>
      </c>
      <c r="IB404">
        <v>9999</v>
      </c>
      <c r="IC404">
        <v>1.86325</v>
      </c>
      <c r="ID404">
        <v>1.86813</v>
      </c>
      <c r="IE404">
        <v>1.86783</v>
      </c>
      <c r="IF404">
        <v>1.86905</v>
      </c>
      <c r="IG404">
        <v>1.86982</v>
      </c>
      <c r="IH404">
        <v>1.86588</v>
      </c>
      <c r="II404">
        <v>1.86696</v>
      </c>
      <c r="IJ404">
        <v>1.86844</v>
      </c>
      <c r="IK404">
        <v>5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2.207</v>
      </c>
      <c r="IY404">
        <v>0.3562</v>
      </c>
      <c r="IZ404">
        <v>0.744305887368214</v>
      </c>
      <c r="JA404">
        <v>0.00400708050939433</v>
      </c>
      <c r="JB404">
        <v>-7.0817227887937e-07</v>
      </c>
      <c r="JC404">
        <v>2.11393634800483e-10</v>
      </c>
      <c r="JD404">
        <v>-0.0902750961418796</v>
      </c>
      <c r="JE404">
        <v>-0.0199519798578536</v>
      </c>
      <c r="JF404">
        <v>0.00231849078142986</v>
      </c>
      <c r="JG404">
        <v>-2.72917625674962e-05</v>
      </c>
      <c r="JH404">
        <v>4</v>
      </c>
      <c r="JI404">
        <v>2436</v>
      </c>
      <c r="JJ404">
        <v>0</v>
      </c>
      <c r="JK404">
        <v>25</v>
      </c>
      <c r="JL404">
        <v>29318086.9</v>
      </c>
      <c r="JM404">
        <v>29318086.9</v>
      </c>
      <c r="JN404">
        <v>0.894775</v>
      </c>
      <c r="JO404">
        <v>2.62939</v>
      </c>
      <c r="JP404">
        <v>1.54785</v>
      </c>
      <c r="JQ404">
        <v>2.30957</v>
      </c>
      <c r="JR404">
        <v>1.64551</v>
      </c>
      <c r="JS404">
        <v>2.3645</v>
      </c>
      <c r="JT404">
        <v>34.1905</v>
      </c>
      <c r="JU404">
        <v>24.2013</v>
      </c>
      <c r="JV404">
        <v>18</v>
      </c>
      <c r="JW404">
        <v>508.69</v>
      </c>
      <c r="JX404">
        <v>333.759</v>
      </c>
      <c r="JY404">
        <v>28.5658</v>
      </c>
      <c r="JZ404">
        <v>28.0415</v>
      </c>
      <c r="KA404">
        <v>29.9998</v>
      </c>
      <c r="KB404">
        <v>28.107</v>
      </c>
      <c r="KC404">
        <v>28.0708</v>
      </c>
      <c r="KD404">
        <v>17.9029</v>
      </c>
      <c r="KE404">
        <v>20.5469</v>
      </c>
      <c r="KF404">
        <v>60.1787</v>
      </c>
      <c r="KG404">
        <v>28.5773</v>
      </c>
      <c r="KH404">
        <v>386.284</v>
      </c>
      <c r="KI404">
        <v>18.3787</v>
      </c>
      <c r="KJ404">
        <v>96.7003</v>
      </c>
      <c r="KK404">
        <v>94.6986</v>
      </c>
    </row>
    <row r="405" spans="1:297">
      <c r="A405">
        <v>389</v>
      </c>
      <c r="B405">
        <v>1759085220</v>
      </c>
      <c r="C405">
        <v>12108</v>
      </c>
      <c r="D405" t="s">
        <v>1224</v>
      </c>
      <c r="E405" t="s">
        <v>1225</v>
      </c>
      <c r="F405">
        <v>5</v>
      </c>
      <c r="G405" t="s">
        <v>1219</v>
      </c>
      <c r="H405" t="s">
        <v>436</v>
      </c>
      <c r="I405">
        <v>1759085211.84615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405.701450133334</v>
      </c>
      <c r="AK405">
        <v>392.392387878788</v>
      </c>
      <c r="AL405">
        <v>-2.05176515151524</v>
      </c>
      <c r="AM405">
        <v>66.03</v>
      </c>
      <c r="AN405">
        <f>(AP405 - AO405 + DY405*1E3/(8.314*(EA405+273.15)) * AR405/DX405 * AQ405) * DX405/(100*DL405) * 1000/(1000 - AP405)</f>
        <v>0</v>
      </c>
      <c r="AO405">
        <v>18.3438749394697</v>
      </c>
      <c r="AP405">
        <v>23.6149084848485</v>
      </c>
      <c r="AQ405">
        <v>0.000127888705234057</v>
      </c>
      <c r="AR405">
        <v>114.36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5.9</v>
      </c>
      <c r="DM405">
        <v>0.5</v>
      </c>
      <c r="DN405" t="s">
        <v>438</v>
      </c>
      <c r="DO405">
        <v>2</v>
      </c>
      <c r="DP405" t="b">
        <v>1</v>
      </c>
      <c r="DQ405">
        <v>1759085211.84615</v>
      </c>
      <c r="DR405">
        <v>391.911076923077</v>
      </c>
      <c r="DS405">
        <v>410.118</v>
      </c>
      <c r="DT405">
        <v>23.6066153846154</v>
      </c>
      <c r="DU405">
        <v>18.3438</v>
      </c>
      <c r="DV405">
        <v>389.700384615385</v>
      </c>
      <c r="DW405">
        <v>23.2504538461538</v>
      </c>
      <c r="DX405">
        <v>499.991692307692</v>
      </c>
      <c r="DY405">
        <v>90.6772923076923</v>
      </c>
      <c r="DZ405">
        <v>0.0351401307692308</v>
      </c>
      <c r="EA405">
        <v>30.1490692307692</v>
      </c>
      <c r="EB405">
        <v>29.9821538461538</v>
      </c>
      <c r="EC405">
        <v>999.9</v>
      </c>
      <c r="ED405">
        <v>0</v>
      </c>
      <c r="EE405">
        <v>0</v>
      </c>
      <c r="EF405">
        <v>9999.32230769231</v>
      </c>
      <c r="EG405">
        <v>0</v>
      </c>
      <c r="EH405">
        <v>14.6200923076923</v>
      </c>
      <c r="EI405">
        <v>-18.2068376923077</v>
      </c>
      <c r="EJ405">
        <v>401.386384615385</v>
      </c>
      <c r="EK405">
        <v>417.781769230769</v>
      </c>
      <c r="EL405">
        <v>5.26281230769231</v>
      </c>
      <c r="EM405">
        <v>410.118</v>
      </c>
      <c r="EN405">
        <v>18.3438</v>
      </c>
      <c r="EO405">
        <v>2.14058461538462</v>
      </c>
      <c r="EP405">
        <v>1.66336615384615</v>
      </c>
      <c r="EQ405">
        <v>18.5244384615385</v>
      </c>
      <c r="ER405">
        <v>14.5587076923077</v>
      </c>
      <c r="ES405">
        <v>1999.99230769231</v>
      </c>
      <c r="ET405">
        <v>0.980003615384616</v>
      </c>
      <c r="EU405">
        <v>0.0199963307692308</v>
      </c>
      <c r="EV405">
        <v>0</v>
      </c>
      <c r="EW405">
        <v>889.582307692308</v>
      </c>
      <c r="EX405">
        <v>5.00059</v>
      </c>
      <c r="EY405">
        <v>17835.4846153846</v>
      </c>
      <c r="EZ405">
        <v>17360.2692307692</v>
      </c>
      <c r="FA405">
        <v>40.8845384615385</v>
      </c>
      <c r="FB405">
        <v>40.625</v>
      </c>
      <c r="FC405">
        <v>40.25</v>
      </c>
      <c r="FD405">
        <v>40.1297692307692</v>
      </c>
      <c r="FE405">
        <v>41.875</v>
      </c>
      <c r="FF405">
        <v>1955.10230769231</v>
      </c>
      <c r="FG405">
        <v>39.89</v>
      </c>
      <c r="FH405">
        <v>0</v>
      </c>
      <c r="FI405">
        <v>1759085206.5</v>
      </c>
      <c r="FJ405">
        <v>0</v>
      </c>
      <c r="FK405">
        <v>889.57984</v>
      </c>
      <c r="FL405">
        <v>-0.397000000401079</v>
      </c>
      <c r="FM405">
        <v>-23.7615384470788</v>
      </c>
      <c r="FN405">
        <v>17835.272</v>
      </c>
      <c r="FO405">
        <v>15</v>
      </c>
      <c r="FP405">
        <v>0</v>
      </c>
      <c r="FQ405" t="s">
        <v>439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-20.151270952381</v>
      </c>
      <c r="GD405">
        <v>54.0954903896104</v>
      </c>
      <c r="GE405">
        <v>6.01060379976517</v>
      </c>
      <c r="GF405">
        <v>0</v>
      </c>
      <c r="GG405">
        <v>889.582588235294</v>
      </c>
      <c r="GH405">
        <v>0.486722689694532</v>
      </c>
      <c r="GI405">
        <v>0.262835569001187</v>
      </c>
      <c r="GJ405">
        <v>-1</v>
      </c>
      <c r="GK405">
        <v>5.26066523809524</v>
      </c>
      <c r="GL405">
        <v>0.0510124675324662</v>
      </c>
      <c r="GM405">
        <v>0.00532968650828958</v>
      </c>
      <c r="GN405">
        <v>1</v>
      </c>
      <c r="GO405">
        <v>1</v>
      </c>
      <c r="GP405">
        <v>2</v>
      </c>
      <c r="GQ405" t="s">
        <v>448</v>
      </c>
      <c r="GR405">
        <v>3.13149</v>
      </c>
      <c r="GS405">
        <v>2.7133</v>
      </c>
      <c r="GT405">
        <v>0.0830902</v>
      </c>
      <c r="GU405">
        <v>0.0847298</v>
      </c>
      <c r="GV405">
        <v>0.102058</v>
      </c>
      <c r="GW405">
        <v>0.0856857</v>
      </c>
      <c r="GX405">
        <v>34561.4</v>
      </c>
      <c r="GY405">
        <v>36969.5</v>
      </c>
      <c r="GZ405">
        <v>34102.2</v>
      </c>
      <c r="HA405">
        <v>36570.9</v>
      </c>
      <c r="HB405">
        <v>43240.4</v>
      </c>
      <c r="HC405">
        <v>48011.6</v>
      </c>
      <c r="HD405">
        <v>53195.2</v>
      </c>
      <c r="HE405">
        <v>58449.1</v>
      </c>
      <c r="HF405">
        <v>1.96185</v>
      </c>
      <c r="HG405">
        <v>1.66317</v>
      </c>
      <c r="HH405">
        <v>0.146762</v>
      </c>
      <c r="HI405">
        <v>0</v>
      </c>
      <c r="HJ405">
        <v>27.5906</v>
      </c>
      <c r="HK405">
        <v>999.9</v>
      </c>
      <c r="HL405">
        <v>47.686</v>
      </c>
      <c r="HM405">
        <v>30.434</v>
      </c>
      <c r="HN405">
        <v>22.9718</v>
      </c>
      <c r="HO405">
        <v>54.8796</v>
      </c>
      <c r="HP405">
        <v>48.2011</v>
      </c>
      <c r="HQ405">
        <v>1</v>
      </c>
      <c r="HR405">
        <v>0.0498552</v>
      </c>
      <c r="HS405">
        <v>-0.833009</v>
      </c>
      <c r="HT405">
        <v>20.1121</v>
      </c>
      <c r="HU405">
        <v>5.19797</v>
      </c>
      <c r="HV405">
        <v>12.004</v>
      </c>
      <c r="HW405">
        <v>4.97525</v>
      </c>
      <c r="HX405">
        <v>3.294</v>
      </c>
      <c r="HY405">
        <v>9999</v>
      </c>
      <c r="HZ405">
        <v>34.5</v>
      </c>
      <c r="IA405">
        <v>9999</v>
      </c>
      <c r="IB405">
        <v>9999</v>
      </c>
      <c r="IC405">
        <v>1.86325</v>
      </c>
      <c r="ID405">
        <v>1.86813</v>
      </c>
      <c r="IE405">
        <v>1.86784</v>
      </c>
      <c r="IF405">
        <v>1.86904</v>
      </c>
      <c r="IG405">
        <v>1.86982</v>
      </c>
      <c r="IH405">
        <v>1.86595</v>
      </c>
      <c r="II405">
        <v>1.86699</v>
      </c>
      <c r="IJ405">
        <v>1.86844</v>
      </c>
      <c r="IK405">
        <v>5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2.171</v>
      </c>
      <c r="IY405">
        <v>0.3565</v>
      </c>
      <c r="IZ405">
        <v>0.744305887368214</v>
      </c>
      <c r="JA405">
        <v>0.00400708050939433</v>
      </c>
      <c r="JB405">
        <v>-7.0817227887937e-07</v>
      </c>
      <c r="JC405">
        <v>2.11393634800483e-10</v>
      </c>
      <c r="JD405">
        <v>-0.0902750961418796</v>
      </c>
      <c r="JE405">
        <v>-0.0199519798578536</v>
      </c>
      <c r="JF405">
        <v>0.00231849078142986</v>
      </c>
      <c r="JG405">
        <v>-2.72917625674962e-05</v>
      </c>
      <c r="JH405">
        <v>4</v>
      </c>
      <c r="JI405">
        <v>2436</v>
      </c>
      <c r="JJ405">
        <v>0</v>
      </c>
      <c r="JK405">
        <v>25</v>
      </c>
      <c r="JL405">
        <v>29318087</v>
      </c>
      <c r="JM405">
        <v>29318087</v>
      </c>
      <c r="JN405">
        <v>0.864258</v>
      </c>
      <c r="JO405">
        <v>2.64404</v>
      </c>
      <c r="JP405">
        <v>1.54785</v>
      </c>
      <c r="JQ405">
        <v>2.30957</v>
      </c>
      <c r="JR405">
        <v>1.64673</v>
      </c>
      <c r="JS405">
        <v>2.27905</v>
      </c>
      <c r="JT405">
        <v>34.2133</v>
      </c>
      <c r="JU405">
        <v>24.1926</v>
      </c>
      <c r="JV405">
        <v>18</v>
      </c>
      <c r="JW405">
        <v>508.736</v>
      </c>
      <c r="JX405">
        <v>333.674</v>
      </c>
      <c r="JY405">
        <v>28.5789</v>
      </c>
      <c r="JZ405">
        <v>28.0367</v>
      </c>
      <c r="KA405">
        <v>29.9998</v>
      </c>
      <c r="KB405">
        <v>28.1029</v>
      </c>
      <c r="KC405">
        <v>28.0664</v>
      </c>
      <c r="KD405">
        <v>17.2686</v>
      </c>
      <c r="KE405">
        <v>20.5469</v>
      </c>
      <c r="KF405">
        <v>60.1787</v>
      </c>
      <c r="KG405">
        <v>28.5885</v>
      </c>
      <c r="KH405">
        <v>366.057</v>
      </c>
      <c r="KI405">
        <v>18.3701</v>
      </c>
      <c r="KJ405">
        <v>96.7005</v>
      </c>
      <c r="KK405">
        <v>94.6999</v>
      </c>
    </row>
    <row r="406" spans="1:297">
      <c r="A406">
        <v>390</v>
      </c>
      <c r="B406">
        <v>1759085225</v>
      </c>
      <c r="C406">
        <v>12113</v>
      </c>
      <c r="D406" t="s">
        <v>1226</v>
      </c>
      <c r="E406" t="s">
        <v>1227</v>
      </c>
      <c r="F406">
        <v>5</v>
      </c>
      <c r="G406" t="s">
        <v>1219</v>
      </c>
      <c r="H406" t="s">
        <v>436</v>
      </c>
      <c r="I406">
        <v>1759085216.84615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388.404676952381</v>
      </c>
      <c r="AK406">
        <v>379.093927272727</v>
      </c>
      <c r="AL406">
        <v>-2.78204805194805</v>
      </c>
      <c r="AM406">
        <v>66.03</v>
      </c>
      <c r="AN406">
        <f>(AP406 - AO406 + DY406*1E3/(8.314*(EA406+273.15)) * AR406/DX406 * AQ406) * DX406/(100*DL406) * 1000/(1000 - AP406)</f>
        <v>0</v>
      </c>
      <c r="AO406">
        <v>18.3422891052814</v>
      </c>
      <c r="AP406">
        <v>23.61906</v>
      </c>
      <c r="AQ406">
        <v>2.99746031742493e-05</v>
      </c>
      <c r="AR406">
        <v>114.36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5.9</v>
      </c>
      <c r="DM406">
        <v>0.5</v>
      </c>
      <c r="DN406" t="s">
        <v>438</v>
      </c>
      <c r="DO406">
        <v>2</v>
      </c>
      <c r="DP406" t="b">
        <v>1</v>
      </c>
      <c r="DQ406">
        <v>1759085216.84615</v>
      </c>
      <c r="DR406">
        <v>385.506692307692</v>
      </c>
      <c r="DS406">
        <v>397.587384615385</v>
      </c>
      <c r="DT406">
        <v>23.6117076923077</v>
      </c>
      <c r="DU406">
        <v>18.3432846153846</v>
      </c>
      <c r="DV406">
        <v>383.318769230769</v>
      </c>
      <c r="DW406">
        <v>23.2553384615385</v>
      </c>
      <c r="DX406">
        <v>499.988153846154</v>
      </c>
      <c r="DY406">
        <v>90.6761769230769</v>
      </c>
      <c r="DZ406">
        <v>0.0352749538461538</v>
      </c>
      <c r="EA406">
        <v>30.1511307692308</v>
      </c>
      <c r="EB406">
        <v>29.9868769230769</v>
      </c>
      <c r="EC406">
        <v>999.9</v>
      </c>
      <c r="ED406">
        <v>0</v>
      </c>
      <c r="EE406">
        <v>0</v>
      </c>
      <c r="EF406">
        <v>10001.2923076923</v>
      </c>
      <c r="EG406">
        <v>0</v>
      </c>
      <c r="EH406">
        <v>14.6190307692308</v>
      </c>
      <c r="EI406">
        <v>-12.0806630769231</v>
      </c>
      <c r="EJ406">
        <v>394.829153846154</v>
      </c>
      <c r="EK406">
        <v>405.016846153846</v>
      </c>
      <c r="EL406">
        <v>5.26841</v>
      </c>
      <c r="EM406">
        <v>397.587384615385</v>
      </c>
      <c r="EN406">
        <v>18.3432846153846</v>
      </c>
      <c r="EO406">
        <v>2.14101769230769</v>
      </c>
      <c r="EP406">
        <v>1.66329923076923</v>
      </c>
      <c r="EQ406">
        <v>18.5276846153846</v>
      </c>
      <c r="ER406">
        <v>14.5580846153846</v>
      </c>
      <c r="ES406">
        <v>1999.99153846154</v>
      </c>
      <c r="ET406">
        <v>0.980003692307692</v>
      </c>
      <c r="EU406">
        <v>0.0199963230769231</v>
      </c>
      <c r="EV406">
        <v>0</v>
      </c>
      <c r="EW406">
        <v>889.103615384615</v>
      </c>
      <c r="EX406">
        <v>5.00059</v>
      </c>
      <c r="EY406">
        <v>17826.5230769231</v>
      </c>
      <c r="EZ406">
        <v>17360.2692307692</v>
      </c>
      <c r="FA406">
        <v>40.875</v>
      </c>
      <c r="FB406">
        <v>40.625</v>
      </c>
      <c r="FC406">
        <v>40.25</v>
      </c>
      <c r="FD406">
        <v>40.1297692307692</v>
      </c>
      <c r="FE406">
        <v>41.875</v>
      </c>
      <c r="FF406">
        <v>1955.10153846154</v>
      </c>
      <c r="FG406">
        <v>39.89</v>
      </c>
      <c r="FH406">
        <v>0</v>
      </c>
      <c r="FI406">
        <v>1759085211.3</v>
      </c>
      <c r="FJ406">
        <v>0</v>
      </c>
      <c r="FK406">
        <v>889.10096</v>
      </c>
      <c r="FL406">
        <v>-10.4138461758226</v>
      </c>
      <c r="FM406">
        <v>-191.47692340118</v>
      </c>
      <c r="FN406">
        <v>17825.524</v>
      </c>
      <c r="FO406">
        <v>15</v>
      </c>
      <c r="FP406">
        <v>0</v>
      </c>
      <c r="FQ406" t="s">
        <v>439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-15.005024</v>
      </c>
      <c r="GD406">
        <v>78.839697744361</v>
      </c>
      <c r="GE406">
        <v>7.6763844670544</v>
      </c>
      <c r="GF406">
        <v>0</v>
      </c>
      <c r="GG406">
        <v>889.259647058824</v>
      </c>
      <c r="GH406">
        <v>-4.56287242586</v>
      </c>
      <c r="GI406">
        <v>0.698067158506598</v>
      </c>
      <c r="GJ406">
        <v>-1</v>
      </c>
      <c r="GK406">
        <v>5.265914</v>
      </c>
      <c r="GL406">
        <v>0.0688520300751954</v>
      </c>
      <c r="GM406">
        <v>0.00668712748495194</v>
      </c>
      <c r="GN406">
        <v>1</v>
      </c>
      <c r="GO406">
        <v>1</v>
      </c>
      <c r="GP406">
        <v>2</v>
      </c>
      <c r="GQ406" t="s">
        <v>448</v>
      </c>
      <c r="GR406">
        <v>3.13156</v>
      </c>
      <c r="GS406">
        <v>2.71334</v>
      </c>
      <c r="GT406">
        <v>0.080785</v>
      </c>
      <c r="GU406">
        <v>0.08198</v>
      </c>
      <c r="GV406">
        <v>0.102071</v>
      </c>
      <c r="GW406">
        <v>0.0856707</v>
      </c>
      <c r="GX406">
        <v>34648.7</v>
      </c>
      <c r="GY406">
        <v>37080.6</v>
      </c>
      <c r="GZ406">
        <v>34102.7</v>
      </c>
      <c r="HA406">
        <v>36570.9</v>
      </c>
      <c r="HB406">
        <v>43240</v>
      </c>
      <c r="HC406">
        <v>48012</v>
      </c>
      <c r="HD406">
        <v>53195.8</v>
      </c>
      <c r="HE406">
        <v>58449</v>
      </c>
      <c r="HF406">
        <v>1.96175</v>
      </c>
      <c r="HG406">
        <v>1.66313</v>
      </c>
      <c r="HH406">
        <v>0.147033</v>
      </c>
      <c r="HI406">
        <v>0</v>
      </c>
      <c r="HJ406">
        <v>27.5906</v>
      </c>
      <c r="HK406">
        <v>999.9</v>
      </c>
      <c r="HL406">
        <v>47.662</v>
      </c>
      <c r="HM406">
        <v>30.434</v>
      </c>
      <c r="HN406">
        <v>22.958</v>
      </c>
      <c r="HO406">
        <v>54.7996</v>
      </c>
      <c r="HP406">
        <v>47.8085</v>
      </c>
      <c r="HQ406">
        <v>1</v>
      </c>
      <c r="HR406">
        <v>0.0495249</v>
      </c>
      <c r="HS406">
        <v>-0.834616</v>
      </c>
      <c r="HT406">
        <v>20.1121</v>
      </c>
      <c r="HU406">
        <v>5.19782</v>
      </c>
      <c r="HV406">
        <v>12.004</v>
      </c>
      <c r="HW406">
        <v>4.9752</v>
      </c>
      <c r="HX406">
        <v>3.29395</v>
      </c>
      <c r="HY406">
        <v>9999</v>
      </c>
      <c r="HZ406">
        <v>34.5</v>
      </c>
      <c r="IA406">
        <v>9999</v>
      </c>
      <c r="IB406">
        <v>9999</v>
      </c>
      <c r="IC406">
        <v>1.86325</v>
      </c>
      <c r="ID406">
        <v>1.86813</v>
      </c>
      <c r="IE406">
        <v>1.86784</v>
      </c>
      <c r="IF406">
        <v>1.86905</v>
      </c>
      <c r="IG406">
        <v>1.86981</v>
      </c>
      <c r="IH406">
        <v>1.86593</v>
      </c>
      <c r="II406">
        <v>1.86697</v>
      </c>
      <c r="IJ406">
        <v>1.86844</v>
      </c>
      <c r="IK406">
        <v>5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2.124</v>
      </c>
      <c r="IY406">
        <v>0.3567</v>
      </c>
      <c r="IZ406">
        <v>0.744305887368214</v>
      </c>
      <c r="JA406">
        <v>0.00400708050939433</v>
      </c>
      <c r="JB406">
        <v>-7.0817227887937e-07</v>
      </c>
      <c r="JC406">
        <v>2.11393634800483e-10</v>
      </c>
      <c r="JD406">
        <v>-0.0902750961418796</v>
      </c>
      <c r="JE406">
        <v>-0.0199519798578536</v>
      </c>
      <c r="JF406">
        <v>0.00231849078142986</v>
      </c>
      <c r="JG406">
        <v>-2.72917625674962e-05</v>
      </c>
      <c r="JH406">
        <v>4</v>
      </c>
      <c r="JI406">
        <v>2436</v>
      </c>
      <c r="JJ406">
        <v>0</v>
      </c>
      <c r="JK406">
        <v>25</v>
      </c>
      <c r="JL406">
        <v>29318087.1</v>
      </c>
      <c r="JM406">
        <v>29318087.1</v>
      </c>
      <c r="JN406">
        <v>0.834961</v>
      </c>
      <c r="JO406">
        <v>2.63184</v>
      </c>
      <c r="JP406">
        <v>1.54785</v>
      </c>
      <c r="JQ406">
        <v>2.30957</v>
      </c>
      <c r="JR406">
        <v>1.64673</v>
      </c>
      <c r="JS406">
        <v>2.36816</v>
      </c>
      <c r="JT406">
        <v>34.1905</v>
      </c>
      <c r="JU406">
        <v>24.1926</v>
      </c>
      <c r="JV406">
        <v>18</v>
      </c>
      <c r="JW406">
        <v>508.627</v>
      </c>
      <c r="JX406">
        <v>333.624</v>
      </c>
      <c r="JY406">
        <v>28.5896</v>
      </c>
      <c r="JZ406">
        <v>28.0325</v>
      </c>
      <c r="KA406">
        <v>29.9997</v>
      </c>
      <c r="KB406">
        <v>28.0981</v>
      </c>
      <c r="KC406">
        <v>28.0617</v>
      </c>
      <c r="KD406">
        <v>16.7045</v>
      </c>
      <c r="KE406">
        <v>20.5469</v>
      </c>
      <c r="KF406">
        <v>59.8066</v>
      </c>
      <c r="KG406">
        <v>28.5946</v>
      </c>
      <c r="KH406">
        <v>352.538</v>
      </c>
      <c r="KI406">
        <v>18.3646</v>
      </c>
      <c r="KJ406">
        <v>96.7017</v>
      </c>
      <c r="KK406">
        <v>94.6998</v>
      </c>
    </row>
    <row r="407" spans="1:297">
      <c r="A407">
        <v>391</v>
      </c>
      <c r="B407">
        <v>1759085230</v>
      </c>
      <c r="C407">
        <v>12118</v>
      </c>
      <c r="D407" t="s">
        <v>1228</v>
      </c>
      <c r="E407" t="s">
        <v>1229</v>
      </c>
      <c r="F407">
        <v>5</v>
      </c>
      <c r="G407" t="s">
        <v>1219</v>
      </c>
      <c r="H407" t="s">
        <v>436</v>
      </c>
      <c r="I407">
        <v>1759085221.84615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372.420607238095</v>
      </c>
      <c r="AK407">
        <v>364.848533333333</v>
      </c>
      <c r="AL407">
        <v>-2.88422738095241</v>
      </c>
      <c r="AM407">
        <v>66.03</v>
      </c>
      <c r="AN407">
        <f>(AP407 - AO407 + DY407*1E3/(8.314*(EA407+273.15)) * AR407/DX407 * AQ407) * DX407/(100*DL407) * 1000/(1000 - AP407)</f>
        <v>0</v>
      </c>
      <c r="AO407">
        <v>18.2965262578463</v>
      </c>
      <c r="AP407">
        <v>23.6149654545455</v>
      </c>
      <c r="AQ407">
        <v>-9.74737262738403e-05</v>
      </c>
      <c r="AR407">
        <v>114.36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5.9</v>
      </c>
      <c r="DM407">
        <v>0.5</v>
      </c>
      <c r="DN407" t="s">
        <v>438</v>
      </c>
      <c r="DO407">
        <v>2</v>
      </c>
      <c r="DP407" t="b">
        <v>1</v>
      </c>
      <c r="DQ407">
        <v>1759085221.84615</v>
      </c>
      <c r="DR407">
        <v>375.106538461538</v>
      </c>
      <c r="DS407">
        <v>381.949461538462</v>
      </c>
      <c r="DT407">
        <v>23.6153692307692</v>
      </c>
      <c r="DU407">
        <v>18.3323461538462</v>
      </c>
      <c r="DV407">
        <v>372.955461538462</v>
      </c>
      <c r="DW407">
        <v>23.2588538461538</v>
      </c>
      <c r="DX407">
        <v>500.008846153846</v>
      </c>
      <c r="DY407">
        <v>90.6762461538462</v>
      </c>
      <c r="DZ407">
        <v>0.0352248538461538</v>
      </c>
      <c r="EA407">
        <v>30.1518769230769</v>
      </c>
      <c r="EB407">
        <v>29.9865153846154</v>
      </c>
      <c r="EC407">
        <v>999.9</v>
      </c>
      <c r="ED407">
        <v>0</v>
      </c>
      <c r="EE407">
        <v>0</v>
      </c>
      <c r="EF407">
        <v>10006.1576923077</v>
      </c>
      <c r="EG407">
        <v>0</v>
      </c>
      <c r="EH407">
        <v>14.6284692307692</v>
      </c>
      <c r="EI407">
        <v>-6.84285230769231</v>
      </c>
      <c r="EJ407">
        <v>384.179</v>
      </c>
      <c r="EK407">
        <v>389.082538461538</v>
      </c>
      <c r="EL407">
        <v>5.28301538461538</v>
      </c>
      <c r="EM407">
        <v>381.949461538462</v>
      </c>
      <c r="EN407">
        <v>18.3323461538462</v>
      </c>
      <c r="EO407">
        <v>2.14135230769231</v>
      </c>
      <c r="EP407">
        <v>1.66230923076923</v>
      </c>
      <c r="EQ407">
        <v>18.5301846153846</v>
      </c>
      <c r="ER407">
        <v>14.5488615384615</v>
      </c>
      <c r="ES407">
        <v>1999.96692307692</v>
      </c>
      <c r="ET407">
        <v>0.980003384615385</v>
      </c>
      <c r="EU407">
        <v>0.0199965615384615</v>
      </c>
      <c r="EV407">
        <v>0</v>
      </c>
      <c r="EW407">
        <v>888.052230769231</v>
      </c>
      <c r="EX407">
        <v>5.00059</v>
      </c>
      <c r="EY407">
        <v>17803.9769230769</v>
      </c>
      <c r="EZ407">
        <v>17360.0538461538</v>
      </c>
      <c r="FA407">
        <v>40.875</v>
      </c>
      <c r="FB407">
        <v>40.625</v>
      </c>
      <c r="FC407">
        <v>40.25</v>
      </c>
      <c r="FD407">
        <v>40.1297692307692</v>
      </c>
      <c r="FE407">
        <v>41.875</v>
      </c>
      <c r="FF407">
        <v>1955.07692307692</v>
      </c>
      <c r="FG407">
        <v>39.89</v>
      </c>
      <c r="FH407">
        <v>0</v>
      </c>
      <c r="FI407">
        <v>1759085216.7</v>
      </c>
      <c r="FJ407">
        <v>0</v>
      </c>
      <c r="FK407">
        <v>887.787615384615</v>
      </c>
      <c r="FL407">
        <v>-20.8544957497771</v>
      </c>
      <c r="FM407">
        <v>-409.100855082827</v>
      </c>
      <c r="FN407">
        <v>17800.0307692308</v>
      </c>
      <c r="FO407">
        <v>15</v>
      </c>
      <c r="FP407">
        <v>0</v>
      </c>
      <c r="FQ407" t="s">
        <v>439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-10.37843</v>
      </c>
      <c r="GD407">
        <v>65.2582784415585</v>
      </c>
      <c r="GE407">
        <v>6.86941003455173</v>
      </c>
      <c r="GF407">
        <v>0</v>
      </c>
      <c r="GG407">
        <v>888.531264705882</v>
      </c>
      <c r="GH407">
        <v>-12.9003972560789</v>
      </c>
      <c r="GI407">
        <v>1.40348811912288</v>
      </c>
      <c r="GJ407">
        <v>-1</v>
      </c>
      <c r="GK407">
        <v>5.27659666666667</v>
      </c>
      <c r="GL407">
        <v>0.15295246753247</v>
      </c>
      <c r="GM407">
        <v>0.0178661777651659</v>
      </c>
      <c r="GN407">
        <v>0</v>
      </c>
      <c r="GO407">
        <v>0</v>
      </c>
      <c r="GP407">
        <v>2</v>
      </c>
      <c r="GQ407" t="s">
        <v>455</v>
      </c>
      <c r="GR407">
        <v>3.13159</v>
      </c>
      <c r="GS407">
        <v>2.71289</v>
      </c>
      <c r="GT407">
        <v>0.0783162</v>
      </c>
      <c r="GU407">
        <v>0.0792863</v>
      </c>
      <c r="GV407">
        <v>0.10204</v>
      </c>
      <c r="GW407">
        <v>0.0854784</v>
      </c>
      <c r="GX407">
        <v>34742</v>
      </c>
      <c r="GY407">
        <v>37190.1</v>
      </c>
      <c r="GZ407">
        <v>34102.9</v>
      </c>
      <c r="HA407">
        <v>36571.6</v>
      </c>
      <c r="HB407">
        <v>43241.4</v>
      </c>
      <c r="HC407">
        <v>48022.7</v>
      </c>
      <c r="HD407">
        <v>53196</v>
      </c>
      <c r="HE407">
        <v>58449.9</v>
      </c>
      <c r="HF407">
        <v>1.96227</v>
      </c>
      <c r="HG407">
        <v>1.66297</v>
      </c>
      <c r="HH407">
        <v>0.146553</v>
      </c>
      <c r="HI407">
        <v>0</v>
      </c>
      <c r="HJ407">
        <v>27.5883</v>
      </c>
      <c r="HK407">
        <v>999.9</v>
      </c>
      <c r="HL407">
        <v>47.589</v>
      </c>
      <c r="HM407">
        <v>30.424</v>
      </c>
      <c r="HN407">
        <v>22.9106</v>
      </c>
      <c r="HO407">
        <v>54.5996</v>
      </c>
      <c r="HP407">
        <v>48.109</v>
      </c>
      <c r="HQ407">
        <v>1</v>
      </c>
      <c r="HR407">
        <v>0.0493318</v>
      </c>
      <c r="HS407">
        <v>-0.820817</v>
      </c>
      <c r="HT407">
        <v>20.1121</v>
      </c>
      <c r="HU407">
        <v>5.19677</v>
      </c>
      <c r="HV407">
        <v>12.004</v>
      </c>
      <c r="HW407">
        <v>4.9751</v>
      </c>
      <c r="HX407">
        <v>3.29385</v>
      </c>
      <c r="HY407">
        <v>9999</v>
      </c>
      <c r="HZ407">
        <v>34.5</v>
      </c>
      <c r="IA407">
        <v>9999</v>
      </c>
      <c r="IB407">
        <v>9999</v>
      </c>
      <c r="IC407">
        <v>1.86325</v>
      </c>
      <c r="ID407">
        <v>1.86813</v>
      </c>
      <c r="IE407">
        <v>1.86784</v>
      </c>
      <c r="IF407">
        <v>1.86905</v>
      </c>
      <c r="IG407">
        <v>1.86984</v>
      </c>
      <c r="IH407">
        <v>1.86592</v>
      </c>
      <c r="II407">
        <v>1.86699</v>
      </c>
      <c r="IJ407">
        <v>1.86844</v>
      </c>
      <c r="IK407">
        <v>5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2.074</v>
      </c>
      <c r="IY407">
        <v>0.3562</v>
      </c>
      <c r="IZ407">
        <v>0.744305887368214</v>
      </c>
      <c r="JA407">
        <v>0.00400708050939433</v>
      </c>
      <c r="JB407">
        <v>-7.0817227887937e-07</v>
      </c>
      <c r="JC407">
        <v>2.11393634800483e-10</v>
      </c>
      <c r="JD407">
        <v>-0.0902750961418796</v>
      </c>
      <c r="JE407">
        <v>-0.0199519798578536</v>
      </c>
      <c r="JF407">
        <v>0.00231849078142986</v>
      </c>
      <c r="JG407">
        <v>-2.72917625674962e-05</v>
      </c>
      <c r="JH407">
        <v>4</v>
      </c>
      <c r="JI407">
        <v>2436</v>
      </c>
      <c r="JJ407">
        <v>0</v>
      </c>
      <c r="JK407">
        <v>25</v>
      </c>
      <c r="JL407">
        <v>29318087.2</v>
      </c>
      <c r="JM407">
        <v>29318087.2</v>
      </c>
      <c r="JN407">
        <v>0.808105</v>
      </c>
      <c r="JO407">
        <v>2.64526</v>
      </c>
      <c r="JP407">
        <v>1.54785</v>
      </c>
      <c r="JQ407">
        <v>2.30957</v>
      </c>
      <c r="JR407">
        <v>1.64673</v>
      </c>
      <c r="JS407">
        <v>2.26929</v>
      </c>
      <c r="JT407">
        <v>34.1905</v>
      </c>
      <c r="JU407">
        <v>24.1838</v>
      </c>
      <c r="JV407">
        <v>18</v>
      </c>
      <c r="JW407">
        <v>508.934</v>
      </c>
      <c r="JX407">
        <v>333.527</v>
      </c>
      <c r="JY407">
        <v>28.5971</v>
      </c>
      <c r="JZ407">
        <v>28.0282</v>
      </c>
      <c r="KA407">
        <v>29.9999</v>
      </c>
      <c r="KB407">
        <v>28.0934</v>
      </c>
      <c r="KC407">
        <v>28.057</v>
      </c>
      <c r="KD407">
        <v>16.0733</v>
      </c>
      <c r="KE407">
        <v>20.5469</v>
      </c>
      <c r="KF407">
        <v>59.8066</v>
      </c>
      <c r="KG407">
        <v>28.6067</v>
      </c>
      <c r="KH407">
        <v>332.148</v>
      </c>
      <c r="KI407">
        <v>18.3722</v>
      </c>
      <c r="KJ407">
        <v>96.7022</v>
      </c>
      <c r="KK407">
        <v>94.7014</v>
      </c>
    </row>
    <row r="408" spans="1:297">
      <c r="A408">
        <v>392</v>
      </c>
      <c r="B408">
        <v>1759085235</v>
      </c>
      <c r="C408">
        <v>12123</v>
      </c>
      <c r="D408" t="s">
        <v>1230</v>
      </c>
      <c r="E408" t="s">
        <v>1231</v>
      </c>
      <c r="F408">
        <v>5</v>
      </c>
      <c r="G408" t="s">
        <v>1219</v>
      </c>
      <c r="H408" t="s">
        <v>436</v>
      </c>
      <c r="I408">
        <v>1759085226.84615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356.337613333333</v>
      </c>
      <c r="AK408">
        <v>350.1088</v>
      </c>
      <c r="AL408">
        <v>-2.96075119047626</v>
      </c>
      <c r="AM408">
        <v>66.03</v>
      </c>
      <c r="AN408">
        <f>(AP408 - AO408 + DY408*1E3/(8.314*(EA408+273.15)) * AR408/DX408 * AQ408) * DX408/(100*DL408) * 1000/(1000 - AP408)</f>
        <v>0</v>
      </c>
      <c r="AO408">
        <v>18.272827333842</v>
      </c>
      <c r="AP408">
        <v>23.5988121212121</v>
      </c>
      <c r="AQ408">
        <v>-0.000165648732220279</v>
      </c>
      <c r="AR408">
        <v>114.36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5.9</v>
      </c>
      <c r="DM408">
        <v>0.5</v>
      </c>
      <c r="DN408" t="s">
        <v>438</v>
      </c>
      <c r="DO408">
        <v>2</v>
      </c>
      <c r="DP408" t="b">
        <v>1</v>
      </c>
      <c r="DQ408">
        <v>1759085226.84615</v>
      </c>
      <c r="DR408">
        <v>362.078461538462</v>
      </c>
      <c r="DS408">
        <v>365.807692307692</v>
      </c>
      <c r="DT408">
        <v>23.6129615384615</v>
      </c>
      <c r="DU408">
        <v>18.3112384615385</v>
      </c>
      <c r="DV408">
        <v>359.973769230769</v>
      </c>
      <c r="DW408">
        <v>23.2565461538462</v>
      </c>
      <c r="DX408">
        <v>500.040461538461</v>
      </c>
      <c r="DY408">
        <v>90.6769846153846</v>
      </c>
      <c r="DZ408">
        <v>0.0351037538461538</v>
      </c>
      <c r="EA408">
        <v>30.1541538461538</v>
      </c>
      <c r="EB408">
        <v>29.9875538461538</v>
      </c>
      <c r="EC408">
        <v>999.9</v>
      </c>
      <c r="ED408">
        <v>0</v>
      </c>
      <c r="EE408">
        <v>0</v>
      </c>
      <c r="EF408">
        <v>10008.7061538462</v>
      </c>
      <c r="EG408">
        <v>0</v>
      </c>
      <c r="EH408">
        <v>14.6321846153846</v>
      </c>
      <c r="EI408">
        <v>-3.72915438461539</v>
      </c>
      <c r="EJ408">
        <v>370.835</v>
      </c>
      <c r="EK408">
        <v>372.631461538462</v>
      </c>
      <c r="EL408">
        <v>5.30171</v>
      </c>
      <c r="EM408">
        <v>365.807692307692</v>
      </c>
      <c r="EN408">
        <v>18.3112384615385</v>
      </c>
      <c r="EO408">
        <v>2.14115230769231</v>
      </c>
      <c r="EP408">
        <v>1.66041</v>
      </c>
      <c r="EQ408">
        <v>18.5286769230769</v>
      </c>
      <c r="ER408">
        <v>14.5311538461538</v>
      </c>
      <c r="ES408">
        <v>1999.96846153846</v>
      </c>
      <c r="ET408">
        <v>0.980003461538462</v>
      </c>
      <c r="EU408">
        <v>0.0199965615384615</v>
      </c>
      <c r="EV408">
        <v>0</v>
      </c>
      <c r="EW408">
        <v>886.198538461539</v>
      </c>
      <c r="EX408">
        <v>5.00059</v>
      </c>
      <c r="EY408">
        <v>17768.1692307692</v>
      </c>
      <c r="EZ408">
        <v>17360.0692307692</v>
      </c>
      <c r="FA408">
        <v>40.875</v>
      </c>
      <c r="FB408">
        <v>40.6201538461538</v>
      </c>
      <c r="FC408">
        <v>40.25</v>
      </c>
      <c r="FD408">
        <v>40.125</v>
      </c>
      <c r="FE408">
        <v>41.875</v>
      </c>
      <c r="FF408">
        <v>1955.07846153846</v>
      </c>
      <c r="FG408">
        <v>39.89</v>
      </c>
      <c r="FH408">
        <v>0</v>
      </c>
      <c r="FI408">
        <v>1759085221.5</v>
      </c>
      <c r="FJ408">
        <v>0</v>
      </c>
      <c r="FK408">
        <v>885.970769230769</v>
      </c>
      <c r="FL408">
        <v>-25.9437264603127</v>
      </c>
      <c r="FM408">
        <v>-518.953845475205</v>
      </c>
      <c r="FN408">
        <v>17763.4230769231</v>
      </c>
      <c r="FO408">
        <v>15</v>
      </c>
      <c r="FP408">
        <v>0</v>
      </c>
      <c r="FQ408" t="s">
        <v>439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-5.38778485</v>
      </c>
      <c r="GD408">
        <v>34.4479009172932</v>
      </c>
      <c r="GE408">
        <v>3.50655947200285</v>
      </c>
      <c r="GF408">
        <v>0</v>
      </c>
      <c r="GG408">
        <v>887.208764705882</v>
      </c>
      <c r="GH408">
        <v>-21.7199388837632</v>
      </c>
      <c r="GI408">
        <v>2.17327779089591</v>
      </c>
      <c r="GJ408">
        <v>-1</v>
      </c>
      <c r="GK408">
        <v>5.293733</v>
      </c>
      <c r="GL408">
        <v>0.246789473684213</v>
      </c>
      <c r="GM408">
        <v>0.0251594314522408</v>
      </c>
      <c r="GN408">
        <v>0</v>
      </c>
      <c r="GO408">
        <v>0</v>
      </c>
      <c r="GP408">
        <v>2</v>
      </c>
      <c r="GQ408" t="s">
        <v>455</v>
      </c>
      <c r="GR408">
        <v>3.13158</v>
      </c>
      <c r="GS408">
        <v>2.71272</v>
      </c>
      <c r="GT408">
        <v>0.0757183</v>
      </c>
      <c r="GU408">
        <v>0.0762436</v>
      </c>
      <c r="GV408">
        <v>0.102005</v>
      </c>
      <c r="GW408">
        <v>0.0854389</v>
      </c>
      <c r="GX408">
        <v>34840.2</v>
      </c>
      <c r="GY408">
        <v>37312.5</v>
      </c>
      <c r="GZ408">
        <v>34103.1</v>
      </c>
      <c r="HA408">
        <v>36571.1</v>
      </c>
      <c r="HB408">
        <v>43243.2</v>
      </c>
      <c r="HC408">
        <v>48023.9</v>
      </c>
      <c r="HD408">
        <v>53196.4</v>
      </c>
      <c r="HE408">
        <v>58449.3</v>
      </c>
      <c r="HF408">
        <v>1.9619</v>
      </c>
      <c r="HG408">
        <v>1.66328</v>
      </c>
      <c r="HH408">
        <v>0.147741</v>
      </c>
      <c r="HI408">
        <v>0</v>
      </c>
      <c r="HJ408">
        <v>27.5906</v>
      </c>
      <c r="HK408">
        <v>999.9</v>
      </c>
      <c r="HL408">
        <v>47.54</v>
      </c>
      <c r="HM408">
        <v>30.424</v>
      </c>
      <c r="HN408">
        <v>22.8855</v>
      </c>
      <c r="HO408">
        <v>54.6996</v>
      </c>
      <c r="HP408">
        <v>47.8205</v>
      </c>
      <c r="HQ408">
        <v>1</v>
      </c>
      <c r="HR408">
        <v>0.0487856</v>
      </c>
      <c r="HS408">
        <v>-0.840626</v>
      </c>
      <c r="HT408">
        <v>20.1121</v>
      </c>
      <c r="HU408">
        <v>5.19692</v>
      </c>
      <c r="HV408">
        <v>12.004</v>
      </c>
      <c r="HW408">
        <v>4.9749</v>
      </c>
      <c r="HX408">
        <v>3.29385</v>
      </c>
      <c r="HY408">
        <v>9999</v>
      </c>
      <c r="HZ408">
        <v>34.5</v>
      </c>
      <c r="IA408">
        <v>9999</v>
      </c>
      <c r="IB408">
        <v>9999</v>
      </c>
      <c r="IC408">
        <v>1.86325</v>
      </c>
      <c r="ID408">
        <v>1.86813</v>
      </c>
      <c r="IE408">
        <v>1.86785</v>
      </c>
      <c r="IF408">
        <v>1.86905</v>
      </c>
      <c r="IG408">
        <v>1.86983</v>
      </c>
      <c r="IH408">
        <v>1.86594</v>
      </c>
      <c r="II408">
        <v>1.86705</v>
      </c>
      <c r="IJ408">
        <v>1.86844</v>
      </c>
      <c r="IK408">
        <v>5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2.021</v>
      </c>
      <c r="IY408">
        <v>0.3559</v>
      </c>
      <c r="IZ408">
        <v>0.744305887368214</v>
      </c>
      <c r="JA408">
        <v>0.00400708050939433</v>
      </c>
      <c r="JB408">
        <v>-7.0817227887937e-07</v>
      </c>
      <c r="JC408">
        <v>2.11393634800483e-10</v>
      </c>
      <c r="JD408">
        <v>-0.0902750961418796</v>
      </c>
      <c r="JE408">
        <v>-0.0199519798578536</v>
      </c>
      <c r="JF408">
        <v>0.00231849078142986</v>
      </c>
      <c r="JG408">
        <v>-2.72917625674962e-05</v>
      </c>
      <c r="JH408">
        <v>4</v>
      </c>
      <c r="JI408">
        <v>2436</v>
      </c>
      <c r="JJ408">
        <v>0</v>
      </c>
      <c r="JK408">
        <v>25</v>
      </c>
      <c r="JL408">
        <v>29318087.2</v>
      </c>
      <c r="JM408">
        <v>29318087.2</v>
      </c>
      <c r="JN408">
        <v>0.772705</v>
      </c>
      <c r="JO408">
        <v>2.6355</v>
      </c>
      <c r="JP408">
        <v>1.54785</v>
      </c>
      <c r="JQ408">
        <v>2.31079</v>
      </c>
      <c r="JR408">
        <v>1.64673</v>
      </c>
      <c r="JS408">
        <v>2.35107</v>
      </c>
      <c r="JT408">
        <v>34.1905</v>
      </c>
      <c r="JU408">
        <v>24.1926</v>
      </c>
      <c r="JV408">
        <v>18</v>
      </c>
      <c r="JW408">
        <v>508.642</v>
      </c>
      <c r="JX408">
        <v>333.644</v>
      </c>
      <c r="JY408">
        <v>28.6059</v>
      </c>
      <c r="JZ408">
        <v>28.0234</v>
      </c>
      <c r="KA408">
        <v>29.9998</v>
      </c>
      <c r="KB408">
        <v>28.0886</v>
      </c>
      <c r="KC408">
        <v>28.0523</v>
      </c>
      <c r="KD408">
        <v>15.4647</v>
      </c>
      <c r="KE408">
        <v>20.1601</v>
      </c>
      <c r="KF408">
        <v>59.8066</v>
      </c>
      <c r="KG408">
        <v>28.6133</v>
      </c>
      <c r="KH408">
        <v>318.574</v>
      </c>
      <c r="KI408">
        <v>18.4266</v>
      </c>
      <c r="KJ408">
        <v>96.703</v>
      </c>
      <c r="KK408">
        <v>94.7004</v>
      </c>
    </row>
    <row r="409" spans="1:297">
      <c r="A409">
        <v>393</v>
      </c>
      <c r="B409">
        <v>1759085240</v>
      </c>
      <c r="C409">
        <v>12128</v>
      </c>
      <c r="D409" t="s">
        <v>1232</v>
      </c>
      <c r="E409" t="s">
        <v>1233</v>
      </c>
      <c r="F409">
        <v>5</v>
      </c>
      <c r="G409" t="s">
        <v>1219</v>
      </c>
      <c r="H409" t="s">
        <v>436</v>
      </c>
      <c r="I409">
        <v>1759085231.84615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338.616550704762</v>
      </c>
      <c r="AK409">
        <v>334.244412121212</v>
      </c>
      <c r="AL409">
        <v>-3.19905627705634</v>
      </c>
      <c r="AM409">
        <v>66.03</v>
      </c>
      <c r="AN409">
        <f>(AP409 - AO409 + DY409*1E3/(8.314*(EA409+273.15)) * AR409/DX409 * AQ409) * DX409/(100*DL409) * 1000/(1000 - AP409)</f>
        <v>0</v>
      </c>
      <c r="AO409">
        <v>18.2755662213961</v>
      </c>
      <c r="AP409">
        <v>23.5908703030303</v>
      </c>
      <c r="AQ409">
        <v>-9.71625974029014e-05</v>
      </c>
      <c r="AR409">
        <v>114.36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5.9</v>
      </c>
      <c r="DM409">
        <v>0.5</v>
      </c>
      <c r="DN409" t="s">
        <v>438</v>
      </c>
      <c r="DO409">
        <v>2</v>
      </c>
      <c r="DP409" t="b">
        <v>1</v>
      </c>
      <c r="DQ409">
        <v>1759085231.84615</v>
      </c>
      <c r="DR409">
        <v>347.778692307692</v>
      </c>
      <c r="DS409">
        <v>349.483923076923</v>
      </c>
      <c r="DT409">
        <v>23.6056769230769</v>
      </c>
      <c r="DU409">
        <v>18.2896538461538</v>
      </c>
      <c r="DV409">
        <v>345.725153846154</v>
      </c>
      <c r="DW409">
        <v>23.2495692307692</v>
      </c>
      <c r="DX409">
        <v>500.033384615385</v>
      </c>
      <c r="DY409">
        <v>90.6768384615385</v>
      </c>
      <c r="DZ409">
        <v>0.0350866538461539</v>
      </c>
      <c r="EA409">
        <v>30.1560076923077</v>
      </c>
      <c r="EB409">
        <v>29.9913769230769</v>
      </c>
      <c r="EC409">
        <v>999.9</v>
      </c>
      <c r="ED409">
        <v>0</v>
      </c>
      <c r="EE409">
        <v>0</v>
      </c>
      <c r="EF409">
        <v>9994.32846153846</v>
      </c>
      <c r="EG409">
        <v>0</v>
      </c>
      <c r="EH409">
        <v>14.6406769230769</v>
      </c>
      <c r="EI409">
        <v>-1.70504265384615</v>
      </c>
      <c r="EJ409">
        <v>356.186846153846</v>
      </c>
      <c r="EK409">
        <v>355.995153846154</v>
      </c>
      <c r="EL409">
        <v>5.31601153846154</v>
      </c>
      <c r="EM409">
        <v>349.483923076923</v>
      </c>
      <c r="EN409">
        <v>18.2896538461538</v>
      </c>
      <c r="EO409">
        <v>2.14048846153846</v>
      </c>
      <c r="EP409">
        <v>1.65845</v>
      </c>
      <c r="EQ409">
        <v>18.5237307692308</v>
      </c>
      <c r="ER409">
        <v>14.5128692307692</v>
      </c>
      <c r="ES409">
        <v>1999.97307692308</v>
      </c>
      <c r="ET409">
        <v>0.980003384615385</v>
      </c>
      <c r="EU409">
        <v>0.0199965538461538</v>
      </c>
      <c r="EV409">
        <v>0</v>
      </c>
      <c r="EW409">
        <v>884.090230769231</v>
      </c>
      <c r="EX409">
        <v>5.00059</v>
      </c>
      <c r="EY409">
        <v>17724.9461538462</v>
      </c>
      <c r="EZ409">
        <v>17360.1076923077</v>
      </c>
      <c r="FA409">
        <v>40.875</v>
      </c>
      <c r="FB409">
        <v>40.6056153846154</v>
      </c>
      <c r="FC409">
        <v>40.25</v>
      </c>
      <c r="FD409">
        <v>40.125</v>
      </c>
      <c r="FE409">
        <v>41.875</v>
      </c>
      <c r="FF409">
        <v>1955.08307692308</v>
      </c>
      <c r="FG409">
        <v>39.89</v>
      </c>
      <c r="FH409">
        <v>0</v>
      </c>
      <c r="FI409">
        <v>1759085226.3</v>
      </c>
      <c r="FJ409">
        <v>0</v>
      </c>
      <c r="FK409">
        <v>883.888038461539</v>
      </c>
      <c r="FL409">
        <v>-26.8930940298472</v>
      </c>
      <c r="FM409">
        <v>-547.805128581222</v>
      </c>
      <c r="FN409">
        <v>17721.2423076923</v>
      </c>
      <c r="FO409">
        <v>15</v>
      </c>
      <c r="FP409">
        <v>0</v>
      </c>
      <c r="FQ409" t="s">
        <v>439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-2.8550675</v>
      </c>
      <c r="GD409">
        <v>24.2714274935065</v>
      </c>
      <c r="GE409">
        <v>2.47836045125929</v>
      </c>
      <c r="GF409">
        <v>0</v>
      </c>
      <c r="GG409">
        <v>885.160735294118</v>
      </c>
      <c r="GH409">
        <v>-26.0329870233159</v>
      </c>
      <c r="GI409">
        <v>2.56358132202524</v>
      </c>
      <c r="GJ409">
        <v>-1</v>
      </c>
      <c r="GK409">
        <v>5.30553904761905</v>
      </c>
      <c r="GL409">
        <v>0.195162077922074</v>
      </c>
      <c r="GM409">
        <v>0.0230842937544251</v>
      </c>
      <c r="GN409">
        <v>0</v>
      </c>
      <c r="GO409">
        <v>0</v>
      </c>
      <c r="GP409">
        <v>2</v>
      </c>
      <c r="GQ409" t="s">
        <v>455</v>
      </c>
      <c r="GR409">
        <v>3.13132</v>
      </c>
      <c r="GS409">
        <v>2.71335</v>
      </c>
      <c r="GT409">
        <v>0.0729066</v>
      </c>
      <c r="GU409">
        <v>0.0732166</v>
      </c>
      <c r="GV409">
        <v>0.10199</v>
      </c>
      <c r="GW409">
        <v>0.0855227</v>
      </c>
      <c r="GX409">
        <v>34946.1</v>
      </c>
      <c r="GY409">
        <v>37435.5</v>
      </c>
      <c r="GZ409">
        <v>34103</v>
      </c>
      <c r="HA409">
        <v>36571.9</v>
      </c>
      <c r="HB409">
        <v>43243.7</v>
      </c>
      <c r="HC409">
        <v>48020</v>
      </c>
      <c r="HD409">
        <v>53196.6</v>
      </c>
      <c r="HE409">
        <v>58450.4</v>
      </c>
      <c r="HF409">
        <v>1.96207</v>
      </c>
      <c r="HG409">
        <v>1.66365</v>
      </c>
      <c r="HH409">
        <v>0.147942</v>
      </c>
      <c r="HI409">
        <v>0</v>
      </c>
      <c r="HJ409">
        <v>27.5897</v>
      </c>
      <c r="HK409">
        <v>999.9</v>
      </c>
      <c r="HL409">
        <v>47.516</v>
      </c>
      <c r="HM409">
        <v>30.424</v>
      </c>
      <c r="HN409">
        <v>22.8731</v>
      </c>
      <c r="HO409">
        <v>54.4396</v>
      </c>
      <c r="HP409">
        <v>48.097</v>
      </c>
      <c r="HQ409">
        <v>1</v>
      </c>
      <c r="HR409">
        <v>0.0487068</v>
      </c>
      <c r="HS409">
        <v>-0.831833</v>
      </c>
      <c r="HT409">
        <v>20.112</v>
      </c>
      <c r="HU409">
        <v>5.19767</v>
      </c>
      <c r="HV409">
        <v>12.004</v>
      </c>
      <c r="HW409">
        <v>4.97515</v>
      </c>
      <c r="HX409">
        <v>3.294</v>
      </c>
      <c r="HY409">
        <v>9999</v>
      </c>
      <c r="HZ409">
        <v>34.5</v>
      </c>
      <c r="IA409">
        <v>9999</v>
      </c>
      <c r="IB409">
        <v>9999</v>
      </c>
      <c r="IC409">
        <v>1.86325</v>
      </c>
      <c r="ID409">
        <v>1.86813</v>
      </c>
      <c r="IE409">
        <v>1.86783</v>
      </c>
      <c r="IF409">
        <v>1.86905</v>
      </c>
      <c r="IG409">
        <v>1.86983</v>
      </c>
      <c r="IH409">
        <v>1.86591</v>
      </c>
      <c r="II409">
        <v>1.86703</v>
      </c>
      <c r="IJ409">
        <v>1.86844</v>
      </c>
      <c r="IK409">
        <v>5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1.965</v>
      </c>
      <c r="IY409">
        <v>0.3556</v>
      </c>
      <c r="IZ409">
        <v>0.744305887368214</v>
      </c>
      <c r="JA409">
        <v>0.00400708050939433</v>
      </c>
      <c r="JB409">
        <v>-7.0817227887937e-07</v>
      </c>
      <c r="JC409">
        <v>2.11393634800483e-10</v>
      </c>
      <c r="JD409">
        <v>-0.0902750961418796</v>
      </c>
      <c r="JE409">
        <v>-0.0199519798578536</v>
      </c>
      <c r="JF409">
        <v>0.00231849078142986</v>
      </c>
      <c r="JG409">
        <v>-2.72917625674962e-05</v>
      </c>
      <c r="JH409">
        <v>4</v>
      </c>
      <c r="JI409">
        <v>2436</v>
      </c>
      <c r="JJ409">
        <v>0</v>
      </c>
      <c r="JK409">
        <v>25</v>
      </c>
      <c r="JL409">
        <v>29318087.3</v>
      </c>
      <c r="JM409">
        <v>29318087.3</v>
      </c>
      <c r="JN409">
        <v>0.749512</v>
      </c>
      <c r="JO409">
        <v>2.65015</v>
      </c>
      <c r="JP409">
        <v>1.54785</v>
      </c>
      <c r="JQ409">
        <v>2.31079</v>
      </c>
      <c r="JR409">
        <v>1.64551</v>
      </c>
      <c r="JS409">
        <v>2.23022</v>
      </c>
      <c r="JT409">
        <v>34.1905</v>
      </c>
      <c r="JU409">
        <v>24.1838</v>
      </c>
      <c r="JV409">
        <v>18</v>
      </c>
      <c r="JW409">
        <v>508.715</v>
      </c>
      <c r="JX409">
        <v>333.799</v>
      </c>
      <c r="JY409">
        <v>28.6145</v>
      </c>
      <c r="JZ409">
        <v>28.0193</v>
      </c>
      <c r="KA409">
        <v>29.9998</v>
      </c>
      <c r="KB409">
        <v>28.0839</v>
      </c>
      <c r="KC409">
        <v>28.0482</v>
      </c>
      <c r="KD409">
        <v>14.8301</v>
      </c>
      <c r="KE409">
        <v>19.8706</v>
      </c>
      <c r="KF409">
        <v>59.8066</v>
      </c>
      <c r="KG409">
        <v>28.5646</v>
      </c>
      <c r="KH409">
        <v>298.297</v>
      </c>
      <c r="KI409">
        <v>18.4528</v>
      </c>
      <c r="KJ409">
        <v>96.703</v>
      </c>
      <c r="KK409">
        <v>94.7022</v>
      </c>
    </row>
    <row r="410" spans="1:297">
      <c r="A410">
        <v>394</v>
      </c>
      <c r="B410">
        <v>1759085245</v>
      </c>
      <c r="C410">
        <v>12133</v>
      </c>
      <c r="D410" t="s">
        <v>1234</v>
      </c>
      <c r="E410" t="s">
        <v>1235</v>
      </c>
      <c r="F410">
        <v>5</v>
      </c>
      <c r="G410" t="s">
        <v>1219</v>
      </c>
      <c r="H410" t="s">
        <v>436</v>
      </c>
      <c r="I410">
        <v>1759085236.84615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322.132810438095</v>
      </c>
      <c r="AK410">
        <v>318.698660606061</v>
      </c>
      <c r="AL410">
        <v>-3.09487900432905</v>
      </c>
      <c r="AM410">
        <v>66.03</v>
      </c>
      <c r="AN410">
        <f>(AP410 - AO410 + DY410*1E3/(8.314*(EA410+273.15)) * AR410/DX410 * AQ410) * DX410/(100*DL410) * 1000/(1000 - AP410)</f>
        <v>0</v>
      </c>
      <c r="AO410">
        <v>18.3630163855736</v>
      </c>
      <c r="AP410">
        <v>23.6089563636364</v>
      </c>
      <c r="AQ410">
        <v>0.00579591774891933</v>
      </c>
      <c r="AR410">
        <v>114.36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5.9</v>
      </c>
      <c r="DM410">
        <v>0.5</v>
      </c>
      <c r="DN410" t="s">
        <v>438</v>
      </c>
      <c r="DO410">
        <v>2</v>
      </c>
      <c r="DP410" t="b">
        <v>1</v>
      </c>
      <c r="DQ410">
        <v>1759085236.84615</v>
      </c>
      <c r="DR410">
        <v>332.923846153846</v>
      </c>
      <c r="DS410">
        <v>333.1</v>
      </c>
      <c r="DT410">
        <v>23.6001076923077</v>
      </c>
      <c r="DU410">
        <v>18.2969153846154</v>
      </c>
      <c r="DV410">
        <v>330.923538461538</v>
      </c>
      <c r="DW410">
        <v>23.2442307692308</v>
      </c>
      <c r="DX410">
        <v>500.034846153846</v>
      </c>
      <c r="DY410">
        <v>90.6771538461538</v>
      </c>
      <c r="DZ410">
        <v>0.0350715692307692</v>
      </c>
      <c r="EA410">
        <v>30.1582923076923</v>
      </c>
      <c r="EB410">
        <v>29.9944846153846</v>
      </c>
      <c r="EC410">
        <v>999.9</v>
      </c>
      <c r="ED410">
        <v>0</v>
      </c>
      <c r="EE410">
        <v>0</v>
      </c>
      <c r="EF410">
        <v>9997.02846153846</v>
      </c>
      <c r="EG410">
        <v>0</v>
      </c>
      <c r="EH410">
        <v>14.6468153846154</v>
      </c>
      <c r="EI410">
        <v>-0.176055346153846</v>
      </c>
      <c r="EJ410">
        <v>340.970846153846</v>
      </c>
      <c r="EK410">
        <v>339.307923076923</v>
      </c>
      <c r="EL410">
        <v>5.30318923076923</v>
      </c>
      <c r="EM410">
        <v>333.1</v>
      </c>
      <c r="EN410">
        <v>18.2969153846154</v>
      </c>
      <c r="EO410">
        <v>2.13999153846154</v>
      </c>
      <c r="EP410">
        <v>1.65911307692308</v>
      </c>
      <c r="EQ410">
        <v>18.5200153846154</v>
      </c>
      <c r="ER410">
        <v>14.5190461538462</v>
      </c>
      <c r="ES410">
        <v>2000.00153846154</v>
      </c>
      <c r="ET410">
        <v>0.980003692307692</v>
      </c>
      <c r="EU410">
        <v>0.0199963153846154</v>
      </c>
      <c r="EV410">
        <v>0</v>
      </c>
      <c r="EW410">
        <v>881.870692307692</v>
      </c>
      <c r="EX410">
        <v>5.00059</v>
      </c>
      <c r="EY410">
        <v>17679.7923076923</v>
      </c>
      <c r="EZ410">
        <v>17360.3538461538</v>
      </c>
      <c r="FA410">
        <v>40.875</v>
      </c>
      <c r="FB410">
        <v>40.5959230769231</v>
      </c>
      <c r="FC410">
        <v>40.25</v>
      </c>
      <c r="FD410">
        <v>40.125</v>
      </c>
      <c r="FE410">
        <v>41.875</v>
      </c>
      <c r="FF410">
        <v>1955.11153846154</v>
      </c>
      <c r="FG410">
        <v>39.89</v>
      </c>
      <c r="FH410">
        <v>0</v>
      </c>
      <c r="FI410">
        <v>1759085231.7</v>
      </c>
      <c r="FJ410">
        <v>0</v>
      </c>
      <c r="FK410">
        <v>881.32612</v>
      </c>
      <c r="FL410">
        <v>-26.5976153700463</v>
      </c>
      <c r="FM410">
        <v>-540.523076855175</v>
      </c>
      <c r="FN410">
        <v>17669.248</v>
      </c>
      <c r="FO410">
        <v>15</v>
      </c>
      <c r="FP410">
        <v>0</v>
      </c>
      <c r="FQ410" t="s">
        <v>439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-0.958300525</v>
      </c>
      <c r="GD410">
        <v>19.8791888345865</v>
      </c>
      <c r="GE410">
        <v>1.95541742995839</v>
      </c>
      <c r="GF410">
        <v>0</v>
      </c>
      <c r="GG410">
        <v>883.072647058823</v>
      </c>
      <c r="GH410">
        <v>-26.6177234502242</v>
      </c>
      <c r="GI410">
        <v>2.6203636240971</v>
      </c>
      <c r="GJ410">
        <v>-1</v>
      </c>
      <c r="GK410">
        <v>5.3044505</v>
      </c>
      <c r="GL410">
        <v>-0.148947518796993</v>
      </c>
      <c r="GM410">
        <v>0.0287197908200948</v>
      </c>
      <c r="GN410">
        <v>0</v>
      </c>
      <c r="GO410">
        <v>0</v>
      </c>
      <c r="GP410">
        <v>2</v>
      </c>
      <c r="GQ410" t="s">
        <v>455</v>
      </c>
      <c r="GR410">
        <v>3.13181</v>
      </c>
      <c r="GS410">
        <v>2.71301</v>
      </c>
      <c r="GT410">
        <v>0.0700945</v>
      </c>
      <c r="GU410">
        <v>0.0700933</v>
      </c>
      <c r="GV410">
        <v>0.102068</v>
      </c>
      <c r="GW410">
        <v>0.0858298</v>
      </c>
      <c r="GX410">
        <v>35052.1</v>
      </c>
      <c r="GY410">
        <v>37562.3</v>
      </c>
      <c r="GZ410">
        <v>34103</v>
      </c>
      <c r="HA410">
        <v>36572.4</v>
      </c>
      <c r="HB410">
        <v>43239.4</v>
      </c>
      <c r="HC410">
        <v>48003.8</v>
      </c>
      <c r="HD410">
        <v>53196.4</v>
      </c>
      <c r="HE410">
        <v>58451</v>
      </c>
      <c r="HF410">
        <v>1.96233</v>
      </c>
      <c r="HG410">
        <v>1.6631</v>
      </c>
      <c r="HH410">
        <v>0.147507</v>
      </c>
      <c r="HI410">
        <v>0</v>
      </c>
      <c r="HJ410">
        <v>27.5862</v>
      </c>
      <c r="HK410">
        <v>999.9</v>
      </c>
      <c r="HL410">
        <v>47.491</v>
      </c>
      <c r="HM410">
        <v>30.424</v>
      </c>
      <c r="HN410">
        <v>22.8616</v>
      </c>
      <c r="HO410">
        <v>54.8096</v>
      </c>
      <c r="HP410">
        <v>47.8325</v>
      </c>
      <c r="HQ410">
        <v>1</v>
      </c>
      <c r="HR410">
        <v>0.0481707</v>
      </c>
      <c r="HS410">
        <v>-0.628559</v>
      </c>
      <c r="HT410">
        <v>20.113</v>
      </c>
      <c r="HU410">
        <v>5.19752</v>
      </c>
      <c r="HV410">
        <v>12.004</v>
      </c>
      <c r="HW410">
        <v>4.9753</v>
      </c>
      <c r="HX410">
        <v>3.294</v>
      </c>
      <c r="HY410">
        <v>9999</v>
      </c>
      <c r="HZ410">
        <v>34.5</v>
      </c>
      <c r="IA410">
        <v>9999</v>
      </c>
      <c r="IB410">
        <v>9999</v>
      </c>
      <c r="IC410">
        <v>1.86325</v>
      </c>
      <c r="ID410">
        <v>1.86813</v>
      </c>
      <c r="IE410">
        <v>1.86784</v>
      </c>
      <c r="IF410">
        <v>1.86905</v>
      </c>
      <c r="IG410">
        <v>1.86983</v>
      </c>
      <c r="IH410">
        <v>1.86595</v>
      </c>
      <c r="II410">
        <v>1.86701</v>
      </c>
      <c r="IJ410">
        <v>1.86844</v>
      </c>
      <c r="IK410">
        <v>5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1.911</v>
      </c>
      <c r="IY410">
        <v>0.3566</v>
      </c>
      <c r="IZ410">
        <v>0.744305887368214</v>
      </c>
      <c r="JA410">
        <v>0.00400708050939433</v>
      </c>
      <c r="JB410">
        <v>-7.0817227887937e-07</v>
      </c>
      <c r="JC410">
        <v>2.11393634800483e-10</v>
      </c>
      <c r="JD410">
        <v>-0.0902750961418796</v>
      </c>
      <c r="JE410">
        <v>-0.0199519798578536</v>
      </c>
      <c r="JF410">
        <v>0.00231849078142986</v>
      </c>
      <c r="JG410">
        <v>-2.72917625674962e-05</v>
      </c>
      <c r="JH410">
        <v>4</v>
      </c>
      <c r="JI410">
        <v>2436</v>
      </c>
      <c r="JJ410">
        <v>0</v>
      </c>
      <c r="JK410">
        <v>25</v>
      </c>
      <c r="JL410">
        <v>29318087.4</v>
      </c>
      <c r="JM410">
        <v>29318087.4</v>
      </c>
      <c r="JN410">
        <v>0.710449</v>
      </c>
      <c r="JO410">
        <v>2.64038</v>
      </c>
      <c r="JP410">
        <v>1.54785</v>
      </c>
      <c r="JQ410">
        <v>2.30957</v>
      </c>
      <c r="JR410">
        <v>1.64673</v>
      </c>
      <c r="JS410">
        <v>2.3584</v>
      </c>
      <c r="JT410">
        <v>34.1905</v>
      </c>
      <c r="JU410">
        <v>24.2013</v>
      </c>
      <c r="JV410">
        <v>18</v>
      </c>
      <c r="JW410">
        <v>508.845</v>
      </c>
      <c r="JX410">
        <v>333.514</v>
      </c>
      <c r="JY410">
        <v>28.587</v>
      </c>
      <c r="JZ410">
        <v>28.0145</v>
      </c>
      <c r="KA410">
        <v>29.9997</v>
      </c>
      <c r="KB410">
        <v>28.0798</v>
      </c>
      <c r="KC410">
        <v>28.0438</v>
      </c>
      <c r="KD410">
        <v>14.2104</v>
      </c>
      <c r="KE410">
        <v>19.8706</v>
      </c>
      <c r="KF410">
        <v>59.8066</v>
      </c>
      <c r="KG410">
        <v>28.5758</v>
      </c>
      <c r="KH410">
        <v>284.764</v>
      </c>
      <c r="KI410">
        <v>18.4482</v>
      </c>
      <c r="KJ410">
        <v>96.7028</v>
      </c>
      <c r="KK410">
        <v>94.7034</v>
      </c>
    </row>
    <row r="411" spans="1:297">
      <c r="A411">
        <v>395</v>
      </c>
      <c r="B411">
        <v>1759085250</v>
      </c>
      <c r="C411">
        <v>12138</v>
      </c>
      <c r="D411" t="s">
        <v>1236</v>
      </c>
      <c r="E411" t="s">
        <v>1237</v>
      </c>
      <c r="F411">
        <v>5</v>
      </c>
      <c r="G411" t="s">
        <v>1219</v>
      </c>
      <c r="H411" t="s">
        <v>436</v>
      </c>
      <c r="I411">
        <v>1759085241.84615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304.369575390476</v>
      </c>
      <c r="AK411">
        <v>302.382296969697</v>
      </c>
      <c r="AL411">
        <v>-3.29573474025979</v>
      </c>
      <c r="AM411">
        <v>66.03</v>
      </c>
      <c r="AN411">
        <f>(AP411 - AO411 + DY411*1E3/(8.314*(EA411+273.15)) * AR411/DX411 * AQ411) * DX411/(100*DL411) * 1000/(1000 - AP411)</f>
        <v>0</v>
      </c>
      <c r="AO411">
        <v>18.391962833171</v>
      </c>
      <c r="AP411">
        <v>23.6461012121212</v>
      </c>
      <c r="AQ411">
        <v>0.00752170995670499</v>
      </c>
      <c r="AR411">
        <v>114.36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5.9</v>
      </c>
      <c r="DM411">
        <v>0.5</v>
      </c>
      <c r="DN411" t="s">
        <v>438</v>
      </c>
      <c r="DO411">
        <v>2</v>
      </c>
      <c r="DP411" t="b">
        <v>1</v>
      </c>
      <c r="DQ411">
        <v>1759085241.84615</v>
      </c>
      <c r="DR411">
        <v>317.630153846154</v>
      </c>
      <c r="DS411">
        <v>316.064461538462</v>
      </c>
      <c r="DT411">
        <v>23.6090615384615</v>
      </c>
      <c r="DU411">
        <v>18.3311923076923</v>
      </c>
      <c r="DV411">
        <v>315.684923076923</v>
      </c>
      <c r="DW411">
        <v>23.2528153846154</v>
      </c>
      <c r="DX411">
        <v>500.014538461539</v>
      </c>
      <c r="DY411">
        <v>90.6778846153846</v>
      </c>
      <c r="DZ411">
        <v>0.0350772846153846</v>
      </c>
      <c r="EA411">
        <v>30.1596307692308</v>
      </c>
      <c r="EB411">
        <v>29.9959692307692</v>
      </c>
      <c r="EC411">
        <v>999.9</v>
      </c>
      <c r="ED411">
        <v>0</v>
      </c>
      <c r="EE411">
        <v>0</v>
      </c>
      <c r="EF411">
        <v>9997.17384615384</v>
      </c>
      <c r="EG411">
        <v>0</v>
      </c>
      <c r="EH411">
        <v>14.6536923076923</v>
      </c>
      <c r="EI411">
        <v>1.56582157692308</v>
      </c>
      <c r="EJ411">
        <v>325.310307692308</v>
      </c>
      <c r="EK411">
        <v>321.965615384615</v>
      </c>
      <c r="EL411">
        <v>5.27787615384615</v>
      </c>
      <c r="EM411">
        <v>316.064461538462</v>
      </c>
      <c r="EN411">
        <v>18.3311923076923</v>
      </c>
      <c r="EO411">
        <v>2.14082076923077</v>
      </c>
      <c r="EP411">
        <v>1.66223384615385</v>
      </c>
      <c r="EQ411">
        <v>18.5262076923077</v>
      </c>
      <c r="ER411">
        <v>14.5481076923077</v>
      </c>
      <c r="ES411">
        <v>2000.02692307692</v>
      </c>
      <c r="ET411">
        <v>0.980003846153846</v>
      </c>
      <c r="EU411">
        <v>0.0199960769230769</v>
      </c>
      <c r="EV411">
        <v>0</v>
      </c>
      <c r="EW411">
        <v>879.706846153846</v>
      </c>
      <c r="EX411">
        <v>5.00059</v>
      </c>
      <c r="EY411">
        <v>17635.4846153846</v>
      </c>
      <c r="EZ411">
        <v>17360.5769230769</v>
      </c>
      <c r="FA411">
        <v>40.875</v>
      </c>
      <c r="FB411">
        <v>40.5862307692308</v>
      </c>
      <c r="FC411">
        <v>40.2403076923077</v>
      </c>
      <c r="FD411">
        <v>40.125</v>
      </c>
      <c r="FE411">
        <v>41.875</v>
      </c>
      <c r="FF411">
        <v>1955.13692307692</v>
      </c>
      <c r="FG411">
        <v>39.89</v>
      </c>
      <c r="FH411">
        <v>0</v>
      </c>
      <c r="FI411">
        <v>1759085236.5</v>
      </c>
      <c r="FJ411">
        <v>0</v>
      </c>
      <c r="FK411">
        <v>879.21044</v>
      </c>
      <c r="FL411">
        <v>-26.3336153369997</v>
      </c>
      <c r="FM411">
        <v>-526.946152936726</v>
      </c>
      <c r="FN411">
        <v>17626.772</v>
      </c>
      <c r="FO411">
        <v>15</v>
      </c>
      <c r="FP411">
        <v>0</v>
      </c>
      <c r="FQ411" t="s">
        <v>439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0.565742357142857</v>
      </c>
      <c r="GD411">
        <v>19.6614594935065</v>
      </c>
      <c r="GE411">
        <v>2.02643482139294</v>
      </c>
      <c r="GF411">
        <v>0</v>
      </c>
      <c r="GG411">
        <v>880.942764705882</v>
      </c>
      <c r="GH411">
        <v>-26.2622154280198</v>
      </c>
      <c r="GI411">
        <v>2.58277590131265</v>
      </c>
      <c r="GJ411">
        <v>-1</v>
      </c>
      <c r="GK411">
        <v>5.29088714285714</v>
      </c>
      <c r="GL411">
        <v>-0.345921818181811</v>
      </c>
      <c r="GM411">
        <v>0.0385211999940239</v>
      </c>
      <c r="GN411">
        <v>0</v>
      </c>
      <c r="GO411">
        <v>0</v>
      </c>
      <c r="GP411">
        <v>2</v>
      </c>
      <c r="GQ411" t="s">
        <v>455</v>
      </c>
      <c r="GR411">
        <v>3.13154</v>
      </c>
      <c r="GS411">
        <v>2.71294</v>
      </c>
      <c r="GT411">
        <v>0.0670798</v>
      </c>
      <c r="GU411">
        <v>0.0669194</v>
      </c>
      <c r="GV411">
        <v>0.102169</v>
      </c>
      <c r="GW411">
        <v>0.0858638</v>
      </c>
      <c r="GX411">
        <v>35166.2</v>
      </c>
      <c r="GY411">
        <v>37690.7</v>
      </c>
      <c r="GZ411">
        <v>34103.5</v>
      </c>
      <c r="HA411">
        <v>36572.6</v>
      </c>
      <c r="HB411">
        <v>43234.5</v>
      </c>
      <c r="HC411">
        <v>48002</v>
      </c>
      <c r="HD411">
        <v>53197</v>
      </c>
      <c r="HE411">
        <v>58451.5</v>
      </c>
      <c r="HF411">
        <v>1.96215</v>
      </c>
      <c r="HG411">
        <v>1.66332</v>
      </c>
      <c r="HH411">
        <v>0.14763</v>
      </c>
      <c r="HI411">
        <v>0</v>
      </c>
      <c r="HJ411">
        <v>27.5827</v>
      </c>
      <c r="HK411">
        <v>999.9</v>
      </c>
      <c r="HL411">
        <v>47.491</v>
      </c>
      <c r="HM411">
        <v>30.424</v>
      </c>
      <c r="HN411">
        <v>22.8629</v>
      </c>
      <c r="HO411">
        <v>54.9996</v>
      </c>
      <c r="HP411">
        <v>48.0489</v>
      </c>
      <c r="HQ411">
        <v>1</v>
      </c>
      <c r="HR411">
        <v>0.0480386</v>
      </c>
      <c r="HS411">
        <v>-0.76918</v>
      </c>
      <c r="HT411">
        <v>20.1125</v>
      </c>
      <c r="HU411">
        <v>5.19752</v>
      </c>
      <c r="HV411">
        <v>12.004</v>
      </c>
      <c r="HW411">
        <v>4.97515</v>
      </c>
      <c r="HX411">
        <v>3.29398</v>
      </c>
      <c r="HY411">
        <v>9999</v>
      </c>
      <c r="HZ411">
        <v>34.5</v>
      </c>
      <c r="IA411">
        <v>9999</v>
      </c>
      <c r="IB411">
        <v>9999</v>
      </c>
      <c r="IC411">
        <v>1.86325</v>
      </c>
      <c r="ID411">
        <v>1.86813</v>
      </c>
      <c r="IE411">
        <v>1.86784</v>
      </c>
      <c r="IF411">
        <v>1.86905</v>
      </c>
      <c r="IG411">
        <v>1.86983</v>
      </c>
      <c r="IH411">
        <v>1.86593</v>
      </c>
      <c r="II411">
        <v>1.86701</v>
      </c>
      <c r="IJ411">
        <v>1.86844</v>
      </c>
      <c r="IK411">
        <v>5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1.853</v>
      </c>
      <c r="IY411">
        <v>0.3579</v>
      </c>
      <c r="IZ411">
        <v>0.744305887368214</v>
      </c>
      <c r="JA411">
        <v>0.00400708050939433</v>
      </c>
      <c r="JB411">
        <v>-7.0817227887937e-07</v>
      </c>
      <c r="JC411">
        <v>2.11393634800483e-10</v>
      </c>
      <c r="JD411">
        <v>-0.0902750961418796</v>
      </c>
      <c r="JE411">
        <v>-0.0199519798578536</v>
      </c>
      <c r="JF411">
        <v>0.00231849078142986</v>
      </c>
      <c r="JG411">
        <v>-2.72917625674962e-05</v>
      </c>
      <c r="JH411">
        <v>4</v>
      </c>
      <c r="JI411">
        <v>2436</v>
      </c>
      <c r="JJ411">
        <v>0</v>
      </c>
      <c r="JK411">
        <v>25</v>
      </c>
      <c r="JL411">
        <v>29318087.5</v>
      </c>
      <c r="JM411">
        <v>29318087.5</v>
      </c>
      <c r="JN411">
        <v>0.686035</v>
      </c>
      <c r="JO411">
        <v>2.65137</v>
      </c>
      <c r="JP411">
        <v>1.54785</v>
      </c>
      <c r="JQ411">
        <v>2.30957</v>
      </c>
      <c r="JR411">
        <v>1.64673</v>
      </c>
      <c r="JS411">
        <v>2.23999</v>
      </c>
      <c r="JT411">
        <v>34.1905</v>
      </c>
      <c r="JU411">
        <v>24.1926</v>
      </c>
      <c r="JV411">
        <v>18</v>
      </c>
      <c r="JW411">
        <v>508.689</v>
      </c>
      <c r="JX411">
        <v>333.595</v>
      </c>
      <c r="JY411">
        <v>28.5676</v>
      </c>
      <c r="JZ411">
        <v>28.0099</v>
      </c>
      <c r="KA411">
        <v>29.9998</v>
      </c>
      <c r="KB411">
        <v>28.0754</v>
      </c>
      <c r="KC411">
        <v>28.039</v>
      </c>
      <c r="KD411">
        <v>13.5711</v>
      </c>
      <c r="KE411">
        <v>19.8706</v>
      </c>
      <c r="KF411">
        <v>59.8066</v>
      </c>
      <c r="KG411">
        <v>28.5832</v>
      </c>
      <c r="KH411">
        <v>264.602</v>
      </c>
      <c r="KI411">
        <v>18.4338</v>
      </c>
      <c r="KJ411">
        <v>96.7039</v>
      </c>
      <c r="KK411">
        <v>94.704</v>
      </c>
    </row>
    <row r="412" spans="1:297">
      <c r="A412">
        <v>396</v>
      </c>
      <c r="B412">
        <v>1759085255</v>
      </c>
      <c r="C412">
        <v>12143</v>
      </c>
      <c r="D412" t="s">
        <v>1238</v>
      </c>
      <c r="E412" t="s">
        <v>1239</v>
      </c>
      <c r="F412">
        <v>5</v>
      </c>
      <c r="G412" t="s">
        <v>1219</v>
      </c>
      <c r="H412" t="s">
        <v>436</v>
      </c>
      <c r="I412">
        <v>1759085246.84615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287.969454780952</v>
      </c>
      <c r="AK412">
        <v>286.647466666667</v>
      </c>
      <c r="AL412">
        <v>-3.1191297619048</v>
      </c>
      <c r="AM412">
        <v>66.03</v>
      </c>
      <c r="AN412">
        <f>(AP412 - AO412 + DY412*1E3/(8.314*(EA412+273.15)) * AR412/DX412 * AQ412) * DX412/(100*DL412) * 1000/(1000 - AP412)</f>
        <v>0</v>
      </c>
      <c r="AO412">
        <v>18.3940521719589</v>
      </c>
      <c r="AP412">
        <v>23.6664684848485</v>
      </c>
      <c r="AQ412">
        <v>0.00214976499690462</v>
      </c>
      <c r="AR412">
        <v>114.36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5.9</v>
      </c>
      <c r="DM412">
        <v>0.5</v>
      </c>
      <c r="DN412" t="s">
        <v>438</v>
      </c>
      <c r="DO412">
        <v>2</v>
      </c>
      <c r="DP412" t="b">
        <v>1</v>
      </c>
      <c r="DQ412">
        <v>1759085246.84615</v>
      </c>
      <c r="DR412">
        <v>302.086384615385</v>
      </c>
      <c r="DS412">
        <v>299.516692307692</v>
      </c>
      <c r="DT412">
        <v>23.6289769230769</v>
      </c>
      <c r="DU412">
        <v>18.3690461538462</v>
      </c>
      <c r="DV412">
        <v>300.197384615385</v>
      </c>
      <c r="DW412">
        <v>23.2719</v>
      </c>
      <c r="DX412">
        <v>499.972230769231</v>
      </c>
      <c r="DY412">
        <v>90.6787307692308</v>
      </c>
      <c r="DZ412">
        <v>0.0351531307692308</v>
      </c>
      <c r="EA412">
        <v>30.1601307692308</v>
      </c>
      <c r="EB412">
        <v>29.9948076923077</v>
      </c>
      <c r="EC412">
        <v>999.9</v>
      </c>
      <c r="ED412">
        <v>0</v>
      </c>
      <c r="EE412">
        <v>0</v>
      </c>
      <c r="EF412">
        <v>10010.0553846154</v>
      </c>
      <c r="EG412">
        <v>0</v>
      </c>
      <c r="EH412">
        <v>14.6536923076923</v>
      </c>
      <c r="EI412">
        <v>2.56989423076923</v>
      </c>
      <c r="EJ412">
        <v>309.396923076923</v>
      </c>
      <c r="EK412">
        <v>305.120923076923</v>
      </c>
      <c r="EL412">
        <v>5.25994076923077</v>
      </c>
      <c r="EM412">
        <v>299.516692307692</v>
      </c>
      <c r="EN412">
        <v>18.3690461538462</v>
      </c>
      <c r="EO412">
        <v>2.14264769230769</v>
      </c>
      <c r="EP412">
        <v>1.66568153846154</v>
      </c>
      <c r="EQ412">
        <v>18.5398153846154</v>
      </c>
      <c r="ER412">
        <v>14.5802153846154</v>
      </c>
      <c r="ES412">
        <v>2000.07153846154</v>
      </c>
      <c r="ET412">
        <v>0.980004461538462</v>
      </c>
      <c r="EU412">
        <v>0.0199956076923077</v>
      </c>
      <c r="EV412">
        <v>0</v>
      </c>
      <c r="EW412">
        <v>877.450076923077</v>
      </c>
      <c r="EX412">
        <v>5.00059</v>
      </c>
      <c r="EY412">
        <v>17591.9230769231</v>
      </c>
      <c r="EZ412">
        <v>17360.9769230769</v>
      </c>
      <c r="FA412">
        <v>40.875</v>
      </c>
      <c r="FB412">
        <v>40.5813846153846</v>
      </c>
      <c r="FC412">
        <v>40.2354615384615</v>
      </c>
      <c r="FD412">
        <v>40.125</v>
      </c>
      <c r="FE412">
        <v>41.8653076923077</v>
      </c>
      <c r="FF412">
        <v>1955.18153846154</v>
      </c>
      <c r="FG412">
        <v>39.89</v>
      </c>
      <c r="FH412">
        <v>0</v>
      </c>
      <c r="FI412">
        <v>1759085241.3</v>
      </c>
      <c r="FJ412">
        <v>0</v>
      </c>
      <c r="FK412">
        <v>877.13312</v>
      </c>
      <c r="FL412">
        <v>-25.8376154332546</v>
      </c>
      <c r="FM412">
        <v>-504.569231362164</v>
      </c>
      <c r="FN412">
        <v>17585.4</v>
      </c>
      <c r="FO412">
        <v>15</v>
      </c>
      <c r="FP412">
        <v>0</v>
      </c>
      <c r="FQ412" t="s">
        <v>439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2.074662325</v>
      </c>
      <c r="GD412">
        <v>13.4230306240601</v>
      </c>
      <c r="GE412">
        <v>1.36632371344184</v>
      </c>
      <c r="GF412">
        <v>0</v>
      </c>
      <c r="GG412">
        <v>878.583558823529</v>
      </c>
      <c r="GH412">
        <v>-26.2923300347905</v>
      </c>
      <c r="GI412">
        <v>2.58657711806863</v>
      </c>
      <c r="GJ412">
        <v>-1</v>
      </c>
      <c r="GK412">
        <v>5.2734165</v>
      </c>
      <c r="GL412">
        <v>-0.22776135338346</v>
      </c>
      <c r="GM412">
        <v>0.0320451998394455</v>
      </c>
      <c r="GN412">
        <v>0</v>
      </c>
      <c r="GO412">
        <v>0</v>
      </c>
      <c r="GP412">
        <v>2</v>
      </c>
      <c r="GQ412" t="s">
        <v>455</v>
      </c>
      <c r="GR412">
        <v>3.13171</v>
      </c>
      <c r="GS412">
        <v>2.71327</v>
      </c>
      <c r="GT412">
        <v>0.0641285</v>
      </c>
      <c r="GU412">
        <v>0.0636892</v>
      </c>
      <c r="GV412">
        <v>0.102226</v>
      </c>
      <c r="GW412">
        <v>0.0858687</v>
      </c>
      <c r="GX412">
        <v>35277.8</v>
      </c>
      <c r="GY412">
        <v>37821.5</v>
      </c>
      <c r="GZ412">
        <v>34103.8</v>
      </c>
      <c r="HA412">
        <v>36572.9</v>
      </c>
      <c r="HB412">
        <v>43231.5</v>
      </c>
      <c r="HC412">
        <v>48001.6</v>
      </c>
      <c r="HD412">
        <v>53197.1</v>
      </c>
      <c r="HE412">
        <v>58451.9</v>
      </c>
      <c r="HF412">
        <v>1.9624</v>
      </c>
      <c r="HG412">
        <v>1.66337</v>
      </c>
      <c r="HH412">
        <v>0.148211</v>
      </c>
      <c r="HI412">
        <v>0</v>
      </c>
      <c r="HJ412">
        <v>27.5803</v>
      </c>
      <c r="HK412">
        <v>999.9</v>
      </c>
      <c r="HL412">
        <v>47.467</v>
      </c>
      <c r="HM412">
        <v>30.424</v>
      </c>
      <c r="HN412">
        <v>22.8495</v>
      </c>
      <c r="HO412">
        <v>54.7096</v>
      </c>
      <c r="HP412">
        <v>47.8285</v>
      </c>
      <c r="HQ412">
        <v>1</v>
      </c>
      <c r="HR412">
        <v>0.0474111</v>
      </c>
      <c r="HS412">
        <v>-0.802252</v>
      </c>
      <c r="HT412">
        <v>20.1123</v>
      </c>
      <c r="HU412">
        <v>5.19752</v>
      </c>
      <c r="HV412">
        <v>12.004</v>
      </c>
      <c r="HW412">
        <v>4.97515</v>
      </c>
      <c r="HX412">
        <v>3.29393</v>
      </c>
      <c r="HY412">
        <v>9999</v>
      </c>
      <c r="HZ412">
        <v>34.5</v>
      </c>
      <c r="IA412">
        <v>9999</v>
      </c>
      <c r="IB412">
        <v>9999</v>
      </c>
      <c r="IC412">
        <v>1.86325</v>
      </c>
      <c r="ID412">
        <v>1.86813</v>
      </c>
      <c r="IE412">
        <v>1.86784</v>
      </c>
      <c r="IF412">
        <v>1.86905</v>
      </c>
      <c r="IG412">
        <v>1.86981</v>
      </c>
      <c r="IH412">
        <v>1.86595</v>
      </c>
      <c r="II412">
        <v>1.867</v>
      </c>
      <c r="IJ412">
        <v>1.86844</v>
      </c>
      <c r="IK412">
        <v>5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1.796</v>
      </c>
      <c r="IY412">
        <v>0.3587</v>
      </c>
      <c r="IZ412">
        <v>0.744305887368214</v>
      </c>
      <c r="JA412">
        <v>0.00400708050939433</v>
      </c>
      <c r="JB412">
        <v>-7.0817227887937e-07</v>
      </c>
      <c r="JC412">
        <v>2.11393634800483e-10</v>
      </c>
      <c r="JD412">
        <v>-0.0902750961418796</v>
      </c>
      <c r="JE412">
        <v>-0.0199519798578536</v>
      </c>
      <c r="JF412">
        <v>0.00231849078142986</v>
      </c>
      <c r="JG412">
        <v>-2.72917625674962e-05</v>
      </c>
      <c r="JH412">
        <v>4</v>
      </c>
      <c r="JI412">
        <v>2436</v>
      </c>
      <c r="JJ412">
        <v>0</v>
      </c>
      <c r="JK412">
        <v>25</v>
      </c>
      <c r="JL412">
        <v>29318087.6</v>
      </c>
      <c r="JM412">
        <v>29318087.6</v>
      </c>
      <c r="JN412">
        <v>0.648193</v>
      </c>
      <c r="JO412">
        <v>2.64038</v>
      </c>
      <c r="JP412">
        <v>1.54785</v>
      </c>
      <c r="JQ412">
        <v>2.30957</v>
      </c>
      <c r="JR412">
        <v>1.64551</v>
      </c>
      <c r="JS412">
        <v>2.35229</v>
      </c>
      <c r="JT412">
        <v>34.1905</v>
      </c>
      <c r="JU412">
        <v>24.2013</v>
      </c>
      <c r="JV412">
        <v>18</v>
      </c>
      <c r="JW412">
        <v>508.813</v>
      </c>
      <c r="JX412">
        <v>333.596</v>
      </c>
      <c r="JY412">
        <v>28.5762</v>
      </c>
      <c r="JZ412">
        <v>28.0057</v>
      </c>
      <c r="KA412">
        <v>29.9997</v>
      </c>
      <c r="KB412">
        <v>28.0707</v>
      </c>
      <c r="KC412">
        <v>28.0349</v>
      </c>
      <c r="KD412">
        <v>12.9693</v>
      </c>
      <c r="KE412">
        <v>19.8706</v>
      </c>
      <c r="KF412">
        <v>59.8066</v>
      </c>
      <c r="KG412">
        <v>28.5855</v>
      </c>
      <c r="KH412">
        <v>251.12</v>
      </c>
      <c r="KI412">
        <v>18.4273</v>
      </c>
      <c r="KJ412">
        <v>96.7044</v>
      </c>
      <c r="KK412">
        <v>94.7047</v>
      </c>
    </row>
    <row r="413" spans="1:297">
      <c r="A413">
        <v>397</v>
      </c>
      <c r="B413">
        <v>1759085260</v>
      </c>
      <c r="C413">
        <v>12148</v>
      </c>
      <c r="D413" t="s">
        <v>1240</v>
      </c>
      <c r="E413" t="s">
        <v>1241</v>
      </c>
      <c r="F413">
        <v>5</v>
      </c>
      <c r="G413" t="s">
        <v>1219</v>
      </c>
      <c r="H413" t="s">
        <v>436</v>
      </c>
      <c r="I413">
        <v>1759085251.84615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270.422719238095</v>
      </c>
      <c r="AK413">
        <v>270.341836363636</v>
      </c>
      <c r="AL413">
        <v>-3.28369264069265</v>
      </c>
      <c r="AM413">
        <v>66.03</v>
      </c>
      <c r="AN413">
        <f>(AP413 - AO413 + DY413*1E3/(8.314*(EA413+273.15)) * AR413/DX413 * AQ413) * DX413/(100*DL413) * 1000/(1000 - AP413)</f>
        <v>0</v>
      </c>
      <c r="AO413">
        <v>18.3925397491234</v>
      </c>
      <c r="AP413">
        <v>23.680696969697</v>
      </c>
      <c r="AQ413">
        <v>0.000918543290042739</v>
      </c>
      <c r="AR413">
        <v>114.36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5.9</v>
      </c>
      <c r="DM413">
        <v>0.5</v>
      </c>
      <c r="DN413" t="s">
        <v>438</v>
      </c>
      <c r="DO413">
        <v>2</v>
      </c>
      <c r="DP413" t="b">
        <v>1</v>
      </c>
      <c r="DQ413">
        <v>1759085251.84615</v>
      </c>
      <c r="DR413">
        <v>286.478461538462</v>
      </c>
      <c r="DS413">
        <v>282.555846153846</v>
      </c>
      <c r="DT413">
        <v>23.6537153846154</v>
      </c>
      <c r="DU413">
        <v>18.3909461538462</v>
      </c>
      <c r="DV413">
        <v>284.646230769231</v>
      </c>
      <c r="DW413">
        <v>23.2956</v>
      </c>
      <c r="DX413">
        <v>499.972846153846</v>
      </c>
      <c r="DY413">
        <v>90.6785615384615</v>
      </c>
      <c r="DZ413">
        <v>0.0351972461538462</v>
      </c>
      <c r="EA413">
        <v>30.1600769230769</v>
      </c>
      <c r="EB413">
        <v>29.9940384615385</v>
      </c>
      <c r="EC413">
        <v>999.9</v>
      </c>
      <c r="ED413">
        <v>0</v>
      </c>
      <c r="EE413">
        <v>0</v>
      </c>
      <c r="EF413">
        <v>9996.15769230769</v>
      </c>
      <c r="EG413">
        <v>0</v>
      </c>
      <c r="EH413">
        <v>14.6553846153846</v>
      </c>
      <c r="EI413">
        <v>3.92270692307692</v>
      </c>
      <c r="EJ413">
        <v>293.418769230769</v>
      </c>
      <c r="EK413">
        <v>287.849461538462</v>
      </c>
      <c r="EL413">
        <v>5.26277076923077</v>
      </c>
      <c r="EM413">
        <v>282.555846153846</v>
      </c>
      <c r="EN413">
        <v>18.3909461538462</v>
      </c>
      <c r="EO413">
        <v>2.14488692307692</v>
      </c>
      <c r="EP413">
        <v>1.66766461538462</v>
      </c>
      <c r="EQ413">
        <v>18.5565</v>
      </c>
      <c r="ER413">
        <v>14.5986692307692</v>
      </c>
      <c r="ES413">
        <v>2000.06846153846</v>
      </c>
      <c r="ET413">
        <v>0.980004461538462</v>
      </c>
      <c r="EU413">
        <v>0.0199956076923077</v>
      </c>
      <c r="EV413">
        <v>0</v>
      </c>
      <c r="EW413">
        <v>875.371692307692</v>
      </c>
      <c r="EX413">
        <v>5.00059</v>
      </c>
      <c r="EY413">
        <v>17551.7692307692</v>
      </c>
      <c r="EZ413">
        <v>17360.9538461538</v>
      </c>
      <c r="FA413">
        <v>40.875</v>
      </c>
      <c r="FB413">
        <v>40.5765384615385</v>
      </c>
      <c r="FC413">
        <v>40.2209230769231</v>
      </c>
      <c r="FD413">
        <v>40.125</v>
      </c>
      <c r="FE413">
        <v>41.8653076923077</v>
      </c>
      <c r="FF413">
        <v>1955.17846153846</v>
      </c>
      <c r="FG413">
        <v>39.89</v>
      </c>
      <c r="FH413">
        <v>0</v>
      </c>
      <c r="FI413">
        <v>1759085246.7</v>
      </c>
      <c r="FJ413">
        <v>0</v>
      </c>
      <c r="FK413">
        <v>875.061884615385</v>
      </c>
      <c r="FL413">
        <v>-24.3406837996084</v>
      </c>
      <c r="FM413">
        <v>-460.639316451347</v>
      </c>
      <c r="FN413">
        <v>17544.9576923077</v>
      </c>
      <c r="FO413">
        <v>15</v>
      </c>
      <c r="FP413">
        <v>0</v>
      </c>
      <c r="FQ413" t="s">
        <v>439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3.1667950952381</v>
      </c>
      <c r="GD413">
        <v>14.509520961039</v>
      </c>
      <c r="GE413">
        <v>1.53356387374594</v>
      </c>
      <c r="GF413">
        <v>0</v>
      </c>
      <c r="GG413">
        <v>876.546558823529</v>
      </c>
      <c r="GH413">
        <v>-25.2274255212762</v>
      </c>
      <c r="GI413">
        <v>2.48452130779608</v>
      </c>
      <c r="GJ413">
        <v>-1</v>
      </c>
      <c r="GK413">
        <v>5.26544952380952</v>
      </c>
      <c r="GL413">
        <v>0.0334846753246711</v>
      </c>
      <c r="GM413">
        <v>0.0206182996565096</v>
      </c>
      <c r="GN413">
        <v>1</v>
      </c>
      <c r="GO413">
        <v>1</v>
      </c>
      <c r="GP413">
        <v>2</v>
      </c>
      <c r="GQ413" t="s">
        <v>448</v>
      </c>
      <c r="GR413">
        <v>3.1315</v>
      </c>
      <c r="GS413">
        <v>2.7131</v>
      </c>
      <c r="GT413">
        <v>0.0610036</v>
      </c>
      <c r="GU413">
        <v>0.060464</v>
      </c>
      <c r="GV413">
        <v>0.102277</v>
      </c>
      <c r="GW413">
        <v>0.0858591</v>
      </c>
      <c r="GX413">
        <v>35395.7</v>
      </c>
      <c r="GY413">
        <v>37952.5</v>
      </c>
      <c r="GZ413">
        <v>34103.9</v>
      </c>
      <c r="HA413">
        <v>36573.6</v>
      </c>
      <c r="HB413">
        <v>43228.8</v>
      </c>
      <c r="HC413">
        <v>48002.3</v>
      </c>
      <c r="HD413">
        <v>53197.4</v>
      </c>
      <c r="HE413">
        <v>58452.5</v>
      </c>
      <c r="HF413">
        <v>1.96215</v>
      </c>
      <c r="HG413">
        <v>1.6634</v>
      </c>
      <c r="HH413">
        <v>0.148274</v>
      </c>
      <c r="HI413">
        <v>0</v>
      </c>
      <c r="HJ413">
        <v>27.5789</v>
      </c>
      <c r="HK413">
        <v>999.9</v>
      </c>
      <c r="HL413">
        <v>47.442</v>
      </c>
      <c r="HM413">
        <v>30.434</v>
      </c>
      <c r="HN413">
        <v>22.8528</v>
      </c>
      <c r="HO413">
        <v>54.6896</v>
      </c>
      <c r="HP413">
        <v>48.101</v>
      </c>
      <c r="HQ413">
        <v>1</v>
      </c>
      <c r="HR413">
        <v>0.0474771</v>
      </c>
      <c r="HS413">
        <v>-0.800193</v>
      </c>
      <c r="HT413">
        <v>20.1121</v>
      </c>
      <c r="HU413">
        <v>5.19692</v>
      </c>
      <c r="HV413">
        <v>12.004</v>
      </c>
      <c r="HW413">
        <v>4.975</v>
      </c>
      <c r="HX413">
        <v>3.29393</v>
      </c>
      <c r="HY413">
        <v>9999</v>
      </c>
      <c r="HZ413">
        <v>34.5</v>
      </c>
      <c r="IA413">
        <v>9999</v>
      </c>
      <c r="IB413">
        <v>9999</v>
      </c>
      <c r="IC413">
        <v>1.86325</v>
      </c>
      <c r="ID413">
        <v>1.86813</v>
      </c>
      <c r="IE413">
        <v>1.86784</v>
      </c>
      <c r="IF413">
        <v>1.86905</v>
      </c>
      <c r="IG413">
        <v>1.86982</v>
      </c>
      <c r="IH413">
        <v>1.86593</v>
      </c>
      <c r="II413">
        <v>1.86697</v>
      </c>
      <c r="IJ413">
        <v>1.86844</v>
      </c>
      <c r="IK413">
        <v>5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1.739</v>
      </c>
      <c r="IY413">
        <v>0.3594</v>
      </c>
      <c r="IZ413">
        <v>0.744305887368214</v>
      </c>
      <c r="JA413">
        <v>0.00400708050939433</v>
      </c>
      <c r="JB413">
        <v>-7.0817227887937e-07</v>
      </c>
      <c r="JC413">
        <v>2.11393634800483e-10</v>
      </c>
      <c r="JD413">
        <v>-0.0902750961418796</v>
      </c>
      <c r="JE413">
        <v>-0.0199519798578536</v>
      </c>
      <c r="JF413">
        <v>0.00231849078142986</v>
      </c>
      <c r="JG413">
        <v>-2.72917625674962e-05</v>
      </c>
      <c r="JH413">
        <v>4</v>
      </c>
      <c r="JI413">
        <v>2436</v>
      </c>
      <c r="JJ413">
        <v>0</v>
      </c>
      <c r="JK413">
        <v>25</v>
      </c>
      <c r="JL413">
        <v>29318087.7</v>
      </c>
      <c r="JM413">
        <v>29318087.7</v>
      </c>
      <c r="JN413">
        <v>0.620117</v>
      </c>
      <c r="JO413">
        <v>2.65503</v>
      </c>
      <c r="JP413">
        <v>1.54785</v>
      </c>
      <c r="JQ413">
        <v>2.30957</v>
      </c>
      <c r="JR413">
        <v>1.64551</v>
      </c>
      <c r="JS413">
        <v>2.28027</v>
      </c>
      <c r="JT413">
        <v>34.1905</v>
      </c>
      <c r="JU413">
        <v>24.1926</v>
      </c>
      <c r="JV413">
        <v>18</v>
      </c>
      <c r="JW413">
        <v>508.61</v>
      </c>
      <c r="JX413">
        <v>333.578</v>
      </c>
      <c r="JY413">
        <v>28.5832</v>
      </c>
      <c r="JZ413">
        <v>28.002</v>
      </c>
      <c r="KA413">
        <v>29.9998</v>
      </c>
      <c r="KB413">
        <v>28.0665</v>
      </c>
      <c r="KC413">
        <v>28.0296</v>
      </c>
      <c r="KD413">
        <v>12.3319</v>
      </c>
      <c r="KE413">
        <v>19.8706</v>
      </c>
      <c r="KF413">
        <v>59.8066</v>
      </c>
      <c r="KG413">
        <v>28.588</v>
      </c>
      <c r="KH413">
        <v>230.963</v>
      </c>
      <c r="KI413">
        <v>18.4273</v>
      </c>
      <c r="KJ413">
        <v>96.7049</v>
      </c>
      <c r="KK413">
        <v>94.706</v>
      </c>
    </row>
    <row r="414" spans="1:297">
      <c r="A414">
        <v>398</v>
      </c>
      <c r="B414">
        <v>1759085265</v>
      </c>
      <c r="C414">
        <v>12153</v>
      </c>
      <c r="D414" t="s">
        <v>1242</v>
      </c>
      <c r="E414" t="s">
        <v>1243</v>
      </c>
      <c r="F414">
        <v>5</v>
      </c>
      <c r="G414" t="s">
        <v>1219</v>
      </c>
      <c r="H414" t="s">
        <v>436</v>
      </c>
      <c r="I414">
        <v>1759085256.84615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254.299269942857</v>
      </c>
      <c r="AK414">
        <v>254.843993939394</v>
      </c>
      <c r="AL414">
        <v>-3.07183257575756</v>
      </c>
      <c r="AM414">
        <v>66.03</v>
      </c>
      <c r="AN414">
        <f>(AP414 - AO414 + DY414*1E3/(8.314*(EA414+273.15)) * AR414/DX414 * AQ414) * DX414/(100*DL414) * 1000/(1000 - AP414)</f>
        <v>0</v>
      </c>
      <c r="AO414">
        <v>18.3899818515584</v>
      </c>
      <c r="AP414">
        <v>23.6866848484848</v>
      </c>
      <c r="AQ414">
        <v>3.33180544944925e-05</v>
      </c>
      <c r="AR414">
        <v>114.36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5.9</v>
      </c>
      <c r="DM414">
        <v>0.5</v>
      </c>
      <c r="DN414" t="s">
        <v>438</v>
      </c>
      <c r="DO414">
        <v>2</v>
      </c>
      <c r="DP414" t="b">
        <v>1</v>
      </c>
      <c r="DQ414">
        <v>1759085256.84615</v>
      </c>
      <c r="DR414">
        <v>270.850307692308</v>
      </c>
      <c r="DS414">
        <v>266.184615384615</v>
      </c>
      <c r="DT414">
        <v>23.6721076923077</v>
      </c>
      <c r="DU414">
        <v>18.3923384615385</v>
      </c>
      <c r="DV414">
        <v>269.075230769231</v>
      </c>
      <c r="DW414">
        <v>23.3132307692308</v>
      </c>
      <c r="DX414">
        <v>499.959692307692</v>
      </c>
      <c r="DY414">
        <v>90.6786461538462</v>
      </c>
      <c r="DZ414">
        <v>0.0352237230769231</v>
      </c>
      <c r="EA414">
        <v>30.1598615384615</v>
      </c>
      <c r="EB414">
        <v>29.9971076923077</v>
      </c>
      <c r="EC414">
        <v>999.9</v>
      </c>
      <c r="ED414">
        <v>0</v>
      </c>
      <c r="EE414">
        <v>0</v>
      </c>
      <c r="EF414">
        <v>9997.11769230769</v>
      </c>
      <c r="EG414">
        <v>0</v>
      </c>
      <c r="EH414">
        <v>14.6566615384615</v>
      </c>
      <c r="EI414">
        <v>4.66568615384615</v>
      </c>
      <c r="EJ414">
        <v>277.417307692308</v>
      </c>
      <c r="EK414">
        <v>271.172153846154</v>
      </c>
      <c r="EL414">
        <v>5.27978538461538</v>
      </c>
      <c r="EM414">
        <v>266.184615384615</v>
      </c>
      <c r="EN414">
        <v>18.3923384615385</v>
      </c>
      <c r="EO414">
        <v>2.14655769230769</v>
      </c>
      <c r="EP414">
        <v>1.66779076923077</v>
      </c>
      <c r="EQ414">
        <v>18.5689307692308</v>
      </c>
      <c r="ER414">
        <v>14.5998384615385</v>
      </c>
      <c r="ES414">
        <v>2000.06769230769</v>
      </c>
      <c r="ET414">
        <v>0.980004538461538</v>
      </c>
      <c r="EU414">
        <v>0.0199956076923077</v>
      </c>
      <c r="EV414">
        <v>0</v>
      </c>
      <c r="EW414">
        <v>873.393461538462</v>
      </c>
      <c r="EX414">
        <v>5.00059</v>
      </c>
      <c r="EY414">
        <v>17514.4692307692</v>
      </c>
      <c r="EZ414">
        <v>17360.9461538462</v>
      </c>
      <c r="FA414">
        <v>40.875</v>
      </c>
      <c r="FB414">
        <v>40.562</v>
      </c>
      <c r="FC414">
        <v>40.2063846153846</v>
      </c>
      <c r="FD414">
        <v>40.125</v>
      </c>
      <c r="FE414">
        <v>41.8556153846154</v>
      </c>
      <c r="FF414">
        <v>1955.17769230769</v>
      </c>
      <c r="FG414">
        <v>39.89</v>
      </c>
      <c r="FH414">
        <v>0</v>
      </c>
      <c r="FI414">
        <v>1759085251.5</v>
      </c>
      <c r="FJ414">
        <v>0</v>
      </c>
      <c r="FK414">
        <v>873.250461538462</v>
      </c>
      <c r="FL414">
        <v>-21.2953846116985</v>
      </c>
      <c r="FM414">
        <v>-418.423930957607</v>
      </c>
      <c r="FN414">
        <v>17509.2884615385</v>
      </c>
      <c r="FO414">
        <v>15</v>
      </c>
      <c r="FP414">
        <v>0</v>
      </c>
      <c r="FQ414" t="s">
        <v>439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4.3247205</v>
      </c>
      <c r="GD414">
        <v>10.0092221052632</v>
      </c>
      <c r="GE414">
        <v>1.05433028951309</v>
      </c>
      <c r="GF414">
        <v>0</v>
      </c>
      <c r="GG414">
        <v>874.639647058824</v>
      </c>
      <c r="GH414">
        <v>-23.4568984087271</v>
      </c>
      <c r="GI414">
        <v>2.31596116347546</v>
      </c>
      <c r="GJ414">
        <v>-1</v>
      </c>
      <c r="GK414">
        <v>5.2711035</v>
      </c>
      <c r="GL414">
        <v>0.209790225563905</v>
      </c>
      <c r="GM414">
        <v>0.0203911957165341</v>
      </c>
      <c r="GN414">
        <v>0</v>
      </c>
      <c r="GO414">
        <v>0</v>
      </c>
      <c r="GP414">
        <v>2</v>
      </c>
      <c r="GQ414" t="s">
        <v>455</v>
      </c>
      <c r="GR414">
        <v>3.13166</v>
      </c>
      <c r="GS414">
        <v>2.71313</v>
      </c>
      <c r="GT414">
        <v>0.0579745</v>
      </c>
      <c r="GU414">
        <v>0.0570912</v>
      </c>
      <c r="GV414">
        <v>0.102293</v>
      </c>
      <c r="GW414">
        <v>0.0858576</v>
      </c>
      <c r="GX414">
        <v>35510.3</v>
      </c>
      <c r="GY414">
        <v>38089.4</v>
      </c>
      <c r="GZ414">
        <v>34104.2</v>
      </c>
      <c r="HA414">
        <v>36574.2</v>
      </c>
      <c r="HB414">
        <v>43228</v>
      </c>
      <c r="HC414">
        <v>48002.6</v>
      </c>
      <c r="HD414">
        <v>53197.8</v>
      </c>
      <c r="HE414">
        <v>58453.3</v>
      </c>
      <c r="HF414">
        <v>1.9624</v>
      </c>
      <c r="HG414">
        <v>1.6634</v>
      </c>
      <c r="HH414">
        <v>0.148371</v>
      </c>
      <c r="HI414">
        <v>0</v>
      </c>
      <c r="HJ414">
        <v>27.5786</v>
      </c>
      <c r="HK414">
        <v>999.9</v>
      </c>
      <c r="HL414">
        <v>47.418</v>
      </c>
      <c r="HM414">
        <v>30.434</v>
      </c>
      <c r="HN414">
        <v>22.8423</v>
      </c>
      <c r="HO414">
        <v>54.9096</v>
      </c>
      <c r="HP414">
        <v>47.8245</v>
      </c>
      <c r="HQ414">
        <v>1</v>
      </c>
      <c r="HR414">
        <v>0.0469334</v>
      </c>
      <c r="HS414">
        <v>-0.801196</v>
      </c>
      <c r="HT414">
        <v>20.1122</v>
      </c>
      <c r="HU414">
        <v>5.19752</v>
      </c>
      <c r="HV414">
        <v>12.004</v>
      </c>
      <c r="HW414">
        <v>4.9752</v>
      </c>
      <c r="HX414">
        <v>3.29393</v>
      </c>
      <c r="HY414">
        <v>9999</v>
      </c>
      <c r="HZ414">
        <v>34.5</v>
      </c>
      <c r="IA414">
        <v>9999</v>
      </c>
      <c r="IB414">
        <v>9999</v>
      </c>
      <c r="IC414">
        <v>1.86325</v>
      </c>
      <c r="ID414">
        <v>1.86813</v>
      </c>
      <c r="IE414">
        <v>1.86783</v>
      </c>
      <c r="IF414">
        <v>1.86905</v>
      </c>
      <c r="IG414">
        <v>1.86982</v>
      </c>
      <c r="IH414">
        <v>1.86592</v>
      </c>
      <c r="II414">
        <v>1.86701</v>
      </c>
      <c r="IJ414">
        <v>1.86843</v>
      </c>
      <c r="IK414">
        <v>5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1.683</v>
      </c>
      <c r="IY414">
        <v>0.3596</v>
      </c>
      <c r="IZ414">
        <v>0.744305887368214</v>
      </c>
      <c r="JA414">
        <v>0.00400708050939433</v>
      </c>
      <c r="JB414">
        <v>-7.0817227887937e-07</v>
      </c>
      <c r="JC414">
        <v>2.11393634800483e-10</v>
      </c>
      <c r="JD414">
        <v>-0.0902750961418796</v>
      </c>
      <c r="JE414">
        <v>-0.0199519798578536</v>
      </c>
      <c r="JF414">
        <v>0.00231849078142986</v>
      </c>
      <c r="JG414">
        <v>-2.72917625674962e-05</v>
      </c>
      <c r="JH414">
        <v>4</v>
      </c>
      <c r="JI414">
        <v>2436</v>
      </c>
      <c r="JJ414">
        <v>0</v>
      </c>
      <c r="JK414">
        <v>25</v>
      </c>
      <c r="JL414">
        <v>29318087.8</v>
      </c>
      <c r="JM414">
        <v>29318087.8</v>
      </c>
      <c r="JN414">
        <v>0.585938</v>
      </c>
      <c r="JO414">
        <v>2.64526</v>
      </c>
      <c r="JP414">
        <v>1.54785</v>
      </c>
      <c r="JQ414">
        <v>2.30957</v>
      </c>
      <c r="JR414">
        <v>1.64551</v>
      </c>
      <c r="JS414">
        <v>2.34497</v>
      </c>
      <c r="JT414">
        <v>34.1905</v>
      </c>
      <c r="JU414">
        <v>24.1926</v>
      </c>
      <c r="JV414">
        <v>18</v>
      </c>
      <c r="JW414">
        <v>508.733</v>
      </c>
      <c r="JX414">
        <v>333.555</v>
      </c>
      <c r="JY414">
        <v>28.5872</v>
      </c>
      <c r="JZ414">
        <v>27.9972</v>
      </c>
      <c r="KA414">
        <v>29.9998</v>
      </c>
      <c r="KB414">
        <v>28.0618</v>
      </c>
      <c r="KC414">
        <v>28.0255</v>
      </c>
      <c r="KD414">
        <v>11.7032</v>
      </c>
      <c r="KE414">
        <v>19.8706</v>
      </c>
      <c r="KF414">
        <v>59.8066</v>
      </c>
      <c r="KG414">
        <v>28.5815</v>
      </c>
      <c r="KH414">
        <v>217.468</v>
      </c>
      <c r="KI414">
        <v>18.4273</v>
      </c>
      <c r="KJ414">
        <v>96.7057</v>
      </c>
      <c r="KK414">
        <v>94.7074</v>
      </c>
    </row>
    <row r="415" spans="1:297">
      <c r="A415">
        <v>399</v>
      </c>
      <c r="B415">
        <v>1759085270</v>
      </c>
      <c r="C415">
        <v>12158</v>
      </c>
      <c r="D415" t="s">
        <v>1244</v>
      </c>
      <c r="E415" t="s">
        <v>1245</v>
      </c>
      <c r="F415">
        <v>5</v>
      </c>
      <c r="G415" t="s">
        <v>1219</v>
      </c>
      <c r="H415" t="s">
        <v>436</v>
      </c>
      <c r="I415">
        <v>1759085261.84615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236.829408228571</v>
      </c>
      <c r="AK415">
        <v>238.802703030303</v>
      </c>
      <c r="AL415">
        <v>-3.22711883116885</v>
      </c>
      <c r="AM415">
        <v>66.03</v>
      </c>
      <c r="AN415">
        <f>(AP415 - AO415 + DY415*1E3/(8.314*(EA415+273.15)) * AR415/DX415 * AQ415) * DX415/(100*DL415) * 1000/(1000 - AP415)</f>
        <v>0</v>
      </c>
      <c r="AO415">
        <v>18.3897049432251</v>
      </c>
      <c r="AP415">
        <v>23.69582</v>
      </c>
      <c r="AQ415">
        <v>0.000297285714285693</v>
      </c>
      <c r="AR415">
        <v>114.36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5.9</v>
      </c>
      <c r="DM415">
        <v>0.5</v>
      </c>
      <c r="DN415" t="s">
        <v>438</v>
      </c>
      <c r="DO415">
        <v>2</v>
      </c>
      <c r="DP415" t="b">
        <v>1</v>
      </c>
      <c r="DQ415">
        <v>1759085261.84615</v>
      </c>
      <c r="DR415">
        <v>255.352615384615</v>
      </c>
      <c r="DS415">
        <v>249.42</v>
      </c>
      <c r="DT415">
        <v>23.6839615384615</v>
      </c>
      <c r="DU415">
        <v>18.3913769230769</v>
      </c>
      <c r="DV415">
        <v>253.634230769231</v>
      </c>
      <c r="DW415">
        <v>23.3245846153846</v>
      </c>
      <c r="DX415">
        <v>500.015461538462</v>
      </c>
      <c r="DY415">
        <v>90.6782923076923</v>
      </c>
      <c r="DZ415">
        <v>0.0351569615384615</v>
      </c>
      <c r="EA415">
        <v>30.1600307692308</v>
      </c>
      <c r="EB415">
        <v>29.9975384615385</v>
      </c>
      <c r="EC415">
        <v>999.9</v>
      </c>
      <c r="ED415">
        <v>0</v>
      </c>
      <c r="EE415">
        <v>0</v>
      </c>
      <c r="EF415">
        <v>9999.18846153846</v>
      </c>
      <c r="EG415">
        <v>0</v>
      </c>
      <c r="EH415">
        <v>14.6590923076923</v>
      </c>
      <c r="EI415">
        <v>5.93254076923077</v>
      </c>
      <c r="EJ415">
        <v>261.547</v>
      </c>
      <c r="EK415">
        <v>254.093230769231</v>
      </c>
      <c r="EL415">
        <v>5.29259153846154</v>
      </c>
      <c r="EM415">
        <v>249.42</v>
      </c>
      <c r="EN415">
        <v>18.3913769230769</v>
      </c>
      <c r="EO415">
        <v>2.14762307692308</v>
      </c>
      <c r="EP415">
        <v>1.66769692307692</v>
      </c>
      <c r="EQ415">
        <v>18.5768615384615</v>
      </c>
      <c r="ER415">
        <v>14.5989769230769</v>
      </c>
      <c r="ES415">
        <v>2000.06923076923</v>
      </c>
      <c r="ET415">
        <v>0.980004538461538</v>
      </c>
      <c r="EU415">
        <v>0.0199956076923077</v>
      </c>
      <c r="EV415">
        <v>0</v>
      </c>
      <c r="EW415">
        <v>871.763153846154</v>
      </c>
      <c r="EX415">
        <v>5.00059</v>
      </c>
      <c r="EY415">
        <v>17481.4153846154</v>
      </c>
      <c r="EZ415">
        <v>17360.9538461538</v>
      </c>
      <c r="FA415">
        <v>40.875</v>
      </c>
      <c r="FB415">
        <v>40.562</v>
      </c>
      <c r="FC415">
        <v>40.1918461538462</v>
      </c>
      <c r="FD415">
        <v>40.125</v>
      </c>
      <c r="FE415">
        <v>41.8604615384615</v>
      </c>
      <c r="FF415">
        <v>1955.17923076923</v>
      </c>
      <c r="FG415">
        <v>39.89</v>
      </c>
      <c r="FH415">
        <v>0</v>
      </c>
      <c r="FI415">
        <v>1759085256.3</v>
      </c>
      <c r="FJ415">
        <v>0</v>
      </c>
      <c r="FK415">
        <v>871.677692307692</v>
      </c>
      <c r="FL415">
        <v>-18.5545983138494</v>
      </c>
      <c r="FM415">
        <v>-371.623931845887</v>
      </c>
      <c r="FN415">
        <v>17477.8769230769</v>
      </c>
      <c r="FO415">
        <v>15</v>
      </c>
      <c r="FP415">
        <v>0</v>
      </c>
      <c r="FQ415" t="s">
        <v>439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5.25164666666667</v>
      </c>
      <c r="GD415">
        <v>13.393792987013</v>
      </c>
      <c r="GE415">
        <v>1.42565161003105</v>
      </c>
      <c r="GF415">
        <v>0</v>
      </c>
      <c r="GG415">
        <v>872.710470588235</v>
      </c>
      <c r="GH415">
        <v>-19.8686020046109</v>
      </c>
      <c r="GI415">
        <v>1.96899764340214</v>
      </c>
      <c r="GJ415">
        <v>-1</v>
      </c>
      <c r="GK415">
        <v>5.28457142857143</v>
      </c>
      <c r="GL415">
        <v>0.158165454545455</v>
      </c>
      <c r="GM415">
        <v>0.0162862642346575</v>
      </c>
      <c r="GN415">
        <v>0</v>
      </c>
      <c r="GO415">
        <v>0</v>
      </c>
      <c r="GP415">
        <v>2</v>
      </c>
      <c r="GQ415" t="s">
        <v>455</v>
      </c>
      <c r="GR415">
        <v>3.13151</v>
      </c>
      <c r="GS415">
        <v>2.713</v>
      </c>
      <c r="GT415">
        <v>0.0547595</v>
      </c>
      <c r="GU415">
        <v>0.0536888</v>
      </c>
      <c r="GV415">
        <v>0.102307</v>
      </c>
      <c r="GW415">
        <v>0.0858476</v>
      </c>
      <c r="GX415">
        <v>35631.5</v>
      </c>
      <c r="GY415">
        <v>38227.1</v>
      </c>
      <c r="GZ415">
        <v>34104.2</v>
      </c>
      <c r="HA415">
        <v>36574.4</v>
      </c>
      <c r="HB415">
        <v>43226.8</v>
      </c>
      <c r="HC415">
        <v>48002.5</v>
      </c>
      <c r="HD415">
        <v>53197.6</v>
      </c>
      <c r="HE415">
        <v>58453</v>
      </c>
      <c r="HF415">
        <v>1.96253</v>
      </c>
      <c r="HG415">
        <v>1.66348</v>
      </c>
      <c r="HH415">
        <v>0.14843</v>
      </c>
      <c r="HI415">
        <v>0</v>
      </c>
      <c r="HJ415">
        <v>27.5765</v>
      </c>
      <c r="HK415">
        <v>999.9</v>
      </c>
      <c r="HL415">
        <v>47.418</v>
      </c>
      <c r="HM415">
        <v>30.434</v>
      </c>
      <c r="HN415">
        <v>22.841</v>
      </c>
      <c r="HO415">
        <v>54.7396</v>
      </c>
      <c r="HP415">
        <v>48.1651</v>
      </c>
      <c r="HQ415">
        <v>1</v>
      </c>
      <c r="HR415">
        <v>0.046748</v>
      </c>
      <c r="HS415">
        <v>-0.767756</v>
      </c>
      <c r="HT415">
        <v>20.1122</v>
      </c>
      <c r="HU415">
        <v>5.19722</v>
      </c>
      <c r="HV415">
        <v>12.004</v>
      </c>
      <c r="HW415">
        <v>4.9751</v>
      </c>
      <c r="HX415">
        <v>3.29395</v>
      </c>
      <c r="HY415">
        <v>9999</v>
      </c>
      <c r="HZ415">
        <v>34.5</v>
      </c>
      <c r="IA415">
        <v>9999</v>
      </c>
      <c r="IB415">
        <v>9999</v>
      </c>
      <c r="IC415">
        <v>1.86325</v>
      </c>
      <c r="ID415">
        <v>1.86813</v>
      </c>
      <c r="IE415">
        <v>1.86784</v>
      </c>
      <c r="IF415">
        <v>1.86905</v>
      </c>
      <c r="IG415">
        <v>1.86983</v>
      </c>
      <c r="IH415">
        <v>1.86592</v>
      </c>
      <c r="II415">
        <v>1.867</v>
      </c>
      <c r="IJ415">
        <v>1.86844</v>
      </c>
      <c r="IK415">
        <v>5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1.625</v>
      </c>
      <c r="IY415">
        <v>0.3599</v>
      </c>
      <c r="IZ415">
        <v>0.744305887368214</v>
      </c>
      <c r="JA415">
        <v>0.00400708050939433</v>
      </c>
      <c r="JB415">
        <v>-7.0817227887937e-07</v>
      </c>
      <c r="JC415">
        <v>2.11393634800483e-10</v>
      </c>
      <c r="JD415">
        <v>-0.0902750961418796</v>
      </c>
      <c r="JE415">
        <v>-0.0199519798578536</v>
      </c>
      <c r="JF415">
        <v>0.00231849078142986</v>
      </c>
      <c r="JG415">
        <v>-2.72917625674962e-05</v>
      </c>
      <c r="JH415">
        <v>4</v>
      </c>
      <c r="JI415">
        <v>2436</v>
      </c>
      <c r="JJ415">
        <v>0</v>
      </c>
      <c r="JK415">
        <v>25</v>
      </c>
      <c r="JL415">
        <v>29318087.8</v>
      </c>
      <c r="JM415">
        <v>29318087.8</v>
      </c>
      <c r="JN415">
        <v>0.556641</v>
      </c>
      <c r="JO415">
        <v>2.65747</v>
      </c>
      <c r="JP415">
        <v>1.54785</v>
      </c>
      <c r="JQ415">
        <v>2.30957</v>
      </c>
      <c r="JR415">
        <v>1.64673</v>
      </c>
      <c r="JS415">
        <v>2.29736</v>
      </c>
      <c r="JT415">
        <v>34.1905</v>
      </c>
      <c r="JU415">
        <v>24.1926</v>
      </c>
      <c r="JV415">
        <v>18</v>
      </c>
      <c r="JW415">
        <v>508.774</v>
      </c>
      <c r="JX415">
        <v>333.565</v>
      </c>
      <c r="JY415">
        <v>28.585</v>
      </c>
      <c r="JZ415">
        <v>27.993</v>
      </c>
      <c r="KA415">
        <v>29.9997</v>
      </c>
      <c r="KB415">
        <v>28.0571</v>
      </c>
      <c r="KC415">
        <v>28.0208</v>
      </c>
      <c r="KD415">
        <v>11.0434</v>
      </c>
      <c r="KE415">
        <v>19.8706</v>
      </c>
      <c r="KF415">
        <v>59.8066</v>
      </c>
      <c r="KG415">
        <v>28.5832</v>
      </c>
      <c r="KH415">
        <v>197.235</v>
      </c>
      <c r="KI415">
        <v>18.4273</v>
      </c>
      <c r="KJ415">
        <v>96.7055</v>
      </c>
      <c r="KK415">
        <v>94.7074</v>
      </c>
    </row>
    <row r="416" spans="1:297">
      <c r="A416">
        <v>400</v>
      </c>
      <c r="B416">
        <v>1759085275</v>
      </c>
      <c r="C416">
        <v>12163</v>
      </c>
      <c r="D416" t="s">
        <v>1246</v>
      </c>
      <c r="E416" t="s">
        <v>1247</v>
      </c>
      <c r="F416">
        <v>5</v>
      </c>
      <c r="G416" t="s">
        <v>1219</v>
      </c>
      <c r="H416" t="s">
        <v>436</v>
      </c>
      <c r="I416">
        <v>1759085266.84615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220.452902019048</v>
      </c>
      <c r="AK416">
        <v>223.147666666667</v>
      </c>
      <c r="AL416">
        <v>-3.11151904761906</v>
      </c>
      <c r="AM416">
        <v>66.03</v>
      </c>
      <c r="AN416">
        <f>(AP416 - AO416 + DY416*1E3/(8.314*(EA416+273.15)) * AR416/DX416 * AQ416) * DX416/(100*DL416) * 1000/(1000 - AP416)</f>
        <v>0</v>
      </c>
      <c r="AO416">
        <v>18.3850343694805</v>
      </c>
      <c r="AP416">
        <v>23.6988733333333</v>
      </c>
      <c r="AQ416">
        <v>0.000136694885361321</v>
      </c>
      <c r="AR416">
        <v>114.36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5.9</v>
      </c>
      <c r="DM416">
        <v>0.5</v>
      </c>
      <c r="DN416" t="s">
        <v>438</v>
      </c>
      <c r="DO416">
        <v>2</v>
      </c>
      <c r="DP416" t="b">
        <v>1</v>
      </c>
      <c r="DQ416">
        <v>1759085266.84615</v>
      </c>
      <c r="DR416">
        <v>239.863461538462</v>
      </c>
      <c r="DS416">
        <v>233.083923076923</v>
      </c>
      <c r="DT416">
        <v>23.6916</v>
      </c>
      <c r="DU416">
        <v>18.3889923076923</v>
      </c>
      <c r="DV416">
        <v>238.202230769231</v>
      </c>
      <c r="DW416">
        <v>23.3318923076923</v>
      </c>
      <c r="DX416">
        <v>500.045230769231</v>
      </c>
      <c r="DY416">
        <v>90.6775923076923</v>
      </c>
      <c r="DZ416">
        <v>0.0349684384615385</v>
      </c>
      <c r="EA416">
        <v>30.1599769230769</v>
      </c>
      <c r="EB416">
        <v>29.9985153846154</v>
      </c>
      <c r="EC416">
        <v>999.9</v>
      </c>
      <c r="ED416">
        <v>0</v>
      </c>
      <c r="EE416">
        <v>0</v>
      </c>
      <c r="EF416">
        <v>10009.8130769231</v>
      </c>
      <c r="EG416">
        <v>0</v>
      </c>
      <c r="EH416">
        <v>14.6624769230769</v>
      </c>
      <c r="EI416">
        <v>6.77945846153846</v>
      </c>
      <c r="EJ416">
        <v>245.684230769231</v>
      </c>
      <c r="EK416">
        <v>237.450692307692</v>
      </c>
      <c r="EL416">
        <v>5.30261769230769</v>
      </c>
      <c r="EM416">
        <v>233.083923076923</v>
      </c>
      <c r="EN416">
        <v>18.3889923076923</v>
      </c>
      <c r="EO416">
        <v>2.14829769230769</v>
      </c>
      <c r="EP416">
        <v>1.66746769230769</v>
      </c>
      <c r="EQ416">
        <v>18.5818846153846</v>
      </c>
      <c r="ER416">
        <v>14.5968461538462</v>
      </c>
      <c r="ES416">
        <v>2000.02153846154</v>
      </c>
      <c r="ET416">
        <v>0.980003923076923</v>
      </c>
      <c r="EU416">
        <v>0.0199960846153846</v>
      </c>
      <c r="EV416">
        <v>0</v>
      </c>
      <c r="EW416">
        <v>870.349076923077</v>
      </c>
      <c r="EX416">
        <v>5.00059</v>
      </c>
      <c r="EY416">
        <v>17451.6230769231</v>
      </c>
      <c r="EZ416">
        <v>17360.5384615385</v>
      </c>
      <c r="FA416">
        <v>40.875</v>
      </c>
      <c r="FB416">
        <v>40.562</v>
      </c>
      <c r="FC416">
        <v>40.1918461538462</v>
      </c>
      <c r="FD416">
        <v>40.125</v>
      </c>
      <c r="FE416">
        <v>41.8507692307692</v>
      </c>
      <c r="FF416">
        <v>1955.13153846154</v>
      </c>
      <c r="FG416">
        <v>39.89</v>
      </c>
      <c r="FH416">
        <v>0</v>
      </c>
      <c r="FI416">
        <v>1759085261.7</v>
      </c>
      <c r="FJ416">
        <v>0</v>
      </c>
      <c r="FK416">
        <v>870.09988</v>
      </c>
      <c r="FL416">
        <v>-14.9552307662315</v>
      </c>
      <c r="FM416">
        <v>-308.23076924601</v>
      </c>
      <c r="FN416">
        <v>17444.912</v>
      </c>
      <c r="FO416">
        <v>15</v>
      </c>
      <c r="FP416">
        <v>0</v>
      </c>
      <c r="FQ416" t="s">
        <v>439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6.4076675</v>
      </c>
      <c r="GD416">
        <v>11.4765496240601</v>
      </c>
      <c r="GE416">
        <v>1.18314030145573</v>
      </c>
      <c r="GF416">
        <v>0</v>
      </c>
      <c r="GG416">
        <v>871.209705882353</v>
      </c>
      <c r="GH416">
        <v>-17.020626434113</v>
      </c>
      <c r="GI416">
        <v>1.69024254314915</v>
      </c>
      <c r="GJ416">
        <v>-1</v>
      </c>
      <c r="GK416">
        <v>5.2975555</v>
      </c>
      <c r="GL416">
        <v>0.114465112781966</v>
      </c>
      <c r="GM416">
        <v>0.0112672745040671</v>
      </c>
      <c r="GN416">
        <v>0</v>
      </c>
      <c r="GO416">
        <v>0</v>
      </c>
      <c r="GP416">
        <v>2</v>
      </c>
      <c r="GQ416" t="s">
        <v>455</v>
      </c>
      <c r="GR416">
        <v>3.13171</v>
      </c>
      <c r="GS416">
        <v>2.71265</v>
      </c>
      <c r="GT416">
        <v>0.051571</v>
      </c>
      <c r="GU416">
        <v>0.0501035</v>
      </c>
      <c r="GV416">
        <v>0.102323</v>
      </c>
      <c r="GW416">
        <v>0.0858332</v>
      </c>
      <c r="GX416">
        <v>35751.6</v>
      </c>
      <c r="GY416">
        <v>38372.2</v>
      </c>
      <c r="GZ416">
        <v>34104.1</v>
      </c>
      <c r="HA416">
        <v>36574.6</v>
      </c>
      <c r="HB416">
        <v>43225.6</v>
      </c>
      <c r="HC416">
        <v>48003.1</v>
      </c>
      <c r="HD416">
        <v>53197.6</v>
      </c>
      <c r="HE416">
        <v>58453.4</v>
      </c>
      <c r="HF416">
        <v>1.96273</v>
      </c>
      <c r="HG416">
        <v>1.6633</v>
      </c>
      <c r="HH416">
        <v>0.148799</v>
      </c>
      <c r="HI416">
        <v>0</v>
      </c>
      <c r="HJ416">
        <v>27.5745</v>
      </c>
      <c r="HK416">
        <v>999.9</v>
      </c>
      <c r="HL416">
        <v>47.418</v>
      </c>
      <c r="HM416">
        <v>30.424</v>
      </c>
      <c r="HN416">
        <v>22.8286</v>
      </c>
      <c r="HO416">
        <v>54.6896</v>
      </c>
      <c r="HP416">
        <v>47.7123</v>
      </c>
      <c r="HQ416">
        <v>1</v>
      </c>
      <c r="HR416">
        <v>0.0462449</v>
      </c>
      <c r="HS416">
        <v>-0.784458</v>
      </c>
      <c r="HT416">
        <v>20.1123</v>
      </c>
      <c r="HU416">
        <v>5.19737</v>
      </c>
      <c r="HV416">
        <v>12.004</v>
      </c>
      <c r="HW416">
        <v>4.97525</v>
      </c>
      <c r="HX416">
        <v>3.294</v>
      </c>
      <c r="HY416">
        <v>9999</v>
      </c>
      <c r="HZ416">
        <v>34.5</v>
      </c>
      <c r="IA416">
        <v>9999</v>
      </c>
      <c r="IB416">
        <v>9999</v>
      </c>
      <c r="IC416">
        <v>1.86325</v>
      </c>
      <c r="ID416">
        <v>1.86813</v>
      </c>
      <c r="IE416">
        <v>1.86784</v>
      </c>
      <c r="IF416">
        <v>1.86905</v>
      </c>
      <c r="IG416">
        <v>1.86982</v>
      </c>
      <c r="IH416">
        <v>1.86597</v>
      </c>
      <c r="II416">
        <v>1.86701</v>
      </c>
      <c r="IJ416">
        <v>1.86844</v>
      </c>
      <c r="IK416">
        <v>5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1.568</v>
      </c>
      <c r="IY416">
        <v>0.36</v>
      </c>
      <c r="IZ416">
        <v>0.744305887368214</v>
      </c>
      <c r="JA416">
        <v>0.00400708050939433</v>
      </c>
      <c r="JB416">
        <v>-7.0817227887937e-07</v>
      </c>
      <c r="JC416">
        <v>2.11393634800483e-10</v>
      </c>
      <c r="JD416">
        <v>-0.0902750961418796</v>
      </c>
      <c r="JE416">
        <v>-0.0199519798578536</v>
      </c>
      <c r="JF416">
        <v>0.00231849078142986</v>
      </c>
      <c r="JG416">
        <v>-2.72917625674962e-05</v>
      </c>
      <c r="JH416">
        <v>4</v>
      </c>
      <c r="JI416">
        <v>2436</v>
      </c>
      <c r="JJ416">
        <v>0</v>
      </c>
      <c r="JK416">
        <v>25</v>
      </c>
      <c r="JL416">
        <v>29318087.9</v>
      </c>
      <c r="JM416">
        <v>29318087.9</v>
      </c>
      <c r="JN416">
        <v>0.52002</v>
      </c>
      <c r="JO416">
        <v>2.64893</v>
      </c>
      <c r="JP416">
        <v>1.54785</v>
      </c>
      <c r="JQ416">
        <v>2.30957</v>
      </c>
      <c r="JR416">
        <v>1.64673</v>
      </c>
      <c r="JS416">
        <v>2.30957</v>
      </c>
      <c r="JT416">
        <v>34.1905</v>
      </c>
      <c r="JU416">
        <v>24.1926</v>
      </c>
      <c r="JV416">
        <v>18</v>
      </c>
      <c r="JW416">
        <v>508.866</v>
      </c>
      <c r="JX416">
        <v>333.456</v>
      </c>
      <c r="JY416">
        <v>28.5825</v>
      </c>
      <c r="JZ416">
        <v>27.989</v>
      </c>
      <c r="KA416">
        <v>29.9998</v>
      </c>
      <c r="KB416">
        <v>28.0525</v>
      </c>
      <c r="KC416">
        <v>28.0161</v>
      </c>
      <c r="KD416">
        <v>10.3992</v>
      </c>
      <c r="KE416">
        <v>19.8706</v>
      </c>
      <c r="KF416">
        <v>59.8066</v>
      </c>
      <c r="KG416">
        <v>28.5829</v>
      </c>
      <c r="KH416">
        <v>183.718</v>
      </c>
      <c r="KI416">
        <v>18.4273</v>
      </c>
      <c r="KJ416">
        <v>96.7054</v>
      </c>
      <c r="KK416">
        <v>94.7079</v>
      </c>
    </row>
    <row r="417" spans="1:297">
      <c r="A417">
        <v>401</v>
      </c>
      <c r="B417">
        <v>1759085280</v>
      </c>
      <c r="C417">
        <v>12168</v>
      </c>
      <c r="D417" t="s">
        <v>1248</v>
      </c>
      <c r="E417" t="s">
        <v>1249</v>
      </c>
      <c r="F417">
        <v>5</v>
      </c>
      <c r="G417" t="s">
        <v>1219</v>
      </c>
      <c r="H417" t="s">
        <v>436</v>
      </c>
      <c r="I417">
        <v>1759085271.84615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202.766743238095</v>
      </c>
      <c r="AK417">
        <v>206.969787878788</v>
      </c>
      <c r="AL417">
        <v>-3.25841753246755</v>
      </c>
      <c r="AM417">
        <v>66.03</v>
      </c>
      <c r="AN417">
        <f>(AP417 - AO417 + DY417*1E3/(8.314*(EA417+273.15)) * AR417/DX417 * AQ417) * DX417/(100*DL417) * 1000/(1000 - AP417)</f>
        <v>0</v>
      </c>
      <c r="AO417">
        <v>18.3811296467532</v>
      </c>
      <c r="AP417">
        <v>23.7019557575758</v>
      </c>
      <c r="AQ417">
        <v>7.62072510820552e-05</v>
      </c>
      <c r="AR417">
        <v>114.36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5.9</v>
      </c>
      <c r="DM417">
        <v>0.5</v>
      </c>
      <c r="DN417" t="s">
        <v>438</v>
      </c>
      <c r="DO417">
        <v>2</v>
      </c>
      <c r="DP417" t="b">
        <v>1</v>
      </c>
      <c r="DQ417">
        <v>1759085271.84615</v>
      </c>
      <c r="DR417">
        <v>224.411461538462</v>
      </c>
      <c r="DS417">
        <v>216.212923076923</v>
      </c>
      <c r="DT417">
        <v>23.6965076923077</v>
      </c>
      <c r="DU417">
        <v>18.3862384615385</v>
      </c>
      <c r="DV417">
        <v>222.807384615385</v>
      </c>
      <c r="DW417">
        <v>23.3365923076923</v>
      </c>
      <c r="DX417">
        <v>500.035615384615</v>
      </c>
      <c r="DY417">
        <v>90.6765538461539</v>
      </c>
      <c r="DZ417">
        <v>0.0349146692307692</v>
      </c>
      <c r="EA417">
        <v>30.1596153846154</v>
      </c>
      <c r="EB417">
        <v>29.9982384615385</v>
      </c>
      <c r="EC417">
        <v>999.9</v>
      </c>
      <c r="ED417">
        <v>0</v>
      </c>
      <c r="EE417">
        <v>0</v>
      </c>
      <c r="EF417">
        <v>9999.09076923077</v>
      </c>
      <c r="EG417">
        <v>0</v>
      </c>
      <c r="EH417">
        <v>14.6617307692308</v>
      </c>
      <c r="EI417">
        <v>8.19856615384615</v>
      </c>
      <c r="EJ417">
        <v>229.858461538462</v>
      </c>
      <c r="EK417">
        <v>220.262923076923</v>
      </c>
      <c r="EL417">
        <v>5.31026692307692</v>
      </c>
      <c r="EM417">
        <v>216.212923076923</v>
      </c>
      <c r="EN417">
        <v>18.3862384615385</v>
      </c>
      <c r="EO417">
        <v>2.14871615384615</v>
      </c>
      <c r="EP417">
        <v>1.66719923076923</v>
      </c>
      <c r="EQ417">
        <v>18.5850076923077</v>
      </c>
      <c r="ER417">
        <v>14.5943538461538</v>
      </c>
      <c r="ES417">
        <v>2000.04615384615</v>
      </c>
      <c r="ET417">
        <v>0.980004230769231</v>
      </c>
      <c r="EU417">
        <v>0.0199958461538462</v>
      </c>
      <c r="EV417">
        <v>0</v>
      </c>
      <c r="EW417">
        <v>869.184538461538</v>
      </c>
      <c r="EX417">
        <v>5.00059</v>
      </c>
      <c r="EY417">
        <v>17427.3076923077</v>
      </c>
      <c r="EZ417">
        <v>17360.7461538462</v>
      </c>
      <c r="FA417">
        <v>40.8701538461538</v>
      </c>
      <c r="FB417">
        <v>40.562</v>
      </c>
      <c r="FC417">
        <v>40.187</v>
      </c>
      <c r="FD417">
        <v>40.125</v>
      </c>
      <c r="FE417">
        <v>41.8459230769231</v>
      </c>
      <c r="FF417">
        <v>1955.15615384615</v>
      </c>
      <c r="FG417">
        <v>39.89</v>
      </c>
      <c r="FH417">
        <v>0</v>
      </c>
      <c r="FI417">
        <v>1759085266.5</v>
      </c>
      <c r="FJ417">
        <v>0</v>
      </c>
      <c r="FK417">
        <v>868.98576</v>
      </c>
      <c r="FL417">
        <v>-13.0586153541194</v>
      </c>
      <c r="FM417">
        <v>-257.315384290531</v>
      </c>
      <c r="FN417">
        <v>17422.348</v>
      </c>
      <c r="FO417">
        <v>15</v>
      </c>
      <c r="FP417">
        <v>0</v>
      </c>
      <c r="FQ417" t="s">
        <v>439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7.2903735</v>
      </c>
      <c r="GD417">
        <v>15.5474467669173</v>
      </c>
      <c r="GE417">
        <v>1.54806178851903</v>
      </c>
      <c r="GF417">
        <v>0</v>
      </c>
      <c r="GG417">
        <v>870.07505882353</v>
      </c>
      <c r="GH417">
        <v>-14.9739343084684</v>
      </c>
      <c r="GI417">
        <v>1.48558029741553</v>
      </c>
      <c r="GJ417">
        <v>-1</v>
      </c>
      <c r="GK417">
        <v>5.305227</v>
      </c>
      <c r="GL417">
        <v>0.0923909774436081</v>
      </c>
      <c r="GM417">
        <v>0.00891415060451642</v>
      </c>
      <c r="GN417">
        <v>1</v>
      </c>
      <c r="GO417">
        <v>1</v>
      </c>
      <c r="GP417">
        <v>2</v>
      </c>
      <c r="GQ417" t="s">
        <v>448</v>
      </c>
      <c r="GR417">
        <v>3.13167</v>
      </c>
      <c r="GS417">
        <v>2.7128</v>
      </c>
      <c r="GT417">
        <v>0.0481893</v>
      </c>
      <c r="GU417">
        <v>0.0465019</v>
      </c>
      <c r="GV417">
        <v>0.102332</v>
      </c>
      <c r="GW417">
        <v>0.0858247</v>
      </c>
      <c r="GX417">
        <v>35879.1</v>
      </c>
      <c r="GY417">
        <v>38517.8</v>
      </c>
      <c r="GZ417">
        <v>34104.1</v>
      </c>
      <c r="HA417">
        <v>36574.7</v>
      </c>
      <c r="HB417">
        <v>43224.5</v>
      </c>
      <c r="HC417">
        <v>48003.1</v>
      </c>
      <c r="HD417">
        <v>53197.3</v>
      </c>
      <c r="HE417">
        <v>58453.4</v>
      </c>
      <c r="HF417">
        <v>1.96262</v>
      </c>
      <c r="HG417">
        <v>1.66348</v>
      </c>
      <c r="HH417">
        <v>0.149366</v>
      </c>
      <c r="HI417">
        <v>0</v>
      </c>
      <c r="HJ417">
        <v>27.5742</v>
      </c>
      <c r="HK417">
        <v>999.9</v>
      </c>
      <c r="HL417">
        <v>47.393</v>
      </c>
      <c r="HM417">
        <v>30.434</v>
      </c>
      <c r="HN417">
        <v>22.829</v>
      </c>
      <c r="HO417">
        <v>54.5196</v>
      </c>
      <c r="HP417">
        <v>47.9167</v>
      </c>
      <c r="HQ417">
        <v>1</v>
      </c>
      <c r="HR417">
        <v>0.046217</v>
      </c>
      <c r="HS417">
        <v>-0.782217</v>
      </c>
      <c r="HT417">
        <v>20.1123</v>
      </c>
      <c r="HU417">
        <v>5.19737</v>
      </c>
      <c r="HV417">
        <v>12.004</v>
      </c>
      <c r="HW417">
        <v>4.97525</v>
      </c>
      <c r="HX417">
        <v>3.294</v>
      </c>
      <c r="HY417">
        <v>9999</v>
      </c>
      <c r="HZ417">
        <v>34.5</v>
      </c>
      <c r="IA417">
        <v>9999</v>
      </c>
      <c r="IB417">
        <v>9999</v>
      </c>
      <c r="IC417">
        <v>1.86325</v>
      </c>
      <c r="ID417">
        <v>1.86813</v>
      </c>
      <c r="IE417">
        <v>1.86784</v>
      </c>
      <c r="IF417">
        <v>1.86905</v>
      </c>
      <c r="IG417">
        <v>1.86982</v>
      </c>
      <c r="IH417">
        <v>1.86595</v>
      </c>
      <c r="II417">
        <v>1.86698</v>
      </c>
      <c r="IJ417">
        <v>1.86844</v>
      </c>
      <c r="IK417">
        <v>5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1.51</v>
      </c>
      <c r="IY417">
        <v>0.3602</v>
      </c>
      <c r="IZ417">
        <v>0.744305887368214</v>
      </c>
      <c r="JA417">
        <v>0.00400708050939433</v>
      </c>
      <c r="JB417">
        <v>-7.0817227887937e-07</v>
      </c>
      <c r="JC417">
        <v>2.11393634800483e-10</v>
      </c>
      <c r="JD417">
        <v>-0.0902750961418796</v>
      </c>
      <c r="JE417">
        <v>-0.0199519798578536</v>
      </c>
      <c r="JF417">
        <v>0.00231849078142986</v>
      </c>
      <c r="JG417">
        <v>-2.72917625674962e-05</v>
      </c>
      <c r="JH417">
        <v>4</v>
      </c>
      <c r="JI417">
        <v>2436</v>
      </c>
      <c r="JJ417">
        <v>0</v>
      </c>
      <c r="JK417">
        <v>25</v>
      </c>
      <c r="JL417">
        <v>29318088</v>
      </c>
      <c r="JM417">
        <v>29318088</v>
      </c>
      <c r="JN417">
        <v>0.490723</v>
      </c>
      <c r="JO417">
        <v>2.66357</v>
      </c>
      <c r="JP417">
        <v>1.54785</v>
      </c>
      <c r="JQ417">
        <v>2.31079</v>
      </c>
      <c r="JR417">
        <v>1.64673</v>
      </c>
      <c r="JS417">
        <v>2.30103</v>
      </c>
      <c r="JT417">
        <v>34.1905</v>
      </c>
      <c r="JU417">
        <v>24.1926</v>
      </c>
      <c r="JV417">
        <v>18</v>
      </c>
      <c r="JW417">
        <v>508.765</v>
      </c>
      <c r="JX417">
        <v>333.518</v>
      </c>
      <c r="JY417">
        <v>28.5828</v>
      </c>
      <c r="JZ417">
        <v>27.9845</v>
      </c>
      <c r="KA417">
        <v>29.9998</v>
      </c>
      <c r="KB417">
        <v>28.0486</v>
      </c>
      <c r="KC417">
        <v>28.0122</v>
      </c>
      <c r="KD417">
        <v>9.73433</v>
      </c>
      <c r="KE417">
        <v>19.8706</v>
      </c>
      <c r="KF417">
        <v>59.8066</v>
      </c>
      <c r="KG417">
        <v>28.5821</v>
      </c>
      <c r="KH417">
        <v>163.486</v>
      </c>
      <c r="KI417">
        <v>18.4273</v>
      </c>
      <c r="KJ417">
        <v>96.7049</v>
      </c>
      <c r="KK417">
        <v>94.708</v>
      </c>
    </row>
    <row r="418" spans="1:297">
      <c r="A418">
        <v>402</v>
      </c>
      <c r="B418">
        <v>1759085285</v>
      </c>
      <c r="C418">
        <v>12173</v>
      </c>
      <c r="D418" t="s">
        <v>1250</v>
      </c>
      <c r="E418" t="s">
        <v>1251</v>
      </c>
      <c r="F418">
        <v>5</v>
      </c>
      <c r="G418" t="s">
        <v>1219</v>
      </c>
      <c r="H418" t="s">
        <v>436</v>
      </c>
      <c r="I418">
        <v>1759085276.84615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186.263377904762</v>
      </c>
      <c r="AK418">
        <v>191.249284848485</v>
      </c>
      <c r="AL418">
        <v>-3.12222727272731</v>
      </c>
      <c r="AM418">
        <v>66.03</v>
      </c>
      <c r="AN418">
        <f>(AP418 - AO418 + DY418*1E3/(8.314*(EA418+273.15)) * AR418/DX418 * AQ418) * DX418/(100*DL418) * 1000/(1000 - AP418)</f>
        <v>0</v>
      </c>
      <c r="AO418">
        <v>18.3801998905087</v>
      </c>
      <c r="AP418">
        <v>23.7065054545455</v>
      </c>
      <c r="AQ418">
        <v>9.21755001753957e-05</v>
      </c>
      <c r="AR418">
        <v>114.36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5.9</v>
      </c>
      <c r="DM418">
        <v>0.5</v>
      </c>
      <c r="DN418" t="s">
        <v>438</v>
      </c>
      <c r="DO418">
        <v>2</v>
      </c>
      <c r="DP418" t="b">
        <v>1</v>
      </c>
      <c r="DQ418">
        <v>1759085276.84615</v>
      </c>
      <c r="DR418">
        <v>208.864769230769</v>
      </c>
      <c r="DS418">
        <v>199.693230769231</v>
      </c>
      <c r="DT418">
        <v>23.7006923076923</v>
      </c>
      <c r="DU418">
        <v>18.3832615384615</v>
      </c>
      <c r="DV418">
        <v>207.318384615385</v>
      </c>
      <c r="DW418">
        <v>23.3406076923077</v>
      </c>
      <c r="DX418">
        <v>500.011</v>
      </c>
      <c r="DY418">
        <v>90.6754307692308</v>
      </c>
      <c r="DZ418">
        <v>0.0349316692307692</v>
      </c>
      <c r="EA418">
        <v>30.1600307692308</v>
      </c>
      <c r="EB418">
        <v>30.0020461538462</v>
      </c>
      <c r="EC418">
        <v>999.9</v>
      </c>
      <c r="ED418">
        <v>0</v>
      </c>
      <c r="EE418">
        <v>0</v>
      </c>
      <c r="EF418">
        <v>9987.83846153846</v>
      </c>
      <c r="EG418">
        <v>0</v>
      </c>
      <c r="EH418">
        <v>14.6645846153846</v>
      </c>
      <c r="EI418">
        <v>9.17160923076923</v>
      </c>
      <c r="EJ418">
        <v>213.935384615385</v>
      </c>
      <c r="EK418">
        <v>203.433076923077</v>
      </c>
      <c r="EL418">
        <v>5.31742923076923</v>
      </c>
      <c r="EM418">
        <v>199.693230769231</v>
      </c>
      <c r="EN418">
        <v>18.3832615384615</v>
      </c>
      <c r="EO418">
        <v>2.14906923076923</v>
      </c>
      <c r="EP418">
        <v>1.66690846153846</v>
      </c>
      <c r="EQ418">
        <v>18.5876230769231</v>
      </c>
      <c r="ER418">
        <v>14.5916538461538</v>
      </c>
      <c r="ES418">
        <v>2000.06538461538</v>
      </c>
      <c r="ET418">
        <v>0.980004538461538</v>
      </c>
      <c r="EU418">
        <v>0.0199956153846154</v>
      </c>
      <c r="EV418">
        <v>0</v>
      </c>
      <c r="EW418">
        <v>868.137461538462</v>
      </c>
      <c r="EX418">
        <v>5.00059</v>
      </c>
      <c r="EY418">
        <v>17406.7076923077</v>
      </c>
      <c r="EZ418">
        <v>17360.9153846154</v>
      </c>
      <c r="FA418">
        <v>40.8701538461538</v>
      </c>
      <c r="FB418">
        <v>40.562</v>
      </c>
      <c r="FC418">
        <v>40.187</v>
      </c>
      <c r="FD418">
        <v>40.125</v>
      </c>
      <c r="FE418">
        <v>41.8313846153846</v>
      </c>
      <c r="FF418">
        <v>1955.17538461538</v>
      </c>
      <c r="FG418">
        <v>39.89</v>
      </c>
      <c r="FH418">
        <v>0</v>
      </c>
      <c r="FI418">
        <v>1759085271.3</v>
      </c>
      <c r="FJ418">
        <v>0</v>
      </c>
      <c r="FK418">
        <v>868.01588</v>
      </c>
      <c r="FL418">
        <v>-11.6189230840853</v>
      </c>
      <c r="FM418">
        <v>-208.630769620896</v>
      </c>
      <c r="FN418">
        <v>17403.328</v>
      </c>
      <c r="FO418">
        <v>15</v>
      </c>
      <c r="FP418">
        <v>0</v>
      </c>
      <c r="FQ418" t="s">
        <v>439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8.721001</v>
      </c>
      <c r="GD418">
        <v>12.8965606015038</v>
      </c>
      <c r="GE418">
        <v>1.29806650937423</v>
      </c>
      <c r="GF418">
        <v>0</v>
      </c>
      <c r="GG418">
        <v>868.7235</v>
      </c>
      <c r="GH418">
        <v>-12.6022459874642</v>
      </c>
      <c r="GI418">
        <v>1.25743151491677</v>
      </c>
      <c r="GJ418">
        <v>-1</v>
      </c>
      <c r="GK418">
        <v>5.3139935</v>
      </c>
      <c r="GL418">
        <v>0.086998646616527</v>
      </c>
      <c r="GM418">
        <v>0.00840205169884131</v>
      </c>
      <c r="GN418">
        <v>1</v>
      </c>
      <c r="GO418">
        <v>1</v>
      </c>
      <c r="GP418">
        <v>2</v>
      </c>
      <c r="GQ418" t="s">
        <v>448</v>
      </c>
      <c r="GR418">
        <v>3.13159</v>
      </c>
      <c r="GS418">
        <v>2.71289</v>
      </c>
      <c r="GT418">
        <v>0.0448482</v>
      </c>
      <c r="GU418">
        <v>0.0427877</v>
      </c>
      <c r="GV418">
        <v>0.102344</v>
      </c>
      <c r="GW418">
        <v>0.0858186</v>
      </c>
      <c r="GX418">
        <v>36005.6</v>
      </c>
      <c r="GY418">
        <v>38668</v>
      </c>
      <c r="GZ418">
        <v>34104.6</v>
      </c>
      <c r="HA418">
        <v>36574.9</v>
      </c>
      <c r="HB418">
        <v>43224.1</v>
      </c>
      <c r="HC418">
        <v>48003.3</v>
      </c>
      <c r="HD418">
        <v>53197.9</v>
      </c>
      <c r="HE418">
        <v>58453.7</v>
      </c>
      <c r="HF418">
        <v>1.96255</v>
      </c>
      <c r="HG418">
        <v>1.66357</v>
      </c>
      <c r="HH418">
        <v>0.149287</v>
      </c>
      <c r="HI418">
        <v>0</v>
      </c>
      <c r="HJ418">
        <v>27.5757</v>
      </c>
      <c r="HK418">
        <v>999.9</v>
      </c>
      <c r="HL418">
        <v>47.369</v>
      </c>
      <c r="HM418">
        <v>30.434</v>
      </c>
      <c r="HN418">
        <v>22.815</v>
      </c>
      <c r="HO418">
        <v>54.5896</v>
      </c>
      <c r="HP418">
        <v>47.7524</v>
      </c>
      <c r="HQ418">
        <v>1</v>
      </c>
      <c r="HR418">
        <v>0.0456707</v>
      </c>
      <c r="HS418">
        <v>-0.779502</v>
      </c>
      <c r="HT418">
        <v>20.1121</v>
      </c>
      <c r="HU418">
        <v>5.19677</v>
      </c>
      <c r="HV418">
        <v>12.004</v>
      </c>
      <c r="HW418">
        <v>4.9751</v>
      </c>
      <c r="HX418">
        <v>3.29393</v>
      </c>
      <c r="HY418">
        <v>9999</v>
      </c>
      <c r="HZ418">
        <v>34.5</v>
      </c>
      <c r="IA418">
        <v>9999</v>
      </c>
      <c r="IB418">
        <v>9999</v>
      </c>
      <c r="IC418">
        <v>1.86325</v>
      </c>
      <c r="ID418">
        <v>1.86813</v>
      </c>
      <c r="IE418">
        <v>1.86784</v>
      </c>
      <c r="IF418">
        <v>1.86905</v>
      </c>
      <c r="IG418">
        <v>1.86983</v>
      </c>
      <c r="IH418">
        <v>1.86593</v>
      </c>
      <c r="II418">
        <v>1.867</v>
      </c>
      <c r="IJ418">
        <v>1.86844</v>
      </c>
      <c r="IK418">
        <v>5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1.452</v>
      </c>
      <c r="IY418">
        <v>0.3603</v>
      </c>
      <c r="IZ418">
        <v>0.744305887368214</v>
      </c>
      <c r="JA418">
        <v>0.00400708050939433</v>
      </c>
      <c r="JB418">
        <v>-7.0817227887937e-07</v>
      </c>
      <c r="JC418">
        <v>2.11393634800483e-10</v>
      </c>
      <c r="JD418">
        <v>-0.0902750961418796</v>
      </c>
      <c r="JE418">
        <v>-0.0199519798578536</v>
      </c>
      <c r="JF418">
        <v>0.00231849078142986</v>
      </c>
      <c r="JG418">
        <v>-2.72917625674962e-05</v>
      </c>
      <c r="JH418">
        <v>4</v>
      </c>
      <c r="JI418">
        <v>2436</v>
      </c>
      <c r="JJ418">
        <v>0</v>
      </c>
      <c r="JK418">
        <v>25</v>
      </c>
      <c r="JL418">
        <v>29318088.1</v>
      </c>
      <c r="JM418">
        <v>29318088.1</v>
      </c>
      <c r="JN418">
        <v>0.455322</v>
      </c>
      <c r="JO418">
        <v>2.66113</v>
      </c>
      <c r="JP418">
        <v>1.54785</v>
      </c>
      <c r="JQ418">
        <v>2.30957</v>
      </c>
      <c r="JR418">
        <v>1.64673</v>
      </c>
      <c r="JS418">
        <v>2.31689</v>
      </c>
      <c r="JT418">
        <v>34.1905</v>
      </c>
      <c r="JU418">
        <v>24.1926</v>
      </c>
      <c r="JV418">
        <v>18</v>
      </c>
      <c r="JW418">
        <v>508.671</v>
      </c>
      <c r="JX418">
        <v>333.539</v>
      </c>
      <c r="JY418">
        <v>28.5825</v>
      </c>
      <c r="JZ418">
        <v>27.9805</v>
      </c>
      <c r="KA418">
        <v>29.9998</v>
      </c>
      <c r="KB418">
        <v>28.0436</v>
      </c>
      <c r="KC418">
        <v>28.0076</v>
      </c>
      <c r="KD418">
        <v>9.09906</v>
      </c>
      <c r="KE418">
        <v>19.8706</v>
      </c>
      <c r="KF418">
        <v>59.8066</v>
      </c>
      <c r="KG418">
        <v>28.573</v>
      </c>
      <c r="KH418">
        <v>149.992</v>
      </c>
      <c r="KI418">
        <v>18.4273</v>
      </c>
      <c r="KJ418">
        <v>96.7063</v>
      </c>
      <c r="KK418">
        <v>94.7085</v>
      </c>
    </row>
    <row r="419" spans="1:297">
      <c r="A419">
        <v>403</v>
      </c>
      <c r="B419">
        <v>1759085290</v>
      </c>
      <c r="C419">
        <v>12178</v>
      </c>
      <c r="D419" t="s">
        <v>1252</v>
      </c>
      <c r="E419" t="s">
        <v>1253</v>
      </c>
      <c r="F419">
        <v>5</v>
      </c>
      <c r="G419" t="s">
        <v>1219</v>
      </c>
      <c r="H419" t="s">
        <v>436</v>
      </c>
      <c r="I419">
        <v>1759085281.84615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168.976063238095</v>
      </c>
      <c r="AK419">
        <v>175.186060606061</v>
      </c>
      <c r="AL419">
        <v>-3.22008971861473</v>
      </c>
      <c r="AM419">
        <v>66.03</v>
      </c>
      <c r="AN419">
        <f>(AP419 - AO419 + DY419*1E3/(8.314*(EA419+273.15)) * AR419/DX419 * AQ419) * DX419/(100*DL419) * 1000/(1000 - AP419)</f>
        <v>0</v>
      </c>
      <c r="AO419">
        <v>18.3761346655303</v>
      </c>
      <c r="AP419">
        <v>23.7132006060606</v>
      </c>
      <c r="AQ419">
        <v>0.000197752628323837</v>
      </c>
      <c r="AR419">
        <v>114.36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5.9</v>
      </c>
      <c r="DM419">
        <v>0.5</v>
      </c>
      <c r="DN419" t="s">
        <v>438</v>
      </c>
      <c r="DO419">
        <v>2</v>
      </c>
      <c r="DP419" t="b">
        <v>1</v>
      </c>
      <c r="DQ419">
        <v>1759085281.84615</v>
      </c>
      <c r="DR419">
        <v>193.335615384615</v>
      </c>
      <c r="DS419">
        <v>182.853076923077</v>
      </c>
      <c r="DT419">
        <v>23.7049384615385</v>
      </c>
      <c r="DU419">
        <v>18.3800923076923</v>
      </c>
      <c r="DV419">
        <v>191.847307692308</v>
      </c>
      <c r="DW419">
        <v>23.3446846153846</v>
      </c>
      <c r="DX419">
        <v>499.964</v>
      </c>
      <c r="DY419">
        <v>90.6756769230769</v>
      </c>
      <c r="DZ419">
        <v>0.0350763307692308</v>
      </c>
      <c r="EA419">
        <v>30.1610230769231</v>
      </c>
      <c r="EB419">
        <v>30.0070538461538</v>
      </c>
      <c r="EC419">
        <v>999.9</v>
      </c>
      <c r="ED419">
        <v>0</v>
      </c>
      <c r="EE419">
        <v>0</v>
      </c>
      <c r="EF419">
        <v>9972.35384615384</v>
      </c>
      <c r="EG419">
        <v>0</v>
      </c>
      <c r="EH419">
        <v>14.6677615384615</v>
      </c>
      <c r="EI419">
        <v>10.4827484615385</v>
      </c>
      <c r="EJ419">
        <v>198.030153846154</v>
      </c>
      <c r="EK419">
        <v>186.276923076923</v>
      </c>
      <c r="EL419">
        <v>5.32485461538462</v>
      </c>
      <c r="EM419">
        <v>182.853076923077</v>
      </c>
      <c r="EN419">
        <v>18.3800923076923</v>
      </c>
      <c r="EO419">
        <v>2.14946153846154</v>
      </c>
      <c r="EP419">
        <v>1.66662615384615</v>
      </c>
      <c r="EQ419">
        <v>18.5905307692308</v>
      </c>
      <c r="ER419">
        <v>14.5890307692308</v>
      </c>
      <c r="ES419">
        <v>2000.08230769231</v>
      </c>
      <c r="ET419">
        <v>0.980004923076923</v>
      </c>
      <c r="EU419">
        <v>0.0199953769230769</v>
      </c>
      <c r="EV419">
        <v>0</v>
      </c>
      <c r="EW419">
        <v>867.371846153846</v>
      </c>
      <c r="EX419">
        <v>5.00059</v>
      </c>
      <c r="EY419">
        <v>17390.9692307692</v>
      </c>
      <c r="EZ419">
        <v>17361.0692307692</v>
      </c>
      <c r="FA419">
        <v>40.8701538461538</v>
      </c>
      <c r="FB419">
        <v>40.562</v>
      </c>
      <c r="FC419">
        <v>40.187</v>
      </c>
      <c r="FD419">
        <v>40.125</v>
      </c>
      <c r="FE419">
        <v>41.8265384615385</v>
      </c>
      <c r="FF419">
        <v>1955.19230769231</v>
      </c>
      <c r="FG419">
        <v>39.89</v>
      </c>
      <c r="FH419">
        <v>0</v>
      </c>
      <c r="FI419">
        <v>1759085276.7</v>
      </c>
      <c r="FJ419">
        <v>0</v>
      </c>
      <c r="FK419">
        <v>867.241423076923</v>
      </c>
      <c r="FL419">
        <v>-7.73897435766425</v>
      </c>
      <c r="FM419">
        <v>-159.545299164193</v>
      </c>
      <c r="FN419">
        <v>17387.7884615385</v>
      </c>
      <c r="FO419">
        <v>15</v>
      </c>
      <c r="FP419">
        <v>0</v>
      </c>
      <c r="FQ419" t="s">
        <v>439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9.6077645</v>
      </c>
      <c r="GD419">
        <v>14.6913523308271</v>
      </c>
      <c r="GE419">
        <v>1.45710118225357</v>
      </c>
      <c r="GF419">
        <v>0</v>
      </c>
      <c r="GG419">
        <v>867.931</v>
      </c>
      <c r="GH419">
        <v>-10.0549732460001</v>
      </c>
      <c r="GI419">
        <v>1.02005025827739</v>
      </c>
      <c r="GJ419">
        <v>-1</v>
      </c>
      <c r="GK419">
        <v>5.3197235</v>
      </c>
      <c r="GL419">
        <v>0.0841060150376055</v>
      </c>
      <c r="GM419">
        <v>0.00813912542906187</v>
      </c>
      <c r="GN419">
        <v>1</v>
      </c>
      <c r="GO419">
        <v>1</v>
      </c>
      <c r="GP419">
        <v>2</v>
      </c>
      <c r="GQ419" t="s">
        <v>448</v>
      </c>
      <c r="GR419">
        <v>3.13151</v>
      </c>
      <c r="GS419">
        <v>2.71321</v>
      </c>
      <c r="GT419">
        <v>0.0413608</v>
      </c>
      <c r="GU419">
        <v>0.0390564</v>
      </c>
      <c r="GV419">
        <v>0.102374</v>
      </c>
      <c r="GW419">
        <v>0.0858106</v>
      </c>
      <c r="GX419">
        <v>36137.5</v>
      </c>
      <c r="GY419">
        <v>38819.3</v>
      </c>
      <c r="GZ419">
        <v>34105</v>
      </c>
      <c r="HA419">
        <v>36575.3</v>
      </c>
      <c r="HB419">
        <v>43222.8</v>
      </c>
      <c r="HC419">
        <v>48003.7</v>
      </c>
      <c r="HD419">
        <v>53198.6</v>
      </c>
      <c r="HE419">
        <v>58454.2</v>
      </c>
      <c r="HF419">
        <v>1.96257</v>
      </c>
      <c r="HG419">
        <v>1.66383</v>
      </c>
      <c r="HH419">
        <v>0.148803</v>
      </c>
      <c r="HI419">
        <v>0</v>
      </c>
      <c r="HJ419">
        <v>27.5774</v>
      </c>
      <c r="HK419">
        <v>999.9</v>
      </c>
      <c r="HL419">
        <v>47.369</v>
      </c>
      <c r="HM419">
        <v>30.434</v>
      </c>
      <c r="HN419">
        <v>22.8188</v>
      </c>
      <c r="HO419">
        <v>54.6296</v>
      </c>
      <c r="HP419">
        <v>48.1691</v>
      </c>
      <c r="HQ419">
        <v>1</v>
      </c>
      <c r="HR419">
        <v>0.0456072</v>
      </c>
      <c r="HS419">
        <v>-0.746462</v>
      </c>
      <c r="HT419">
        <v>20.1124</v>
      </c>
      <c r="HU419">
        <v>5.19603</v>
      </c>
      <c r="HV419">
        <v>12.004</v>
      </c>
      <c r="HW419">
        <v>4.9751</v>
      </c>
      <c r="HX419">
        <v>3.294</v>
      </c>
      <c r="HY419">
        <v>9999</v>
      </c>
      <c r="HZ419">
        <v>34.5</v>
      </c>
      <c r="IA419">
        <v>9999</v>
      </c>
      <c r="IB419">
        <v>9999</v>
      </c>
      <c r="IC419">
        <v>1.86325</v>
      </c>
      <c r="ID419">
        <v>1.86813</v>
      </c>
      <c r="IE419">
        <v>1.86785</v>
      </c>
      <c r="IF419">
        <v>1.86905</v>
      </c>
      <c r="IG419">
        <v>1.86986</v>
      </c>
      <c r="IH419">
        <v>1.86593</v>
      </c>
      <c r="II419">
        <v>1.867</v>
      </c>
      <c r="IJ419">
        <v>1.86844</v>
      </c>
      <c r="IK419">
        <v>5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1.393</v>
      </c>
      <c r="IY419">
        <v>0.3607</v>
      </c>
      <c r="IZ419">
        <v>0.744305887368214</v>
      </c>
      <c r="JA419">
        <v>0.00400708050939433</v>
      </c>
      <c r="JB419">
        <v>-7.0817227887937e-07</v>
      </c>
      <c r="JC419">
        <v>2.11393634800483e-10</v>
      </c>
      <c r="JD419">
        <v>-0.0902750961418796</v>
      </c>
      <c r="JE419">
        <v>-0.0199519798578536</v>
      </c>
      <c r="JF419">
        <v>0.00231849078142986</v>
      </c>
      <c r="JG419">
        <v>-2.72917625674962e-05</v>
      </c>
      <c r="JH419">
        <v>4</v>
      </c>
      <c r="JI419">
        <v>2436</v>
      </c>
      <c r="JJ419">
        <v>0</v>
      </c>
      <c r="JK419">
        <v>25</v>
      </c>
      <c r="JL419">
        <v>29318088.2</v>
      </c>
      <c r="JM419">
        <v>29318088.2</v>
      </c>
      <c r="JN419">
        <v>0.424805</v>
      </c>
      <c r="JO419">
        <v>2.66846</v>
      </c>
      <c r="JP419">
        <v>1.54785</v>
      </c>
      <c r="JQ419">
        <v>2.31079</v>
      </c>
      <c r="JR419">
        <v>1.64673</v>
      </c>
      <c r="JS419">
        <v>2.29492</v>
      </c>
      <c r="JT419">
        <v>34.1905</v>
      </c>
      <c r="JU419">
        <v>24.1926</v>
      </c>
      <c r="JV419">
        <v>18</v>
      </c>
      <c r="JW419">
        <v>508.651</v>
      </c>
      <c r="JX419">
        <v>333.633</v>
      </c>
      <c r="JY419">
        <v>28.5768</v>
      </c>
      <c r="JZ419">
        <v>27.9764</v>
      </c>
      <c r="KA419">
        <v>29.9998</v>
      </c>
      <c r="KB419">
        <v>28.0396</v>
      </c>
      <c r="KC419">
        <v>28.0029</v>
      </c>
      <c r="KD419">
        <v>8.41296</v>
      </c>
      <c r="KE419">
        <v>19.8706</v>
      </c>
      <c r="KF419">
        <v>59.8066</v>
      </c>
      <c r="KG419">
        <v>28.5605</v>
      </c>
      <c r="KH419">
        <v>129.791</v>
      </c>
      <c r="KI419">
        <v>18.4273</v>
      </c>
      <c r="KJ419">
        <v>96.7075</v>
      </c>
      <c r="KK419">
        <v>94.7095</v>
      </c>
    </row>
    <row r="420" spans="1:297">
      <c r="A420">
        <v>404</v>
      </c>
      <c r="B420">
        <v>1759085295</v>
      </c>
      <c r="C420">
        <v>12183</v>
      </c>
      <c r="D420" t="s">
        <v>1254</v>
      </c>
      <c r="E420" t="s">
        <v>1255</v>
      </c>
      <c r="F420">
        <v>5</v>
      </c>
      <c r="G420" t="s">
        <v>1219</v>
      </c>
      <c r="H420" t="s">
        <v>436</v>
      </c>
      <c r="I420">
        <v>1759085286.84615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152.348714209524</v>
      </c>
      <c r="AK420">
        <v>159.505818181818</v>
      </c>
      <c r="AL420">
        <v>-3.12646774891775</v>
      </c>
      <c r="AM420">
        <v>66.03</v>
      </c>
      <c r="AN420">
        <f>(AP420 - AO420 + DY420*1E3/(8.314*(EA420+273.15)) * AR420/DX420 * AQ420) * DX420/(100*DL420) * 1000/(1000 - AP420)</f>
        <v>0</v>
      </c>
      <c r="AO420">
        <v>18.3735333682792</v>
      </c>
      <c r="AP420">
        <v>23.7155836363636</v>
      </c>
      <c r="AQ420">
        <v>-3.14215713369922e-05</v>
      </c>
      <c r="AR420">
        <v>114.36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5.9</v>
      </c>
      <c r="DM420">
        <v>0.5</v>
      </c>
      <c r="DN420" t="s">
        <v>438</v>
      </c>
      <c r="DO420">
        <v>2</v>
      </c>
      <c r="DP420" t="b">
        <v>1</v>
      </c>
      <c r="DQ420">
        <v>1759085286.84615</v>
      </c>
      <c r="DR420">
        <v>177.794153846154</v>
      </c>
      <c r="DS420">
        <v>166.342</v>
      </c>
      <c r="DT420">
        <v>23.7098538461538</v>
      </c>
      <c r="DU420">
        <v>18.3774615384615</v>
      </c>
      <c r="DV420">
        <v>176.364230769231</v>
      </c>
      <c r="DW420">
        <v>23.3493923076923</v>
      </c>
      <c r="DX420">
        <v>499.972461538461</v>
      </c>
      <c r="DY420">
        <v>90.6755384615385</v>
      </c>
      <c r="DZ420">
        <v>0.0351294153846154</v>
      </c>
      <c r="EA420">
        <v>30.1616230769231</v>
      </c>
      <c r="EB420">
        <v>30.0094538461538</v>
      </c>
      <c r="EC420">
        <v>999.9</v>
      </c>
      <c r="ED420">
        <v>0</v>
      </c>
      <c r="EE420">
        <v>0</v>
      </c>
      <c r="EF420">
        <v>9982.30692307692</v>
      </c>
      <c r="EG420">
        <v>0</v>
      </c>
      <c r="EH420">
        <v>14.6704153846154</v>
      </c>
      <c r="EI420">
        <v>11.4522646153846</v>
      </c>
      <c r="EJ420">
        <v>182.112076923077</v>
      </c>
      <c r="EK420">
        <v>169.456230769231</v>
      </c>
      <c r="EL420">
        <v>5.33241</v>
      </c>
      <c r="EM420">
        <v>166.342</v>
      </c>
      <c r="EN420">
        <v>18.3774615384615</v>
      </c>
      <c r="EO420">
        <v>2.14990461538462</v>
      </c>
      <c r="EP420">
        <v>1.66638615384615</v>
      </c>
      <c r="EQ420">
        <v>18.5938153846154</v>
      </c>
      <c r="ER420">
        <v>14.5867846153846</v>
      </c>
      <c r="ES420">
        <v>2000.05538461538</v>
      </c>
      <c r="ET420">
        <v>0.980004692307692</v>
      </c>
      <c r="EU420">
        <v>0.0199956153846154</v>
      </c>
      <c r="EV420">
        <v>0</v>
      </c>
      <c r="EW420">
        <v>866.689615384615</v>
      </c>
      <c r="EX420">
        <v>5.00059</v>
      </c>
      <c r="EY420">
        <v>17378.5</v>
      </c>
      <c r="EZ420">
        <v>17360.8307692308</v>
      </c>
      <c r="FA420">
        <v>40.8653076923077</v>
      </c>
      <c r="FB420">
        <v>40.562</v>
      </c>
      <c r="FC420">
        <v>40.187</v>
      </c>
      <c r="FD420">
        <v>40.125</v>
      </c>
      <c r="FE420">
        <v>41.8265384615385</v>
      </c>
      <c r="FF420">
        <v>1955.16538461538</v>
      </c>
      <c r="FG420">
        <v>39.89</v>
      </c>
      <c r="FH420">
        <v>0</v>
      </c>
      <c r="FI420">
        <v>1759085281.5</v>
      </c>
      <c r="FJ420">
        <v>0</v>
      </c>
      <c r="FK420">
        <v>866.657038461538</v>
      </c>
      <c r="FL420">
        <v>-5.61589743036486</v>
      </c>
      <c r="FM420">
        <v>-115.948717687987</v>
      </c>
      <c r="FN420">
        <v>17376.8115384615</v>
      </c>
      <c r="FO420">
        <v>15</v>
      </c>
      <c r="FP420">
        <v>0</v>
      </c>
      <c r="FQ420" t="s">
        <v>439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11.029127</v>
      </c>
      <c r="GD420">
        <v>12.239815037594</v>
      </c>
      <c r="GE420">
        <v>1.20952071875227</v>
      </c>
      <c r="GF420">
        <v>0</v>
      </c>
      <c r="GG420">
        <v>867.047676470588</v>
      </c>
      <c r="GH420">
        <v>-7.47900687047077</v>
      </c>
      <c r="GI420">
        <v>0.782871814335954</v>
      </c>
      <c r="GJ420">
        <v>-1</v>
      </c>
      <c r="GK420">
        <v>5.329013</v>
      </c>
      <c r="GL420">
        <v>0.0917458646616469</v>
      </c>
      <c r="GM420">
        <v>0.00891707412776192</v>
      </c>
      <c r="GN420">
        <v>1</v>
      </c>
      <c r="GO420">
        <v>1</v>
      </c>
      <c r="GP420">
        <v>2</v>
      </c>
      <c r="GQ420" t="s">
        <v>448</v>
      </c>
      <c r="GR420">
        <v>3.13155</v>
      </c>
      <c r="GS420">
        <v>2.71296</v>
      </c>
      <c r="GT420">
        <v>0.0378737</v>
      </c>
      <c r="GU420">
        <v>0.0350883</v>
      </c>
      <c r="GV420">
        <v>0.102377</v>
      </c>
      <c r="GW420">
        <v>0.0858009</v>
      </c>
      <c r="GX420">
        <v>36269.3</v>
      </c>
      <c r="GY420">
        <v>38979.9</v>
      </c>
      <c r="GZ420">
        <v>34105.3</v>
      </c>
      <c r="HA420">
        <v>36575.6</v>
      </c>
      <c r="HB420">
        <v>43222.2</v>
      </c>
      <c r="HC420">
        <v>48004.3</v>
      </c>
      <c r="HD420">
        <v>53198.7</v>
      </c>
      <c r="HE420">
        <v>58454.9</v>
      </c>
      <c r="HF420">
        <v>1.9625</v>
      </c>
      <c r="HG420">
        <v>1.66363</v>
      </c>
      <c r="HH420">
        <v>0.149153</v>
      </c>
      <c r="HI420">
        <v>0</v>
      </c>
      <c r="HJ420">
        <v>27.5791</v>
      </c>
      <c r="HK420">
        <v>999.9</v>
      </c>
      <c r="HL420">
        <v>47.369</v>
      </c>
      <c r="HM420">
        <v>30.424</v>
      </c>
      <c r="HN420">
        <v>22.8042</v>
      </c>
      <c r="HO420">
        <v>54.2796</v>
      </c>
      <c r="HP420">
        <v>47.7885</v>
      </c>
      <c r="HQ420">
        <v>1</v>
      </c>
      <c r="HR420">
        <v>0.0451067</v>
      </c>
      <c r="HS420">
        <v>-0.719415</v>
      </c>
      <c r="HT420">
        <v>20.1124</v>
      </c>
      <c r="HU420">
        <v>5.19438</v>
      </c>
      <c r="HV420">
        <v>12.004</v>
      </c>
      <c r="HW420">
        <v>4.9756</v>
      </c>
      <c r="HX420">
        <v>3.29398</v>
      </c>
      <c r="HY420">
        <v>9999</v>
      </c>
      <c r="HZ420">
        <v>34.5</v>
      </c>
      <c r="IA420">
        <v>9999</v>
      </c>
      <c r="IB420">
        <v>9999</v>
      </c>
      <c r="IC420">
        <v>1.86325</v>
      </c>
      <c r="ID420">
        <v>1.86813</v>
      </c>
      <c r="IE420">
        <v>1.86783</v>
      </c>
      <c r="IF420">
        <v>1.86905</v>
      </c>
      <c r="IG420">
        <v>1.86981</v>
      </c>
      <c r="IH420">
        <v>1.86594</v>
      </c>
      <c r="II420">
        <v>1.86701</v>
      </c>
      <c r="IJ420">
        <v>1.86844</v>
      </c>
      <c r="IK420">
        <v>5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1.335</v>
      </c>
      <c r="IY420">
        <v>0.3607</v>
      </c>
      <c r="IZ420">
        <v>0.744305887368214</v>
      </c>
      <c r="JA420">
        <v>0.00400708050939433</v>
      </c>
      <c r="JB420">
        <v>-7.0817227887937e-07</v>
      </c>
      <c r="JC420">
        <v>2.11393634800483e-10</v>
      </c>
      <c r="JD420">
        <v>-0.0902750961418796</v>
      </c>
      <c r="JE420">
        <v>-0.0199519798578536</v>
      </c>
      <c r="JF420">
        <v>0.00231849078142986</v>
      </c>
      <c r="JG420">
        <v>-2.72917625674962e-05</v>
      </c>
      <c r="JH420">
        <v>4</v>
      </c>
      <c r="JI420">
        <v>2436</v>
      </c>
      <c r="JJ420">
        <v>0</v>
      </c>
      <c r="JK420">
        <v>25</v>
      </c>
      <c r="JL420">
        <v>29318088.2</v>
      </c>
      <c r="JM420">
        <v>29318088.2</v>
      </c>
      <c r="JN420">
        <v>0.389404</v>
      </c>
      <c r="JO420">
        <v>2.6709</v>
      </c>
      <c r="JP420">
        <v>1.54785</v>
      </c>
      <c r="JQ420">
        <v>2.30957</v>
      </c>
      <c r="JR420">
        <v>1.64673</v>
      </c>
      <c r="JS420">
        <v>2.29858</v>
      </c>
      <c r="JT420">
        <v>34.1905</v>
      </c>
      <c r="JU420">
        <v>24.1926</v>
      </c>
      <c r="JV420">
        <v>18</v>
      </c>
      <c r="JW420">
        <v>508.561</v>
      </c>
      <c r="JX420">
        <v>333.514</v>
      </c>
      <c r="JY420">
        <v>28.5648</v>
      </c>
      <c r="JZ420">
        <v>27.9722</v>
      </c>
      <c r="KA420">
        <v>29.9997</v>
      </c>
      <c r="KB420">
        <v>28.0352</v>
      </c>
      <c r="KC420">
        <v>27.9988</v>
      </c>
      <c r="KD420">
        <v>7.77401</v>
      </c>
      <c r="KE420">
        <v>19.8706</v>
      </c>
      <c r="KF420">
        <v>59.8066</v>
      </c>
      <c r="KG420">
        <v>28.5537</v>
      </c>
      <c r="KH420">
        <v>116.325</v>
      </c>
      <c r="KI420">
        <v>18.4273</v>
      </c>
      <c r="KJ420">
        <v>96.7078</v>
      </c>
      <c r="KK420">
        <v>94.7104</v>
      </c>
    </row>
    <row r="421" spans="1:297">
      <c r="A421">
        <v>405</v>
      </c>
      <c r="B421">
        <v>1759085300</v>
      </c>
      <c r="C421">
        <v>12188</v>
      </c>
      <c r="D421" t="s">
        <v>1256</v>
      </c>
      <c r="E421" t="s">
        <v>1257</v>
      </c>
      <c r="F421">
        <v>5</v>
      </c>
      <c r="G421" t="s">
        <v>1219</v>
      </c>
      <c r="H421" t="s">
        <v>436</v>
      </c>
      <c r="I421">
        <v>1759085291.84615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134.79645767619</v>
      </c>
      <c r="AK421">
        <v>143.273442424242</v>
      </c>
      <c r="AL421">
        <v>-3.26331125541129</v>
      </c>
      <c r="AM421">
        <v>66.03</v>
      </c>
      <c r="AN421">
        <f>(AP421 - AO421 + DY421*1E3/(8.314*(EA421+273.15)) * AR421/DX421 * AQ421) * DX421/(100*DL421) * 1000/(1000 - AP421)</f>
        <v>0</v>
      </c>
      <c r="AO421">
        <v>18.3709454625866</v>
      </c>
      <c r="AP421">
        <v>23.7220060606061</v>
      </c>
      <c r="AQ421">
        <v>0.000147774891774617</v>
      </c>
      <c r="AR421">
        <v>114.36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5.9</v>
      </c>
      <c r="DM421">
        <v>0.5</v>
      </c>
      <c r="DN421" t="s">
        <v>438</v>
      </c>
      <c r="DO421">
        <v>2</v>
      </c>
      <c r="DP421" t="b">
        <v>1</v>
      </c>
      <c r="DQ421">
        <v>1759085291.84615</v>
      </c>
      <c r="DR421">
        <v>162.272769230769</v>
      </c>
      <c r="DS421">
        <v>149.498538461538</v>
      </c>
      <c r="DT421">
        <v>23.7144384615385</v>
      </c>
      <c r="DU421">
        <v>18.3745769230769</v>
      </c>
      <c r="DV421">
        <v>160.901384615385</v>
      </c>
      <c r="DW421">
        <v>23.3537846153846</v>
      </c>
      <c r="DX421">
        <v>499.989</v>
      </c>
      <c r="DY421">
        <v>90.6755153846154</v>
      </c>
      <c r="DZ421">
        <v>0.0351285384615385</v>
      </c>
      <c r="EA421">
        <v>30.1619538461539</v>
      </c>
      <c r="EB421">
        <v>30.0102615384615</v>
      </c>
      <c r="EC421">
        <v>999.9</v>
      </c>
      <c r="ED421">
        <v>0</v>
      </c>
      <c r="EE421">
        <v>0</v>
      </c>
      <c r="EF421">
        <v>9982.88615384615</v>
      </c>
      <c r="EG421">
        <v>0</v>
      </c>
      <c r="EH421">
        <v>14.6721153846154</v>
      </c>
      <c r="EI421">
        <v>12.7744153846154</v>
      </c>
      <c r="EJ421">
        <v>166.214384615385</v>
      </c>
      <c r="EK421">
        <v>152.296923076923</v>
      </c>
      <c r="EL421">
        <v>5.33988</v>
      </c>
      <c r="EM421">
        <v>149.498538461538</v>
      </c>
      <c r="EN421">
        <v>18.3745769230769</v>
      </c>
      <c r="EO421">
        <v>2.15032076923077</v>
      </c>
      <c r="EP421">
        <v>1.66612461538462</v>
      </c>
      <c r="EQ421">
        <v>18.5969</v>
      </c>
      <c r="ER421">
        <v>14.5843538461538</v>
      </c>
      <c r="ES421">
        <v>2000.05615384615</v>
      </c>
      <c r="ET421">
        <v>0.980004615384615</v>
      </c>
      <c r="EU421">
        <v>0.0199956153846154</v>
      </c>
      <c r="EV421">
        <v>0</v>
      </c>
      <c r="EW421">
        <v>866.291461538462</v>
      </c>
      <c r="EX421">
        <v>5.00059</v>
      </c>
      <c r="EY421">
        <v>17370.7769230769</v>
      </c>
      <c r="EZ421">
        <v>17360.8307692308</v>
      </c>
      <c r="FA421">
        <v>40.8604615384615</v>
      </c>
      <c r="FB421">
        <v>40.562</v>
      </c>
      <c r="FC421">
        <v>40.187</v>
      </c>
      <c r="FD421">
        <v>40.1153076923077</v>
      </c>
      <c r="FE421">
        <v>41.8265384615385</v>
      </c>
      <c r="FF421">
        <v>1955.16615384615</v>
      </c>
      <c r="FG421">
        <v>39.89</v>
      </c>
      <c r="FH421">
        <v>0</v>
      </c>
      <c r="FI421">
        <v>1759085286.9</v>
      </c>
      <c r="FJ421">
        <v>0</v>
      </c>
      <c r="FK421">
        <v>866.27256</v>
      </c>
      <c r="FL421">
        <v>-2.97746155128452</v>
      </c>
      <c r="FM421">
        <v>-55.3076921630259</v>
      </c>
      <c r="FN421">
        <v>17368.62</v>
      </c>
      <c r="FO421">
        <v>15</v>
      </c>
      <c r="FP421">
        <v>0</v>
      </c>
      <c r="FQ421" t="s">
        <v>439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11.935881</v>
      </c>
      <c r="GD421">
        <v>15.0738667669173</v>
      </c>
      <c r="GE421">
        <v>1.4740289415405</v>
      </c>
      <c r="GF421">
        <v>0</v>
      </c>
      <c r="GG421">
        <v>866.658147058823</v>
      </c>
      <c r="GH421">
        <v>-5.660336135826</v>
      </c>
      <c r="GI421">
        <v>0.614042972837688</v>
      </c>
      <c r="GJ421">
        <v>-1</v>
      </c>
      <c r="GK421">
        <v>5.3345865</v>
      </c>
      <c r="GL421">
        <v>0.0904876691729328</v>
      </c>
      <c r="GM421">
        <v>0.00881034123913478</v>
      </c>
      <c r="GN421">
        <v>1</v>
      </c>
      <c r="GO421">
        <v>1</v>
      </c>
      <c r="GP421">
        <v>2</v>
      </c>
      <c r="GQ421" t="s">
        <v>448</v>
      </c>
      <c r="GR421">
        <v>3.13154</v>
      </c>
      <c r="GS421">
        <v>2.71318</v>
      </c>
      <c r="GT421">
        <v>0.0341962</v>
      </c>
      <c r="GU421">
        <v>0.0311773</v>
      </c>
      <c r="GV421">
        <v>0.102402</v>
      </c>
      <c r="GW421">
        <v>0.0857922</v>
      </c>
      <c r="GX421">
        <v>36408</v>
      </c>
      <c r="GY421">
        <v>39138.1</v>
      </c>
      <c r="GZ421">
        <v>34105.3</v>
      </c>
      <c r="HA421">
        <v>36575.8</v>
      </c>
      <c r="HB421">
        <v>43221.2</v>
      </c>
      <c r="HC421">
        <v>48004.3</v>
      </c>
      <c r="HD421">
        <v>53199.5</v>
      </c>
      <c r="HE421">
        <v>58455</v>
      </c>
      <c r="HF421">
        <v>1.9624</v>
      </c>
      <c r="HG421">
        <v>1.66372</v>
      </c>
      <c r="HH421">
        <v>0.148714</v>
      </c>
      <c r="HI421">
        <v>0</v>
      </c>
      <c r="HJ421">
        <v>27.5812</v>
      </c>
      <c r="HK421">
        <v>999.9</v>
      </c>
      <c r="HL421">
        <v>47.369</v>
      </c>
      <c r="HM421">
        <v>30.424</v>
      </c>
      <c r="HN421">
        <v>22.8037</v>
      </c>
      <c r="HO421">
        <v>54.9496</v>
      </c>
      <c r="HP421">
        <v>47.8245</v>
      </c>
      <c r="HQ421">
        <v>1</v>
      </c>
      <c r="HR421">
        <v>0.0449771</v>
      </c>
      <c r="HS421">
        <v>-0.723897</v>
      </c>
      <c r="HT421">
        <v>20.1124</v>
      </c>
      <c r="HU421">
        <v>5.19498</v>
      </c>
      <c r="HV421">
        <v>12.004</v>
      </c>
      <c r="HW421">
        <v>4.97525</v>
      </c>
      <c r="HX421">
        <v>3.294</v>
      </c>
      <c r="HY421">
        <v>9999</v>
      </c>
      <c r="HZ421">
        <v>34.5</v>
      </c>
      <c r="IA421">
        <v>9999</v>
      </c>
      <c r="IB421">
        <v>9999</v>
      </c>
      <c r="IC421">
        <v>1.86325</v>
      </c>
      <c r="ID421">
        <v>1.86813</v>
      </c>
      <c r="IE421">
        <v>1.86784</v>
      </c>
      <c r="IF421">
        <v>1.86905</v>
      </c>
      <c r="IG421">
        <v>1.86981</v>
      </c>
      <c r="IH421">
        <v>1.86591</v>
      </c>
      <c r="II421">
        <v>1.86702</v>
      </c>
      <c r="IJ421">
        <v>1.86844</v>
      </c>
      <c r="IK421">
        <v>5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1.274</v>
      </c>
      <c r="IY421">
        <v>0.361</v>
      </c>
      <c r="IZ421">
        <v>0.744305887368214</v>
      </c>
      <c r="JA421">
        <v>0.00400708050939433</v>
      </c>
      <c r="JB421">
        <v>-7.0817227887937e-07</v>
      </c>
      <c r="JC421">
        <v>2.11393634800483e-10</v>
      </c>
      <c r="JD421">
        <v>-0.0902750961418796</v>
      </c>
      <c r="JE421">
        <v>-0.0199519798578536</v>
      </c>
      <c r="JF421">
        <v>0.00231849078142986</v>
      </c>
      <c r="JG421">
        <v>-2.72917625674962e-05</v>
      </c>
      <c r="JH421">
        <v>4</v>
      </c>
      <c r="JI421">
        <v>2436</v>
      </c>
      <c r="JJ421">
        <v>0</v>
      </c>
      <c r="JK421">
        <v>25</v>
      </c>
      <c r="JL421">
        <v>29318088.3</v>
      </c>
      <c r="JM421">
        <v>29318088.3</v>
      </c>
      <c r="JN421">
        <v>0.358887</v>
      </c>
      <c r="JO421">
        <v>2.6709</v>
      </c>
      <c r="JP421">
        <v>1.54785</v>
      </c>
      <c r="JQ421">
        <v>2.30957</v>
      </c>
      <c r="JR421">
        <v>1.64551</v>
      </c>
      <c r="JS421">
        <v>2.34375</v>
      </c>
      <c r="JT421">
        <v>34.1905</v>
      </c>
      <c r="JU421">
        <v>24.1926</v>
      </c>
      <c r="JV421">
        <v>18</v>
      </c>
      <c r="JW421">
        <v>508.453</v>
      </c>
      <c r="JX421">
        <v>333.536</v>
      </c>
      <c r="JY421">
        <v>28.5544</v>
      </c>
      <c r="JZ421">
        <v>27.9676</v>
      </c>
      <c r="KA421">
        <v>29.9998</v>
      </c>
      <c r="KB421">
        <v>28.0304</v>
      </c>
      <c r="KC421">
        <v>27.9941</v>
      </c>
      <c r="KD421">
        <v>7.08386</v>
      </c>
      <c r="KE421">
        <v>19.8706</v>
      </c>
      <c r="KF421">
        <v>59.8066</v>
      </c>
      <c r="KG421">
        <v>28.5433</v>
      </c>
      <c r="KH421">
        <v>96.1592</v>
      </c>
      <c r="KI421">
        <v>18.4273</v>
      </c>
      <c r="KJ421">
        <v>96.7088</v>
      </c>
      <c r="KK421">
        <v>94.7106</v>
      </c>
    </row>
    <row r="422" spans="1:297">
      <c r="A422">
        <v>406</v>
      </c>
      <c r="B422">
        <v>1759085305</v>
      </c>
      <c r="C422">
        <v>12193</v>
      </c>
      <c r="D422" t="s">
        <v>1258</v>
      </c>
      <c r="E422" t="s">
        <v>1259</v>
      </c>
      <c r="F422">
        <v>5</v>
      </c>
      <c r="G422" t="s">
        <v>1219</v>
      </c>
      <c r="H422" t="s">
        <v>436</v>
      </c>
      <c r="I422">
        <v>1759085296.84615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118.166959161905</v>
      </c>
      <c r="AK422">
        <v>127.516509090909</v>
      </c>
      <c r="AL422">
        <v>-3.13869220779221</v>
      </c>
      <c r="AM422">
        <v>66.03</v>
      </c>
      <c r="AN422">
        <f>(AP422 - AO422 + DY422*1E3/(8.314*(EA422+273.15)) * AR422/DX422 * AQ422) * DX422/(100*DL422) * 1000/(1000 - AP422)</f>
        <v>0</v>
      </c>
      <c r="AO422">
        <v>18.3691857935823</v>
      </c>
      <c r="AP422">
        <v>23.7256575757576</v>
      </c>
      <c r="AQ422">
        <v>8.62049062010661e-06</v>
      </c>
      <c r="AR422">
        <v>114.36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5.9</v>
      </c>
      <c r="DM422">
        <v>0.5</v>
      </c>
      <c r="DN422" t="s">
        <v>438</v>
      </c>
      <c r="DO422">
        <v>2</v>
      </c>
      <c r="DP422" t="b">
        <v>1</v>
      </c>
      <c r="DQ422">
        <v>1759085296.84615</v>
      </c>
      <c r="DR422">
        <v>146.706076923077</v>
      </c>
      <c r="DS422">
        <v>132.878923076923</v>
      </c>
      <c r="DT422">
        <v>23.7197076923077</v>
      </c>
      <c r="DU422">
        <v>18.3720692307692</v>
      </c>
      <c r="DV422">
        <v>145.393538461538</v>
      </c>
      <c r="DW422">
        <v>23.3588384615385</v>
      </c>
      <c r="DX422">
        <v>500.006538461538</v>
      </c>
      <c r="DY422">
        <v>90.6753076923077</v>
      </c>
      <c r="DZ422">
        <v>0.0352286307692308</v>
      </c>
      <c r="EA422">
        <v>30.1611461538462</v>
      </c>
      <c r="EB422">
        <v>30.0073076923077</v>
      </c>
      <c r="EC422">
        <v>999.9</v>
      </c>
      <c r="ED422">
        <v>0</v>
      </c>
      <c r="EE422">
        <v>0</v>
      </c>
      <c r="EF422">
        <v>9987.79692307692</v>
      </c>
      <c r="EG422">
        <v>0</v>
      </c>
      <c r="EH422">
        <v>14.6641769230769</v>
      </c>
      <c r="EI422">
        <v>13.8272384615385</v>
      </c>
      <c r="EJ422">
        <v>150.270307692308</v>
      </c>
      <c r="EK422">
        <v>135.365846153846</v>
      </c>
      <c r="EL422">
        <v>5.34764846153846</v>
      </c>
      <c r="EM422">
        <v>132.878923076923</v>
      </c>
      <c r="EN422">
        <v>18.3720692307692</v>
      </c>
      <c r="EO422">
        <v>2.15079384615385</v>
      </c>
      <c r="EP422">
        <v>1.66589307692308</v>
      </c>
      <c r="EQ422">
        <v>18.6004153846154</v>
      </c>
      <c r="ER422">
        <v>14.5822076923077</v>
      </c>
      <c r="ES422">
        <v>2000.03846153846</v>
      </c>
      <c r="ET422">
        <v>0.980004307692308</v>
      </c>
      <c r="EU422">
        <v>0.0199958461538462</v>
      </c>
      <c r="EV422">
        <v>0</v>
      </c>
      <c r="EW422">
        <v>866.065230769231</v>
      </c>
      <c r="EX422">
        <v>5.00059</v>
      </c>
      <c r="EY422">
        <v>17366.5923076923</v>
      </c>
      <c r="EZ422">
        <v>17360.6692307692</v>
      </c>
      <c r="FA422">
        <v>40.8507692307692</v>
      </c>
      <c r="FB422">
        <v>40.562</v>
      </c>
      <c r="FC422">
        <v>40.187</v>
      </c>
      <c r="FD422">
        <v>40.1153076923077</v>
      </c>
      <c r="FE422">
        <v>41.8216923076923</v>
      </c>
      <c r="FF422">
        <v>1955.14846153846</v>
      </c>
      <c r="FG422">
        <v>39.89</v>
      </c>
      <c r="FH422">
        <v>0</v>
      </c>
      <c r="FI422">
        <v>1759085291.7</v>
      </c>
      <c r="FJ422">
        <v>0</v>
      </c>
      <c r="FK422">
        <v>866.10936</v>
      </c>
      <c r="FL422">
        <v>0.210846134762245</v>
      </c>
      <c r="FM422">
        <v>-13.7000000079033</v>
      </c>
      <c r="FN422">
        <v>17365.744</v>
      </c>
      <c r="FO422">
        <v>15</v>
      </c>
      <c r="FP422">
        <v>0</v>
      </c>
      <c r="FQ422" t="s">
        <v>439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12.9661428571429</v>
      </c>
      <c r="GD422">
        <v>13.6287428571429</v>
      </c>
      <c r="GE422">
        <v>1.40143628350871</v>
      </c>
      <c r="GF422">
        <v>0</v>
      </c>
      <c r="GG422">
        <v>866.34794117647</v>
      </c>
      <c r="GH422">
        <v>-2.972864788518</v>
      </c>
      <c r="GI422">
        <v>0.408054994936633</v>
      </c>
      <c r="GJ422">
        <v>-1</v>
      </c>
      <c r="GK422">
        <v>5.34162428571429</v>
      </c>
      <c r="GL422">
        <v>0.0946363636363564</v>
      </c>
      <c r="GM422">
        <v>0.00965494818680016</v>
      </c>
      <c r="GN422">
        <v>1</v>
      </c>
      <c r="GO422">
        <v>1</v>
      </c>
      <c r="GP422">
        <v>2</v>
      </c>
      <c r="GQ422" t="s">
        <v>448</v>
      </c>
      <c r="GR422">
        <v>3.13167</v>
      </c>
      <c r="GS422">
        <v>2.71294</v>
      </c>
      <c r="GT422">
        <v>0.030546</v>
      </c>
      <c r="GU422">
        <v>0.0270696</v>
      </c>
      <c r="GV422">
        <v>0.102405</v>
      </c>
      <c r="GW422">
        <v>0.0857855</v>
      </c>
      <c r="GX422">
        <v>36546.2</v>
      </c>
      <c r="GY422">
        <v>39304.4</v>
      </c>
      <c r="GZ422">
        <v>34105.8</v>
      </c>
      <c r="HA422">
        <v>36576.1</v>
      </c>
      <c r="HB422">
        <v>43220.6</v>
      </c>
      <c r="HC422">
        <v>48004.6</v>
      </c>
      <c r="HD422">
        <v>53199.5</v>
      </c>
      <c r="HE422">
        <v>58455.4</v>
      </c>
      <c r="HF422">
        <v>1.9627</v>
      </c>
      <c r="HG422">
        <v>1.66357</v>
      </c>
      <c r="HH422">
        <v>0.148844</v>
      </c>
      <c r="HI422">
        <v>0</v>
      </c>
      <c r="HJ422">
        <v>27.5812</v>
      </c>
      <c r="HK422">
        <v>999.9</v>
      </c>
      <c r="HL422">
        <v>47.369</v>
      </c>
      <c r="HM422">
        <v>30.434</v>
      </c>
      <c r="HN422">
        <v>22.8192</v>
      </c>
      <c r="HO422">
        <v>54.4496</v>
      </c>
      <c r="HP422">
        <v>47.7965</v>
      </c>
      <c r="HQ422">
        <v>1</v>
      </c>
      <c r="HR422">
        <v>0.0444563</v>
      </c>
      <c r="HS422">
        <v>-0.711599</v>
      </c>
      <c r="HT422">
        <v>20.1125</v>
      </c>
      <c r="HU422">
        <v>5.19363</v>
      </c>
      <c r="HV422">
        <v>12.004</v>
      </c>
      <c r="HW422">
        <v>4.9747</v>
      </c>
      <c r="HX422">
        <v>3.29393</v>
      </c>
      <c r="HY422">
        <v>9999</v>
      </c>
      <c r="HZ422">
        <v>34.5</v>
      </c>
      <c r="IA422">
        <v>9999</v>
      </c>
      <c r="IB422">
        <v>9999</v>
      </c>
      <c r="IC422">
        <v>1.86325</v>
      </c>
      <c r="ID422">
        <v>1.86813</v>
      </c>
      <c r="IE422">
        <v>1.86783</v>
      </c>
      <c r="IF422">
        <v>1.86905</v>
      </c>
      <c r="IG422">
        <v>1.86982</v>
      </c>
      <c r="IH422">
        <v>1.86592</v>
      </c>
      <c r="II422">
        <v>1.867</v>
      </c>
      <c r="IJ422">
        <v>1.86844</v>
      </c>
      <c r="IK422">
        <v>5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1.216</v>
      </c>
      <c r="IY422">
        <v>0.3611</v>
      </c>
      <c r="IZ422">
        <v>0.744305887368214</v>
      </c>
      <c r="JA422">
        <v>0.00400708050939433</v>
      </c>
      <c r="JB422">
        <v>-7.0817227887937e-07</v>
      </c>
      <c r="JC422">
        <v>2.11393634800483e-10</v>
      </c>
      <c r="JD422">
        <v>-0.0902750961418796</v>
      </c>
      <c r="JE422">
        <v>-0.0199519798578536</v>
      </c>
      <c r="JF422">
        <v>0.00231849078142986</v>
      </c>
      <c r="JG422">
        <v>-2.72917625674962e-05</v>
      </c>
      <c r="JH422">
        <v>4</v>
      </c>
      <c r="JI422">
        <v>2436</v>
      </c>
      <c r="JJ422">
        <v>0</v>
      </c>
      <c r="JK422">
        <v>25</v>
      </c>
      <c r="JL422">
        <v>29318088.4</v>
      </c>
      <c r="JM422">
        <v>29318088.4</v>
      </c>
      <c r="JN422">
        <v>0.324707</v>
      </c>
      <c r="JO422">
        <v>2.67334</v>
      </c>
      <c r="JP422">
        <v>1.54785</v>
      </c>
      <c r="JQ422">
        <v>2.30957</v>
      </c>
      <c r="JR422">
        <v>1.64551</v>
      </c>
      <c r="JS422">
        <v>2.31567</v>
      </c>
      <c r="JT422">
        <v>34.1905</v>
      </c>
      <c r="JU422">
        <v>24.1926</v>
      </c>
      <c r="JV422">
        <v>18</v>
      </c>
      <c r="JW422">
        <v>508.614</v>
      </c>
      <c r="JX422">
        <v>333.44</v>
      </c>
      <c r="JY422">
        <v>28.5447</v>
      </c>
      <c r="JZ422">
        <v>27.9638</v>
      </c>
      <c r="KA422">
        <v>29.9998</v>
      </c>
      <c r="KB422">
        <v>28.0263</v>
      </c>
      <c r="KC422">
        <v>27.9897</v>
      </c>
      <c r="KD422">
        <v>6.48483</v>
      </c>
      <c r="KE422">
        <v>19.8706</v>
      </c>
      <c r="KF422">
        <v>59.8066</v>
      </c>
      <c r="KG422">
        <v>28.538</v>
      </c>
      <c r="KH422">
        <v>82.6791</v>
      </c>
      <c r="KI422">
        <v>18.4272</v>
      </c>
      <c r="KJ422">
        <v>96.7093</v>
      </c>
      <c r="KK422">
        <v>94.7114</v>
      </c>
    </row>
    <row r="423" spans="1:297">
      <c r="A423">
        <v>407</v>
      </c>
      <c r="B423">
        <v>1759085310</v>
      </c>
      <c r="C423">
        <v>12198</v>
      </c>
      <c r="D423" t="s">
        <v>1260</v>
      </c>
      <c r="E423" t="s">
        <v>1261</v>
      </c>
      <c r="F423">
        <v>5</v>
      </c>
      <c r="G423" t="s">
        <v>1219</v>
      </c>
      <c r="H423" t="s">
        <v>436</v>
      </c>
      <c r="I423">
        <v>1759085301.84615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101.09362552381</v>
      </c>
      <c r="AK423">
        <v>111.503296969697</v>
      </c>
      <c r="AL423">
        <v>-3.19768712121212</v>
      </c>
      <c r="AM423">
        <v>66.03</v>
      </c>
      <c r="AN423">
        <f>(AP423 - AO423 + DY423*1E3/(8.314*(EA423+273.15)) * AR423/DX423 * AQ423) * DX423/(100*DL423) * 1000/(1000 - AP423)</f>
        <v>0</v>
      </c>
      <c r="AO423">
        <v>18.3658043036796</v>
      </c>
      <c r="AP423">
        <v>23.7268163636364</v>
      </c>
      <c r="AQ423">
        <v>3.16828655214775e-05</v>
      </c>
      <c r="AR423">
        <v>114.36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5.9</v>
      </c>
      <c r="DM423">
        <v>0.5</v>
      </c>
      <c r="DN423" t="s">
        <v>438</v>
      </c>
      <c r="DO423">
        <v>2</v>
      </c>
      <c r="DP423" t="b">
        <v>1</v>
      </c>
      <c r="DQ423">
        <v>1759085301.84615</v>
      </c>
      <c r="DR423">
        <v>131.138615384615</v>
      </c>
      <c r="DS423">
        <v>116.146923076923</v>
      </c>
      <c r="DT423">
        <v>23.7228846153846</v>
      </c>
      <c r="DU423">
        <v>18.3693538461538</v>
      </c>
      <c r="DV423">
        <v>129.885230769231</v>
      </c>
      <c r="DW423">
        <v>23.3618769230769</v>
      </c>
      <c r="DX423">
        <v>500.007846153846</v>
      </c>
      <c r="DY423">
        <v>90.6749230769231</v>
      </c>
      <c r="DZ423">
        <v>0.0351557461538462</v>
      </c>
      <c r="EA423">
        <v>30.1613384615385</v>
      </c>
      <c r="EB423">
        <v>30.0066692307692</v>
      </c>
      <c r="EC423">
        <v>999.9</v>
      </c>
      <c r="ED423">
        <v>0</v>
      </c>
      <c r="EE423">
        <v>0</v>
      </c>
      <c r="EF423">
        <v>9987.26307692308</v>
      </c>
      <c r="EG423">
        <v>0</v>
      </c>
      <c r="EH423">
        <v>14.6613153846154</v>
      </c>
      <c r="EI423">
        <v>14.9916769230769</v>
      </c>
      <c r="EJ423">
        <v>134.325</v>
      </c>
      <c r="EK423">
        <v>118.3203</v>
      </c>
      <c r="EL423">
        <v>5.35353769230769</v>
      </c>
      <c r="EM423">
        <v>116.146923076923</v>
      </c>
      <c r="EN423">
        <v>18.3693538461538</v>
      </c>
      <c r="EO423">
        <v>2.15107230769231</v>
      </c>
      <c r="EP423">
        <v>1.66564</v>
      </c>
      <c r="EQ423">
        <v>18.6024923076923</v>
      </c>
      <c r="ER423">
        <v>14.5798538461538</v>
      </c>
      <c r="ES423">
        <v>2000.01769230769</v>
      </c>
      <c r="ET423">
        <v>0.980003923076923</v>
      </c>
      <c r="EU423">
        <v>0.0199960769230769</v>
      </c>
      <c r="EV423">
        <v>0</v>
      </c>
      <c r="EW423">
        <v>866.211923076923</v>
      </c>
      <c r="EX423">
        <v>5.00059</v>
      </c>
      <c r="EY423">
        <v>17366.1846153846</v>
      </c>
      <c r="EZ423">
        <v>17360.4923076923</v>
      </c>
      <c r="FA423">
        <v>40.8459230769231</v>
      </c>
      <c r="FB423">
        <v>40.562</v>
      </c>
      <c r="FC423">
        <v>40.187</v>
      </c>
      <c r="FD423">
        <v>40.1153076923077</v>
      </c>
      <c r="FE423">
        <v>41.8313846153846</v>
      </c>
      <c r="FF423">
        <v>1955.12769230769</v>
      </c>
      <c r="FG423">
        <v>39.89</v>
      </c>
      <c r="FH423">
        <v>0</v>
      </c>
      <c r="FI423">
        <v>1759085296.5</v>
      </c>
      <c r="FJ423">
        <v>0</v>
      </c>
      <c r="FK423">
        <v>866.23512</v>
      </c>
      <c r="FL423">
        <v>2.44699998147909</v>
      </c>
      <c r="FM423">
        <v>22.5923076317446</v>
      </c>
      <c r="FN423">
        <v>17366.208</v>
      </c>
      <c r="FO423">
        <v>15</v>
      </c>
      <c r="FP423">
        <v>0</v>
      </c>
      <c r="FQ423" t="s">
        <v>439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14.3119095238095</v>
      </c>
      <c r="GD423">
        <v>13.4588415584416</v>
      </c>
      <c r="GE423">
        <v>1.38879455606541</v>
      </c>
      <c r="GF423">
        <v>0</v>
      </c>
      <c r="GG423">
        <v>866.227</v>
      </c>
      <c r="GH423">
        <v>0.713582875973046</v>
      </c>
      <c r="GI423">
        <v>0.29070178776844</v>
      </c>
      <c r="GJ423">
        <v>-1</v>
      </c>
      <c r="GK423">
        <v>5.35006</v>
      </c>
      <c r="GL423">
        <v>0.0745558441558422</v>
      </c>
      <c r="GM423">
        <v>0.00765059723781343</v>
      </c>
      <c r="GN423">
        <v>1</v>
      </c>
      <c r="GO423">
        <v>1</v>
      </c>
      <c r="GP423">
        <v>2</v>
      </c>
      <c r="GQ423" t="s">
        <v>448</v>
      </c>
      <c r="GR423">
        <v>3.13157</v>
      </c>
      <c r="GS423">
        <v>2.71293</v>
      </c>
      <c r="GT423">
        <v>0.026807</v>
      </c>
      <c r="GU423">
        <v>0.0231892</v>
      </c>
      <c r="GV423">
        <v>0.102414</v>
      </c>
      <c r="GW423">
        <v>0.0857793</v>
      </c>
      <c r="GX423">
        <v>36687.4</v>
      </c>
      <c r="GY423">
        <v>39461.6</v>
      </c>
      <c r="GZ423">
        <v>34106.1</v>
      </c>
      <c r="HA423">
        <v>36576.5</v>
      </c>
      <c r="HB423">
        <v>43220</v>
      </c>
      <c r="HC423">
        <v>48005.2</v>
      </c>
      <c r="HD423">
        <v>53199.7</v>
      </c>
      <c r="HE423">
        <v>58456.4</v>
      </c>
      <c r="HF423">
        <v>1.96268</v>
      </c>
      <c r="HG423">
        <v>1.66375</v>
      </c>
      <c r="HH423">
        <v>0.148937</v>
      </c>
      <c r="HI423">
        <v>0</v>
      </c>
      <c r="HJ423">
        <v>27.578</v>
      </c>
      <c r="HK423">
        <v>999.9</v>
      </c>
      <c r="HL423">
        <v>47.345</v>
      </c>
      <c r="HM423">
        <v>30.434</v>
      </c>
      <c r="HN423">
        <v>22.8042</v>
      </c>
      <c r="HO423">
        <v>54.6096</v>
      </c>
      <c r="HP423">
        <v>48.1731</v>
      </c>
      <c r="HQ423">
        <v>1</v>
      </c>
      <c r="HR423">
        <v>0.0444131</v>
      </c>
      <c r="HS423">
        <v>-0.726424</v>
      </c>
      <c r="HT423">
        <v>20.1123</v>
      </c>
      <c r="HU423">
        <v>5.19348</v>
      </c>
      <c r="HV423">
        <v>12.004</v>
      </c>
      <c r="HW423">
        <v>4.9752</v>
      </c>
      <c r="HX423">
        <v>3.29398</v>
      </c>
      <c r="HY423">
        <v>9999</v>
      </c>
      <c r="HZ423">
        <v>34.5</v>
      </c>
      <c r="IA423">
        <v>9999</v>
      </c>
      <c r="IB423">
        <v>9999</v>
      </c>
      <c r="IC423">
        <v>1.86325</v>
      </c>
      <c r="ID423">
        <v>1.86813</v>
      </c>
      <c r="IE423">
        <v>1.86784</v>
      </c>
      <c r="IF423">
        <v>1.86905</v>
      </c>
      <c r="IG423">
        <v>1.86983</v>
      </c>
      <c r="IH423">
        <v>1.86591</v>
      </c>
      <c r="II423">
        <v>1.86699</v>
      </c>
      <c r="IJ423">
        <v>1.86844</v>
      </c>
      <c r="IK423">
        <v>5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1.157</v>
      </c>
      <c r="IY423">
        <v>0.3612</v>
      </c>
      <c r="IZ423">
        <v>0.744305887368214</v>
      </c>
      <c r="JA423">
        <v>0.00400708050939433</v>
      </c>
      <c r="JB423">
        <v>-7.0817227887937e-07</v>
      </c>
      <c r="JC423">
        <v>2.11393634800483e-10</v>
      </c>
      <c r="JD423">
        <v>-0.0902750961418796</v>
      </c>
      <c r="JE423">
        <v>-0.0199519798578536</v>
      </c>
      <c r="JF423">
        <v>0.00231849078142986</v>
      </c>
      <c r="JG423">
        <v>-2.72917625674962e-05</v>
      </c>
      <c r="JH423">
        <v>4</v>
      </c>
      <c r="JI423">
        <v>2436</v>
      </c>
      <c r="JJ423">
        <v>0</v>
      </c>
      <c r="JK423">
        <v>25</v>
      </c>
      <c r="JL423">
        <v>29318088.5</v>
      </c>
      <c r="JM423">
        <v>29318088.5</v>
      </c>
      <c r="JN423">
        <v>0.294189</v>
      </c>
      <c r="JO423">
        <v>2.68311</v>
      </c>
      <c r="JP423">
        <v>1.54785</v>
      </c>
      <c r="JQ423">
        <v>2.30957</v>
      </c>
      <c r="JR423">
        <v>1.64551</v>
      </c>
      <c r="JS423">
        <v>2.34985</v>
      </c>
      <c r="JT423">
        <v>34.1905</v>
      </c>
      <c r="JU423">
        <v>24.1926</v>
      </c>
      <c r="JV423">
        <v>18</v>
      </c>
      <c r="JW423">
        <v>508.558</v>
      </c>
      <c r="JX423">
        <v>333.501</v>
      </c>
      <c r="JY423">
        <v>28.5362</v>
      </c>
      <c r="JZ423">
        <v>27.9597</v>
      </c>
      <c r="KA423">
        <v>29.9998</v>
      </c>
      <c r="KB423">
        <v>28.0217</v>
      </c>
      <c r="KC423">
        <v>27.9856</v>
      </c>
      <c r="KD423">
        <v>5.86173</v>
      </c>
      <c r="KE423">
        <v>19.596</v>
      </c>
      <c r="KF423">
        <v>59.8066</v>
      </c>
      <c r="KG423">
        <v>28.5342</v>
      </c>
      <c r="KH423">
        <v>69.1342</v>
      </c>
      <c r="KI423">
        <v>18.4268</v>
      </c>
      <c r="KJ423">
        <v>96.7098</v>
      </c>
      <c r="KK423">
        <v>94.7128</v>
      </c>
    </row>
    <row r="424" spans="1:297">
      <c r="A424">
        <v>408</v>
      </c>
      <c r="B424">
        <v>1759085315</v>
      </c>
      <c r="C424">
        <v>12203</v>
      </c>
      <c r="D424" t="s">
        <v>1262</v>
      </c>
      <c r="E424" t="s">
        <v>1263</v>
      </c>
      <c r="F424">
        <v>5</v>
      </c>
      <c r="G424" t="s">
        <v>1219</v>
      </c>
      <c r="H424" t="s">
        <v>436</v>
      </c>
      <c r="I424">
        <v>1759085306.84615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85.0942830780953</v>
      </c>
      <c r="AK424">
        <v>96.1468006060606</v>
      </c>
      <c r="AL424">
        <v>-3.06814043290045</v>
      </c>
      <c r="AM424">
        <v>66.03</v>
      </c>
      <c r="AN424">
        <f>(AP424 - AO424 + DY424*1E3/(8.314*(EA424+273.15)) * AR424/DX424 * AQ424) * DX424/(100*DL424) * 1000/(1000 - AP424)</f>
        <v>0</v>
      </c>
      <c r="AO424">
        <v>18.3821963192424</v>
      </c>
      <c r="AP424">
        <v>23.7364793939394</v>
      </c>
      <c r="AQ424">
        <v>0.000145613490986549</v>
      </c>
      <c r="AR424">
        <v>114.36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5.9</v>
      </c>
      <c r="DM424">
        <v>0.5</v>
      </c>
      <c r="DN424" t="s">
        <v>438</v>
      </c>
      <c r="DO424">
        <v>2</v>
      </c>
      <c r="DP424" t="b">
        <v>1</v>
      </c>
      <c r="DQ424">
        <v>1759085306.84615</v>
      </c>
      <c r="DR424">
        <v>115.671453846154</v>
      </c>
      <c r="DS424">
        <v>99.8579153846154</v>
      </c>
      <c r="DT424">
        <v>23.7276538461538</v>
      </c>
      <c r="DU424">
        <v>18.3709769230769</v>
      </c>
      <c r="DV424">
        <v>114.477315384615</v>
      </c>
      <c r="DW424">
        <v>23.3664461538462</v>
      </c>
      <c r="DX424">
        <v>500.000461538462</v>
      </c>
      <c r="DY424">
        <v>90.6744615384615</v>
      </c>
      <c r="DZ424">
        <v>0.0350709153846154</v>
      </c>
      <c r="EA424">
        <v>30.1605769230769</v>
      </c>
      <c r="EB424">
        <v>30.0049769230769</v>
      </c>
      <c r="EC424">
        <v>999.9</v>
      </c>
      <c r="ED424">
        <v>0</v>
      </c>
      <c r="EE424">
        <v>0</v>
      </c>
      <c r="EF424">
        <v>10002.6876923077</v>
      </c>
      <c r="EG424">
        <v>0</v>
      </c>
      <c r="EH424">
        <v>14.6551769230769</v>
      </c>
      <c r="EI424">
        <v>15.8134153846154</v>
      </c>
      <c r="EJ424">
        <v>118.482623076923</v>
      </c>
      <c r="EK424">
        <v>101.726638461538</v>
      </c>
      <c r="EL424">
        <v>5.35667461538461</v>
      </c>
      <c r="EM424">
        <v>99.8579153846154</v>
      </c>
      <c r="EN424">
        <v>18.3709769230769</v>
      </c>
      <c r="EO424">
        <v>2.15149384615385</v>
      </c>
      <c r="EP424">
        <v>1.66577923076923</v>
      </c>
      <c r="EQ424">
        <v>18.6056230769231</v>
      </c>
      <c r="ER424">
        <v>14.5811538461538</v>
      </c>
      <c r="ES424">
        <v>1999.99692307692</v>
      </c>
      <c r="ET424">
        <v>0.980003615384615</v>
      </c>
      <c r="EU424">
        <v>0.0199963076923077</v>
      </c>
      <c r="EV424">
        <v>0</v>
      </c>
      <c r="EW424">
        <v>866.354076923077</v>
      </c>
      <c r="EX424">
        <v>5.00059</v>
      </c>
      <c r="EY424">
        <v>17368.7384615385</v>
      </c>
      <c r="EZ424">
        <v>17360.3153846154</v>
      </c>
      <c r="FA424">
        <v>40.8410769230769</v>
      </c>
      <c r="FB424">
        <v>40.5572307692308</v>
      </c>
      <c r="FC424">
        <v>40.187</v>
      </c>
      <c r="FD424">
        <v>40.1201538461538</v>
      </c>
      <c r="FE424">
        <v>41.8265384615385</v>
      </c>
      <c r="FF424">
        <v>1955.10692307692</v>
      </c>
      <c r="FG424">
        <v>39.89</v>
      </c>
      <c r="FH424">
        <v>0</v>
      </c>
      <c r="FI424">
        <v>1759085301.3</v>
      </c>
      <c r="FJ424">
        <v>0</v>
      </c>
      <c r="FK424">
        <v>866.38036</v>
      </c>
      <c r="FL424">
        <v>2.26238461068716</v>
      </c>
      <c r="FM424">
        <v>58.0846155328548</v>
      </c>
      <c r="FN424">
        <v>17369.472</v>
      </c>
      <c r="FO424">
        <v>15</v>
      </c>
      <c r="FP424">
        <v>0</v>
      </c>
      <c r="FQ424" t="s">
        <v>439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15.441935</v>
      </c>
      <c r="GD424">
        <v>10.0431834586466</v>
      </c>
      <c r="GE424">
        <v>0.989085865471244</v>
      </c>
      <c r="GF424">
        <v>0</v>
      </c>
      <c r="GG424">
        <v>866.279176470588</v>
      </c>
      <c r="GH424">
        <v>1.83242169073706</v>
      </c>
      <c r="GI424">
        <v>0.268243027494304</v>
      </c>
      <c r="GJ424">
        <v>-1</v>
      </c>
      <c r="GK424">
        <v>5.3545485</v>
      </c>
      <c r="GL424">
        <v>0.0386873684210551</v>
      </c>
      <c r="GM424">
        <v>0.00546378099396389</v>
      </c>
      <c r="GN424">
        <v>1</v>
      </c>
      <c r="GO424">
        <v>1</v>
      </c>
      <c r="GP424">
        <v>2</v>
      </c>
      <c r="GQ424" t="s">
        <v>448</v>
      </c>
      <c r="GR424">
        <v>3.13156</v>
      </c>
      <c r="GS424">
        <v>2.7131</v>
      </c>
      <c r="GT424">
        <v>0.0231167</v>
      </c>
      <c r="GU424">
        <v>0.019245</v>
      </c>
      <c r="GV424">
        <v>0.102449</v>
      </c>
      <c r="GW424">
        <v>0.0858627</v>
      </c>
      <c r="GX424">
        <v>36826.7</v>
      </c>
      <c r="GY424">
        <v>39621.2</v>
      </c>
      <c r="GZ424">
        <v>34106.2</v>
      </c>
      <c r="HA424">
        <v>36576.7</v>
      </c>
      <c r="HB424">
        <v>43217.9</v>
      </c>
      <c r="HC424">
        <v>48000.5</v>
      </c>
      <c r="HD424">
        <v>53199.8</v>
      </c>
      <c r="HE424">
        <v>58456.6</v>
      </c>
      <c r="HF424">
        <v>1.96275</v>
      </c>
      <c r="HG424">
        <v>1.6639</v>
      </c>
      <c r="HH424">
        <v>0.148851</v>
      </c>
      <c r="HI424">
        <v>0</v>
      </c>
      <c r="HJ424">
        <v>27.5724</v>
      </c>
      <c r="HK424">
        <v>999.9</v>
      </c>
      <c r="HL424">
        <v>47.345</v>
      </c>
      <c r="HM424">
        <v>30.424</v>
      </c>
      <c r="HN424">
        <v>22.7944</v>
      </c>
      <c r="HO424">
        <v>54.0796</v>
      </c>
      <c r="HP424">
        <v>47.7965</v>
      </c>
      <c r="HQ424">
        <v>1</v>
      </c>
      <c r="HR424">
        <v>0.0438821</v>
      </c>
      <c r="HS424">
        <v>-0.734744</v>
      </c>
      <c r="HT424">
        <v>20.1122</v>
      </c>
      <c r="HU424">
        <v>5.19318</v>
      </c>
      <c r="HV424">
        <v>12.004</v>
      </c>
      <c r="HW424">
        <v>4.975</v>
      </c>
      <c r="HX424">
        <v>3.2939</v>
      </c>
      <c r="HY424">
        <v>9999</v>
      </c>
      <c r="HZ424">
        <v>34.5</v>
      </c>
      <c r="IA424">
        <v>9999</v>
      </c>
      <c r="IB424">
        <v>9999</v>
      </c>
      <c r="IC424">
        <v>1.86325</v>
      </c>
      <c r="ID424">
        <v>1.86813</v>
      </c>
      <c r="IE424">
        <v>1.86783</v>
      </c>
      <c r="IF424">
        <v>1.86905</v>
      </c>
      <c r="IG424">
        <v>1.86981</v>
      </c>
      <c r="IH424">
        <v>1.86592</v>
      </c>
      <c r="II424">
        <v>1.867</v>
      </c>
      <c r="IJ424">
        <v>1.86844</v>
      </c>
      <c r="IK424">
        <v>5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1.098</v>
      </c>
      <c r="IY424">
        <v>0.3617</v>
      </c>
      <c r="IZ424">
        <v>0.744305887368214</v>
      </c>
      <c r="JA424">
        <v>0.00400708050939433</v>
      </c>
      <c r="JB424">
        <v>-7.0817227887937e-07</v>
      </c>
      <c r="JC424">
        <v>2.11393634800483e-10</v>
      </c>
      <c r="JD424">
        <v>-0.0902750961418796</v>
      </c>
      <c r="JE424">
        <v>-0.0199519798578536</v>
      </c>
      <c r="JF424">
        <v>0.00231849078142986</v>
      </c>
      <c r="JG424">
        <v>-2.72917625674962e-05</v>
      </c>
      <c r="JH424">
        <v>4</v>
      </c>
      <c r="JI424">
        <v>2436</v>
      </c>
      <c r="JJ424">
        <v>0</v>
      </c>
      <c r="JK424">
        <v>25</v>
      </c>
      <c r="JL424">
        <v>29318088.6</v>
      </c>
      <c r="JM424">
        <v>29318088.6</v>
      </c>
      <c r="JN424">
        <v>0.26001</v>
      </c>
      <c r="JO424">
        <v>2.61597</v>
      </c>
      <c r="JP424">
        <v>1.54785</v>
      </c>
      <c r="JQ424">
        <v>2.30957</v>
      </c>
      <c r="JR424">
        <v>1.64673</v>
      </c>
      <c r="JS424">
        <v>2.23877</v>
      </c>
      <c r="JT424">
        <v>34.1905</v>
      </c>
      <c r="JU424">
        <v>24.1926</v>
      </c>
      <c r="JV424">
        <v>18</v>
      </c>
      <c r="JW424">
        <v>508.57</v>
      </c>
      <c r="JX424">
        <v>333.549</v>
      </c>
      <c r="JY424">
        <v>28.5323</v>
      </c>
      <c r="JZ424">
        <v>27.9557</v>
      </c>
      <c r="KA424">
        <v>29.9997</v>
      </c>
      <c r="KB424">
        <v>28.0176</v>
      </c>
      <c r="KC424">
        <v>27.9814</v>
      </c>
      <c r="KD424">
        <v>5.18374</v>
      </c>
      <c r="KE424">
        <v>19.596</v>
      </c>
      <c r="KF424">
        <v>59.8066</v>
      </c>
      <c r="KG424">
        <v>28.5296</v>
      </c>
      <c r="KH424">
        <v>48.8172</v>
      </c>
      <c r="KI424">
        <v>18.409</v>
      </c>
      <c r="KJ424">
        <v>96.7101</v>
      </c>
      <c r="KK424">
        <v>94.7132</v>
      </c>
    </row>
    <row r="425" spans="1:297">
      <c r="A425">
        <v>409</v>
      </c>
      <c r="B425">
        <v>1759085320</v>
      </c>
      <c r="C425">
        <v>12208</v>
      </c>
      <c r="D425" t="s">
        <v>1264</v>
      </c>
      <c r="E425" t="s">
        <v>1265</v>
      </c>
      <c r="F425">
        <v>5</v>
      </c>
      <c r="G425" t="s">
        <v>1219</v>
      </c>
      <c r="H425" t="s">
        <v>436</v>
      </c>
      <c r="I425">
        <v>1759085311.84615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69.1622004571429</v>
      </c>
      <c r="AK425">
        <v>81.0930921212122</v>
      </c>
      <c r="AL425">
        <v>-2.98742925324675</v>
      </c>
      <c r="AM425">
        <v>66.03</v>
      </c>
      <c r="AN425">
        <f>(AP425 - AO425 + DY425*1E3/(8.314*(EA425+273.15)) * AR425/DX425 * AQ425) * DX425/(100*DL425) * 1000/(1000 - AP425)</f>
        <v>0</v>
      </c>
      <c r="AO425">
        <v>18.393155062381</v>
      </c>
      <c r="AP425">
        <v>23.7511248484848</v>
      </c>
      <c r="AQ425">
        <v>0.000170254329004195</v>
      </c>
      <c r="AR425">
        <v>114.36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5.9</v>
      </c>
      <c r="DM425">
        <v>0.5</v>
      </c>
      <c r="DN425" t="s">
        <v>438</v>
      </c>
      <c r="DO425">
        <v>2</v>
      </c>
      <c r="DP425" t="b">
        <v>1</v>
      </c>
      <c r="DQ425">
        <v>1759085311.84615</v>
      </c>
      <c r="DR425">
        <v>100.470492307692</v>
      </c>
      <c r="DS425">
        <v>83.7991384615385</v>
      </c>
      <c r="DT425">
        <v>23.7344230769231</v>
      </c>
      <c r="DU425">
        <v>18.3780538461538</v>
      </c>
      <c r="DV425">
        <v>99.3349615384615</v>
      </c>
      <c r="DW425">
        <v>23.3729230769231</v>
      </c>
      <c r="DX425">
        <v>500.018230769231</v>
      </c>
      <c r="DY425">
        <v>90.6732538461538</v>
      </c>
      <c r="DZ425">
        <v>0.0350130923076923</v>
      </c>
      <c r="EA425">
        <v>30.1586923076923</v>
      </c>
      <c r="EB425">
        <v>30.0005692307692</v>
      </c>
      <c r="EC425">
        <v>999.9</v>
      </c>
      <c r="ED425">
        <v>0</v>
      </c>
      <c r="EE425">
        <v>0</v>
      </c>
      <c r="EF425">
        <v>10005.9553846154</v>
      </c>
      <c r="EG425">
        <v>0</v>
      </c>
      <c r="EH425">
        <v>14.6583384615385</v>
      </c>
      <c r="EI425">
        <v>16.6712</v>
      </c>
      <c r="EJ425">
        <v>102.912884615385</v>
      </c>
      <c r="EK425">
        <v>85.3678846153846</v>
      </c>
      <c r="EL425">
        <v>5.35636384615385</v>
      </c>
      <c r="EM425">
        <v>83.7991384615385</v>
      </c>
      <c r="EN425">
        <v>18.3780538461538</v>
      </c>
      <c r="EO425">
        <v>2.15207692307692</v>
      </c>
      <c r="EP425">
        <v>1.66639846153846</v>
      </c>
      <c r="EQ425">
        <v>18.6099692307692</v>
      </c>
      <c r="ER425">
        <v>14.5869</v>
      </c>
      <c r="ES425">
        <v>1999.97538461538</v>
      </c>
      <c r="ET425">
        <v>0.980003307692308</v>
      </c>
      <c r="EU425">
        <v>0.0199965461538462</v>
      </c>
      <c r="EV425">
        <v>0</v>
      </c>
      <c r="EW425">
        <v>866.586923076923</v>
      </c>
      <c r="EX425">
        <v>5.00059</v>
      </c>
      <c r="EY425">
        <v>17373.7153846154</v>
      </c>
      <c r="EZ425">
        <v>17360.1230769231</v>
      </c>
      <c r="FA425">
        <v>40.8410769230769</v>
      </c>
      <c r="FB425">
        <v>40.5572307692308</v>
      </c>
      <c r="FC425">
        <v>40.187</v>
      </c>
      <c r="FD425">
        <v>40.1201538461538</v>
      </c>
      <c r="FE425">
        <v>41.8216923076923</v>
      </c>
      <c r="FF425">
        <v>1955.08538461539</v>
      </c>
      <c r="FG425">
        <v>39.89</v>
      </c>
      <c r="FH425">
        <v>0</v>
      </c>
      <c r="FI425">
        <v>1759085306.7</v>
      </c>
      <c r="FJ425">
        <v>0</v>
      </c>
      <c r="FK425">
        <v>866.679230769231</v>
      </c>
      <c r="FL425">
        <v>3.08437606937345</v>
      </c>
      <c r="FM425">
        <v>80.94017098772</v>
      </c>
      <c r="FN425">
        <v>17375.0807692308</v>
      </c>
      <c r="FO425">
        <v>15</v>
      </c>
      <c r="FP425">
        <v>0</v>
      </c>
      <c r="FQ425" t="s">
        <v>439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16.1413476190476</v>
      </c>
      <c r="GD425">
        <v>9.80978181818183</v>
      </c>
      <c r="GE425">
        <v>1.03541055607773</v>
      </c>
      <c r="GF425">
        <v>0</v>
      </c>
      <c r="GG425">
        <v>866.488147058824</v>
      </c>
      <c r="GH425">
        <v>2.75989304642984</v>
      </c>
      <c r="GI425">
        <v>0.33695706938569</v>
      </c>
      <c r="GJ425">
        <v>-1</v>
      </c>
      <c r="GK425">
        <v>5.35583047619048</v>
      </c>
      <c r="GL425">
        <v>-0.00619324675323839</v>
      </c>
      <c r="GM425">
        <v>0.0038064687750128</v>
      </c>
      <c r="GN425">
        <v>1</v>
      </c>
      <c r="GO425">
        <v>1</v>
      </c>
      <c r="GP425">
        <v>2</v>
      </c>
      <c r="GQ425" t="s">
        <v>448</v>
      </c>
      <c r="GR425">
        <v>3.13151</v>
      </c>
      <c r="GS425">
        <v>2.71322</v>
      </c>
      <c r="GT425">
        <v>0.0194442</v>
      </c>
      <c r="GU425">
        <v>0.014906</v>
      </c>
      <c r="GV425">
        <v>0.102494</v>
      </c>
      <c r="GW425">
        <v>0.0858672</v>
      </c>
      <c r="GX425">
        <v>36965.4</v>
      </c>
      <c r="GY425">
        <v>39796.7</v>
      </c>
      <c r="GZ425">
        <v>34106.4</v>
      </c>
      <c r="HA425">
        <v>36576.8</v>
      </c>
      <c r="HB425">
        <v>43215.5</v>
      </c>
      <c r="HC425">
        <v>48000.2</v>
      </c>
      <c r="HD425">
        <v>53200.1</v>
      </c>
      <c r="HE425">
        <v>58457.3</v>
      </c>
      <c r="HF425">
        <v>1.9628</v>
      </c>
      <c r="HG425">
        <v>1.66392</v>
      </c>
      <c r="HH425">
        <v>0.148516</v>
      </c>
      <c r="HI425">
        <v>0</v>
      </c>
      <c r="HJ425">
        <v>27.5686</v>
      </c>
      <c r="HK425">
        <v>999.9</v>
      </c>
      <c r="HL425">
        <v>47.32</v>
      </c>
      <c r="HM425">
        <v>30.424</v>
      </c>
      <c r="HN425">
        <v>22.7789</v>
      </c>
      <c r="HO425">
        <v>54.7496</v>
      </c>
      <c r="HP425">
        <v>48.1771</v>
      </c>
      <c r="HQ425">
        <v>1</v>
      </c>
      <c r="HR425">
        <v>0.0437805</v>
      </c>
      <c r="HS425">
        <v>-0.731569</v>
      </c>
      <c r="HT425">
        <v>20.1122</v>
      </c>
      <c r="HU425">
        <v>5.19378</v>
      </c>
      <c r="HV425">
        <v>12.004</v>
      </c>
      <c r="HW425">
        <v>4.97515</v>
      </c>
      <c r="HX425">
        <v>3.29398</v>
      </c>
      <c r="HY425">
        <v>9999</v>
      </c>
      <c r="HZ425">
        <v>34.5</v>
      </c>
      <c r="IA425">
        <v>9999</v>
      </c>
      <c r="IB425">
        <v>9999</v>
      </c>
      <c r="IC425">
        <v>1.86325</v>
      </c>
      <c r="ID425">
        <v>1.86814</v>
      </c>
      <c r="IE425">
        <v>1.86784</v>
      </c>
      <c r="IF425">
        <v>1.86905</v>
      </c>
      <c r="IG425">
        <v>1.86983</v>
      </c>
      <c r="IH425">
        <v>1.86596</v>
      </c>
      <c r="II425">
        <v>1.86703</v>
      </c>
      <c r="IJ425">
        <v>1.86844</v>
      </c>
      <c r="IK425">
        <v>5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1.041</v>
      </c>
      <c r="IY425">
        <v>0.3622</v>
      </c>
      <c r="IZ425">
        <v>0.744305887368214</v>
      </c>
      <c r="JA425">
        <v>0.00400708050939433</v>
      </c>
      <c r="JB425">
        <v>-7.0817227887937e-07</v>
      </c>
      <c r="JC425">
        <v>2.11393634800483e-10</v>
      </c>
      <c r="JD425">
        <v>-0.0902750961418796</v>
      </c>
      <c r="JE425">
        <v>-0.0199519798578536</v>
      </c>
      <c r="JF425">
        <v>0.00231849078142986</v>
      </c>
      <c r="JG425">
        <v>-2.72917625674962e-05</v>
      </c>
      <c r="JH425">
        <v>4</v>
      </c>
      <c r="JI425">
        <v>2436</v>
      </c>
      <c r="JJ425">
        <v>0</v>
      </c>
      <c r="JK425">
        <v>25</v>
      </c>
      <c r="JL425">
        <v>29318088.7</v>
      </c>
      <c r="JM425">
        <v>29318088.7</v>
      </c>
      <c r="JN425">
        <v>0.227051</v>
      </c>
      <c r="JO425">
        <v>2.69653</v>
      </c>
      <c r="JP425">
        <v>1.54785</v>
      </c>
      <c r="JQ425">
        <v>2.30957</v>
      </c>
      <c r="JR425">
        <v>1.64551</v>
      </c>
      <c r="JS425">
        <v>2.33032</v>
      </c>
      <c r="JT425">
        <v>34.1905</v>
      </c>
      <c r="JU425">
        <v>24.1926</v>
      </c>
      <c r="JV425">
        <v>18</v>
      </c>
      <c r="JW425">
        <v>508.57</v>
      </c>
      <c r="JX425">
        <v>333.537</v>
      </c>
      <c r="JY425">
        <v>28.5291</v>
      </c>
      <c r="JZ425">
        <v>27.9519</v>
      </c>
      <c r="KA425">
        <v>29.9998</v>
      </c>
      <c r="KB425">
        <v>28.0139</v>
      </c>
      <c r="KC425">
        <v>27.9771</v>
      </c>
      <c r="KD425">
        <v>4.52603</v>
      </c>
      <c r="KE425">
        <v>19.596</v>
      </c>
      <c r="KF425">
        <v>59.4357</v>
      </c>
      <c r="KG425">
        <v>28.556</v>
      </c>
      <c r="KH425">
        <v>35.3249</v>
      </c>
      <c r="KI425">
        <v>18.3923</v>
      </c>
      <c r="KJ425">
        <v>96.7107</v>
      </c>
      <c r="KK425">
        <v>94.7139</v>
      </c>
    </row>
    <row r="426" spans="1:297">
      <c r="A426">
        <v>410</v>
      </c>
      <c r="B426">
        <v>1759085417</v>
      </c>
      <c r="C426">
        <v>12305</v>
      </c>
      <c r="D426" t="s">
        <v>1266</v>
      </c>
      <c r="E426" t="s">
        <v>1267</v>
      </c>
      <c r="F426">
        <v>5</v>
      </c>
      <c r="G426" t="s">
        <v>1219</v>
      </c>
      <c r="H426" t="s">
        <v>436</v>
      </c>
      <c r="I426">
        <v>1759085408.5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427.917647390476</v>
      </c>
      <c r="AK426">
        <v>403.831739393939</v>
      </c>
      <c r="AL426">
        <v>-0.0248650432900989</v>
      </c>
      <c r="AM426">
        <v>66.03</v>
      </c>
      <c r="AN426">
        <f>(AP426 - AO426 + DY426*1E3/(8.314*(EA426+273.15)) * AR426/DX426 * AQ426) * DX426/(100*DL426) * 1000/(1000 - AP426)</f>
        <v>0</v>
      </c>
      <c r="AO426">
        <v>18.1069118237229</v>
      </c>
      <c r="AP426">
        <v>23.7828678787879</v>
      </c>
      <c r="AQ426">
        <v>6.37014869185929e-05</v>
      </c>
      <c r="AR426">
        <v>114.36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5.9</v>
      </c>
      <c r="DM426">
        <v>0.5</v>
      </c>
      <c r="DN426" t="s">
        <v>438</v>
      </c>
      <c r="DO426">
        <v>2</v>
      </c>
      <c r="DP426" t="b">
        <v>1</v>
      </c>
      <c r="DQ426">
        <v>1759085408.5</v>
      </c>
      <c r="DR426">
        <v>394.346375</v>
      </c>
      <c r="DS426">
        <v>420.1616875</v>
      </c>
      <c r="DT426">
        <v>23.77193125</v>
      </c>
      <c r="DU426">
        <v>18.13915625</v>
      </c>
      <c r="DV426">
        <v>392.1269375</v>
      </c>
      <c r="DW426">
        <v>23.408875</v>
      </c>
      <c r="DX426">
        <v>499.9999375</v>
      </c>
      <c r="DY426">
        <v>90.672725</v>
      </c>
      <c r="DZ426">
        <v>0.03508983125</v>
      </c>
      <c r="EA426">
        <v>30.20105625</v>
      </c>
      <c r="EB426">
        <v>29.983575</v>
      </c>
      <c r="EC426">
        <v>999.9</v>
      </c>
      <c r="ED426">
        <v>0</v>
      </c>
      <c r="EE426">
        <v>0</v>
      </c>
      <c r="EF426">
        <v>9995.974375</v>
      </c>
      <c r="EG426">
        <v>0</v>
      </c>
      <c r="EH426">
        <v>14.635725</v>
      </c>
      <c r="EI426">
        <v>-25.81521875</v>
      </c>
      <c r="EJ426">
        <v>403.9490625</v>
      </c>
      <c r="EK426">
        <v>427.9238125</v>
      </c>
      <c r="EL426">
        <v>5.632766875</v>
      </c>
      <c r="EM426">
        <v>420.1616875</v>
      </c>
      <c r="EN426">
        <v>18.13915625</v>
      </c>
      <c r="EO426">
        <v>2.155465625</v>
      </c>
      <c r="EP426">
        <v>1.644726875</v>
      </c>
      <c r="EQ426">
        <v>18.63510625</v>
      </c>
      <c r="ER426">
        <v>14.3843625</v>
      </c>
      <c r="ES426">
        <v>1999.978125</v>
      </c>
      <c r="ET426">
        <v>0.980002</v>
      </c>
      <c r="EU426">
        <v>0.0199975</v>
      </c>
      <c r="EV426">
        <v>0</v>
      </c>
      <c r="EW426">
        <v>881.7675625</v>
      </c>
      <c r="EX426">
        <v>5.00059</v>
      </c>
      <c r="EY426">
        <v>17679.74375</v>
      </c>
      <c r="EZ426">
        <v>17360.15</v>
      </c>
      <c r="FA426">
        <v>40.753875</v>
      </c>
      <c r="FB426">
        <v>40.476375</v>
      </c>
      <c r="FC426">
        <v>40.125</v>
      </c>
      <c r="FD426">
        <v>40.062</v>
      </c>
      <c r="FE426">
        <v>41.753875</v>
      </c>
      <c r="FF426">
        <v>1955.078125</v>
      </c>
      <c r="FG426">
        <v>39.89</v>
      </c>
      <c r="FH426">
        <v>0</v>
      </c>
      <c r="FI426">
        <v>1759085403.3</v>
      </c>
      <c r="FJ426">
        <v>0</v>
      </c>
      <c r="FK426">
        <v>882.00396</v>
      </c>
      <c r="FL426">
        <v>11.0109230978835</v>
      </c>
      <c r="FM426">
        <v>191.000000246936</v>
      </c>
      <c r="FN426">
        <v>17683.512</v>
      </c>
      <c r="FO426">
        <v>15</v>
      </c>
      <c r="FP426">
        <v>0</v>
      </c>
      <c r="FQ426" t="s">
        <v>439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-25.78555</v>
      </c>
      <c r="GD426">
        <v>-0.829299248120253</v>
      </c>
      <c r="GE426">
        <v>0.0827834252734203</v>
      </c>
      <c r="GF426">
        <v>0</v>
      </c>
      <c r="GG426">
        <v>881.355823529412</v>
      </c>
      <c r="GH426">
        <v>11.3264782328695</v>
      </c>
      <c r="GI426">
        <v>1.12548257546782</v>
      </c>
      <c r="GJ426">
        <v>-1</v>
      </c>
      <c r="GK426">
        <v>5.6288145</v>
      </c>
      <c r="GL426">
        <v>0.176903007518796</v>
      </c>
      <c r="GM426">
        <v>0.0198300770232998</v>
      </c>
      <c r="GN426">
        <v>0</v>
      </c>
      <c r="GO426">
        <v>0</v>
      </c>
      <c r="GP426">
        <v>2</v>
      </c>
      <c r="GQ426" t="s">
        <v>455</v>
      </c>
      <c r="GR426">
        <v>3.13152</v>
      </c>
      <c r="GS426">
        <v>2.71292</v>
      </c>
      <c r="GT426">
        <v>0.0854072</v>
      </c>
      <c r="GU426">
        <v>0.0901862</v>
      </c>
      <c r="GV426">
        <v>0.102591</v>
      </c>
      <c r="GW426">
        <v>0.0848342</v>
      </c>
      <c r="GX426">
        <v>34482.8</v>
      </c>
      <c r="GY426">
        <v>36761</v>
      </c>
      <c r="GZ426">
        <v>34110</v>
      </c>
      <c r="HA426">
        <v>36581.9</v>
      </c>
      <c r="HB426">
        <v>43221.3</v>
      </c>
      <c r="HC426">
        <v>48070.8</v>
      </c>
      <c r="HD426">
        <v>53204.6</v>
      </c>
      <c r="HE426">
        <v>58465.2</v>
      </c>
      <c r="HF426">
        <v>1.9643</v>
      </c>
      <c r="HG426">
        <v>1.66523</v>
      </c>
      <c r="HH426">
        <v>0.146851</v>
      </c>
      <c r="HI426">
        <v>0</v>
      </c>
      <c r="HJ426">
        <v>27.5991</v>
      </c>
      <c r="HK426">
        <v>999.9</v>
      </c>
      <c r="HL426">
        <v>47.027</v>
      </c>
      <c r="HM426">
        <v>30.424</v>
      </c>
      <c r="HN426">
        <v>22.6426</v>
      </c>
      <c r="HO426">
        <v>54.8296</v>
      </c>
      <c r="HP426">
        <v>47.9487</v>
      </c>
      <c r="HQ426">
        <v>1</v>
      </c>
      <c r="HR426">
        <v>0.0390117</v>
      </c>
      <c r="HS426">
        <v>-0.978456</v>
      </c>
      <c r="HT426">
        <v>20.1114</v>
      </c>
      <c r="HU426">
        <v>5.19707</v>
      </c>
      <c r="HV426">
        <v>12.004</v>
      </c>
      <c r="HW426">
        <v>4.97485</v>
      </c>
      <c r="HX426">
        <v>3.2939</v>
      </c>
      <c r="HY426">
        <v>9999</v>
      </c>
      <c r="HZ426">
        <v>34.5</v>
      </c>
      <c r="IA426">
        <v>9999</v>
      </c>
      <c r="IB426">
        <v>9999</v>
      </c>
      <c r="IC426">
        <v>1.86325</v>
      </c>
      <c r="ID426">
        <v>1.86814</v>
      </c>
      <c r="IE426">
        <v>1.86785</v>
      </c>
      <c r="IF426">
        <v>1.86905</v>
      </c>
      <c r="IG426">
        <v>1.86981</v>
      </c>
      <c r="IH426">
        <v>1.86597</v>
      </c>
      <c r="II426">
        <v>1.86701</v>
      </c>
      <c r="IJ426">
        <v>1.86844</v>
      </c>
      <c r="IK426">
        <v>5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2.219</v>
      </c>
      <c r="IY426">
        <v>0.3634</v>
      </c>
      <c r="IZ426">
        <v>0.744305887368214</v>
      </c>
      <c r="JA426">
        <v>0.00400708050939433</v>
      </c>
      <c r="JB426">
        <v>-7.0817227887937e-07</v>
      </c>
      <c r="JC426">
        <v>2.11393634800483e-10</v>
      </c>
      <c r="JD426">
        <v>-0.0902750961418796</v>
      </c>
      <c r="JE426">
        <v>-0.0199519798578536</v>
      </c>
      <c r="JF426">
        <v>0.00231849078142986</v>
      </c>
      <c r="JG426">
        <v>-2.72917625674962e-05</v>
      </c>
      <c r="JH426">
        <v>4</v>
      </c>
      <c r="JI426">
        <v>2436</v>
      </c>
      <c r="JJ426">
        <v>0</v>
      </c>
      <c r="JK426">
        <v>25</v>
      </c>
      <c r="JL426">
        <v>29318090.3</v>
      </c>
      <c r="JM426">
        <v>29318090.3</v>
      </c>
      <c r="JN426">
        <v>0.949707</v>
      </c>
      <c r="JO426">
        <v>2.65015</v>
      </c>
      <c r="JP426">
        <v>1.54785</v>
      </c>
      <c r="JQ426">
        <v>2.30957</v>
      </c>
      <c r="JR426">
        <v>1.64673</v>
      </c>
      <c r="JS426">
        <v>2.32666</v>
      </c>
      <c r="JT426">
        <v>34.1905</v>
      </c>
      <c r="JU426">
        <v>24.2013</v>
      </c>
      <c r="JV426">
        <v>18</v>
      </c>
      <c r="JW426">
        <v>508.871</v>
      </c>
      <c r="JX426">
        <v>333.73</v>
      </c>
      <c r="JY426">
        <v>28.8591</v>
      </c>
      <c r="JZ426">
        <v>27.8819</v>
      </c>
      <c r="KA426">
        <v>29.9999</v>
      </c>
      <c r="KB426">
        <v>27.9366</v>
      </c>
      <c r="KC426">
        <v>27.9003</v>
      </c>
      <c r="KD426">
        <v>19.1254</v>
      </c>
      <c r="KE426">
        <v>20.7319</v>
      </c>
      <c r="KF426">
        <v>59.0622</v>
      </c>
      <c r="KG426">
        <v>28.8609</v>
      </c>
      <c r="KH426">
        <v>426.918</v>
      </c>
      <c r="KI426">
        <v>18.0513</v>
      </c>
      <c r="KJ426">
        <v>96.7196</v>
      </c>
      <c r="KK426">
        <v>94.727</v>
      </c>
    </row>
    <row r="427" spans="1:297">
      <c r="A427">
        <v>411</v>
      </c>
      <c r="B427">
        <v>1759085422</v>
      </c>
      <c r="C427">
        <v>12310</v>
      </c>
      <c r="D427" t="s">
        <v>1268</v>
      </c>
      <c r="E427" t="s">
        <v>1269</v>
      </c>
      <c r="F427">
        <v>5</v>
      </c>
      <c r="G427" t="s">
        <v>1219</v>
      </c>
      <c r="H427" t="s">
        <v>436</v>
      </c>
      <c r="I427">
        <v>1759085413.26667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428.104660952381</v>
      </c>
      <c r="AK427">
        <v>403.873145454545</v>
      </c>
      <c r="AL427">
        <v>0.00250779220777355</v>
      </c>
      <c r="AM427">
        <v>66.03</v>
      </c>
      <c r="AN427">
        <f>(AP427 - AO427 + DY427*1E3/(8.314*(EA427+273.15)) * AR427/DX427 * AQ427) * DX427/(100*DL427) * 1000/(1000 - AP427)</f>
        <v>0</v>
      </c>
      <c r="AO427">
        <v>18.0749016493182</v>
      </c>
      <c r="AP427">
        <v>23.7647424242424</v>
      </c>
      <c r="AQ427">
        <v>-0.000336521687463241</v>
      </c>
      <c r="AR427">
        <v>114.36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5.9</v>
      </c>
      <c r="DM427">
        <v>0.5</v>
      </c>
      <c r="DN427" t="s">
        <v>438</v>
      </c>
      <c r="DO427">
        <v>2</v>
      </c>
      <c r="DP427" t="b">
        <v>1</v>
      </c>
      <c r="DQ427">
        <v>1759085413.26667</v>
      </c>
      <c r="DR427">
        <v>394.304066666667</v>
      </c>
      <c r="DS427">
        <v>420.251466666667</v>
      </c>
      <c r="DT427">
        <v>23.7743533333333</v>
      </c>
      <c r="DU427">
        <v>18.1199133333333</v>
      </c>
      <c r="DV427">
        <v>392.084666666667</v>
      </c>
      <c r="DW427">
        <v>23.4111866666667</v>
      </c>
      <c r="DX427">
        <v>499.990066666667</v>
      </c>
      <c r="DY427">
        <v>90.67208</v>
      </c>
      <c r="DZ427">
        <v>0.0350481533333333</v>
      </c>
      <c r="EA427">
        <v>30.2052933333333</v>
      </c>
      <c r="EB427">
        <v>29.988</v>
      </c>
      <c r="EC427">
        <v>999.9</v>
      </c>
      <c r="ED427">
        <v>0</v>
      </c>
      <c r="EE427">
        <v>0</v>
      </c>
      <c r="EF427">
        <v>9989.62866666667</v>
      </c>
      <c r="EG427">
        <v>0</v>
      </c>
      <c r="EH427">
        <v>14.62356</v>
      </c>
      <c r="EI427">
        <v>-25.94746</v>
      </c>
      <c r="EJ427">
        <v>403.906733333333</v>
      </c>
      <c r="EK427">
        <v>428.006933333333</v>
      </c>
      <c r="EL427">
        <v>5.65443533333333</v>
      </c>
      <c r="EM427">
        <v>420.251466666667</v>
      </c>
      <c r="EN427">
        <v>18.1199133333333</v>
      </c>
      <c r="EO427">
        <v>2.15567</v>
      </c>
      <c r="EP427">
        <v>1.64296933333333</v>
      </c>
      <c r="EQ427">
        <v>18.6366133333333</v>
      </c>
      <c r="ER427">
        <v>14.3678133333333</v>
      </c>
      <c r="ES427">
        <v>1999.99933333333</v>
      </c>
      <c r="ET427">
        <v>0.980002266666667</v>
      </c>
      <c r="EU427">
        <v>0.0199972933333333</v>
      </c>
      <c r="EV427">
        <v>0</v>
      </c>
      <c r="EW427">
        <v>882.593666666667</v>
      </c>
      <c r="EX427">
        <v>5.00059</v>
      </c>
      <c r="EY427">
        <v>17694.9066666667</v>
      </c>
      <c r="EZ427">
        <v>17360.32</v>
      </c>
      <c r="FA427">
        <v>40.75</v>
      </c>
      <c r="FB427">
        <v>40.4748</v>
      </c>
      <c r="FC427">
        <v>40.1208</v>
      </c>
      <c r="FD427">
        <v>40.0578666666667</v>
      </c>
      <c r="FE427">
        <v>41.75</v>
      </c>
      <c r="FF427">
        <v>1955.1</v>
      </c>
      <c r="FG427">
        <v>39.89</v>
      </c>
      <c r="FH427">
        <v>0</v>
      </c>
      <c r="FI427">
        <v>1759085408.7</v>
      </c>
      <c r="FJ427">
        <v>0</v>
      </c>
      <c r="FK427">
        <v>882.829461538461</v>
      </c>
      <c r="FL427">
        <v>8.93333334517927</v>
      </c>
      <c r="FM427">
        <v>176.899145403943</v>
      </c>
      <c r="FN427">
        <v>17699.2346153846</v>
      </c>
      <c r="FO427">
        <v>15</v>
      </c>
      <c r="FP427">
        <v>0</v>
      </c>
      <c r="FQ427" t="s">
        <v>439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-25.8960857142857</v>
      </c>
      <c r="GD427">
        <v>-1.58522337662337</v>
      </c>
      <c r="GE427">
        <v>0.254643168235968</v>
      </c>
      <c r="GF427">
        <v>0</v>
      </c>
      <c r="GG427">
        <v>882.197764705882</v>
      </c>
      <c r="GH427">
        <v>10.1399847234085</v>
      </c>
      <c r="GI427">
        <v>1.01645786518452</v>
      </c>
      <c r="GJ427">
        <v>-1</v>
      </c>
      <c r="GK427">
        <v>5.64720238095238</v>
      </c>
      <c r="GL427">
        <v>0.291374025974028</v>
      </c>
      <c r="GM427">
        <v>0.0313374145626904</v>
      </c>
      <c r="GN427">
        <v>0</v>
      </c>
      <c r="GO427">
        <v>0</v>
      </c>
      <c r="GP427">
        <v>2</v>
      </c>
      <c r="GQ427" t="s">
        <v>455</v>
      </c>
      <c r="GR427">
        <v>3.13149</v>
      </c>
      <c r="GS427">
        <v>2.71288</v>
      </c>
      <c r="GT427">
        <v>0.0854297</v>
      </c>
      <c r="GU427">
        <v>0.0905696</v>
      </c>
      <c r="GV427">
        <v>0.102545</v>
      </c>
      <c r="GW427">
        <v>0.084795</v>
      </c>
      <c r="GX427">
        <v>34482.2</v>
      </c>
      <c r="GY427">
        <v>36746</v>
      </c>
      <c r="GZ427">
        <v>34110.3</v>
      </c>
      <c r="HA427">
        <v>36582.3</v>
      </c>
      <c r="HB427">
        <v>43223.7</v>
      </c>
      <c r="HC427">
        <v>48073.4</v>
      </c>
      <c r="HD427">
        <v>53204.9</v>
      </c>
      <c r="HE427">
        <v>58465.7</v>
      </c>
      <c r="HF427">
        <v>1.96437</v>
      </c>
      <c r="HG427">
        <v>1.6652</v>
      </c>
      <c r="HH427">
        <v>0.146084</v>
      </c>
      <c r="HI427">
        <v>0</v>
      </c>
      <c r="HJ427">
        <v>27.6023</v>
      </c>
      <c r="HK427">
        <v>999.9</v>
      </c>
      <c r="HL427">
        <v>47.003</v>
      </c>
      <c r="HM427">
        <v>30.424</v>
      </c>
      <c r="HN427">
        <v>22.6289</v>
      </c>
      <c r="HO427">
        <v>54.5696</v>
      </c>
      <c r="HP427">
        <v>47.8966</v>
      </c>
      <c r="HQ427">
        <v>1</v>
      </c>
      <c r="HR427">
        <v>0.0389177</v>
      </c>
      <c r="HS427">
        <v>-0.973905</v>
      </c>
      <c r="HT427">
        <v>20.1111</v>
      </c>
      <c r="HU427">
        <v>5.19677</v>
      </c>
      <c r="HV427">
        <v>12.004</v>
      </c>
      <c r="HW427">
        <v>4.9746</v>
      </c>
      <c r="HX427">
        <v>3.29388</v>
      </c>
      <c r="HY427">
        <v>9999</v>
      </c>
      <c r="HZ427">
        <v>34.5</v>
      </c>
      <c r="IA427">
        <v>9999</v>
      </c>
      <c r="IB427">
        <v>9999</v>
      </c>
      <c r="IC427">
        <v>1.86325</v>
      </c>
      <c r="ID427">
        <v>1.86813</v>
      </c>
      <c r="IE427">
        <v>1.86784</v>
      </c>
      <c r="IF427">
        <v>1.86905</v>
      </c>
      <c r="IG427">
        <v>1.86984</v>
      </c>
      <c r="IH427">
        <v>1.86596</v>
      </c>
      <c r="II427">
        <v>1.86701</v>
      </c>
      <c r="IJ427">
        <v>1.86844</v>
      </c>
      <c r="IK427">
        <v>5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2.22</v>
      </c>
      <c r="IY427">
        <v>0.3628</v>
      </c>
      <c r="IZ427">
        <v>0.744305887368214</v>
      </c>
      <c r="JA427">
        <v>0.00400708050939433</v>
      </c>
      <c r="JB427">
        <v>-7.0817227887937e-07</v>
      </c>
      <c r="JC427">
        <v>2.11393634800483e-10</v>
      </c>
      <c r="JD427">
        <v>-0.0902750961418796</v>
      </c>
      <c r="JE427">
        <v>-0.0199519798578536</v>
      </c>
      <c r="JF427">
        <v>0.00231849078142986</v>
      </c>
      <c r="JG427">
        <v>-2.72917625674962e-05</v>
      </c>
      <c r="JH427">
        <v>4</v>
      </c>
      <c r="JI427">
        <v>2436</v>
      </c>
      <c r="JJ427">
        <v>0</v>
      </c>
      <c r="JK427">
        <v>25</v>
      </c>
      <c r="JL427">
        <v>29318090.4</v>
      </c>
      <c r="JM427">
        <v>29318090.4</v>
      </c>
      <c r="JN427">
        <v>0.976562</v>
      </c>
      <c r="JO427">
        <v>2.65259</v>
      </c>
      <c r="JP427">
        <v>1.54785</v>
      </c>
      <c r="JQ427">
        <v>2.31079</v>
      </c>
      <c r="JR427">
        <v>1.64673</v>
      </c>
      <c r="JS427">
        <v>2.31079</v>
      </c>
      <c r="JT427">
        <v>34.1905</v>
      </c>
      <c r="JU427">
        <v>24.1926</v>
      </c>
      <c r="JV427">
        <v>18</v>
      </c>
      <c r="JW427">
        <v>508.889</v>
      </c>
      <c r="JX427">
        <v>333.697</v>
      </c>
      <c r="JY427">
        <v>28.8663</v>
      </c>
      <c r="JZ427">
        <v>27.8789</v>
      </c>
      <c r="KA427">
        <v>29.9998</v>
      </c>
      <c r="KB427">
        <v>27.933</v>
      </c>
      <c r="KC427">
        <v>27.8965</v>
      </c>
      <c r="KD427">
        <v>19.6274</v>
      </c>
      <c r="KE427">
        <v>20.7319</v>
      </c>
      <c r="KF427">
        <v>59.0622</v>
      </c>
      <c r="KG427">
        <v>28.8686</v>
      </c>
      <c r="KH427">
        <v>440.51</v>
      </c>
      <c r="KI427">
        <v>18.0494</v>
      </c>
      <c r="KJ427">
        <v>96.7202</v>
      </c>
      <c r="KK427">
        <v>94.7279</v>
      </c>
    </row>
    <row r="428" spans="1:297">
      <c r="A428">
        <v>412</v>
      </c>
      <c r="B428">
        <v>1759085427</v>
      </c>
      <c r="C428">
        <v>12315</v>
      </c>
      <c r="D428" t="s">
        <v>1270</v>
      </c>
      <c r="E428" t="s">
        <v>1271</v>
      </c>
      <c r="F428">
        <v>5</v>
      </c>
      <c r="G428" t="s">
        <v>1219</v>
      </c>
      <c r="H428" t="s">
        <v>436</v>
      </c>
      <c r="I428">
        <v>1759085418.35714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434.5707952</v>
      </c>
      <c r="AK428">
        <v>406.551139393939</v>
      </c>
      <c r="AL428">
        <v>0.701752813852756</v>
      </c>
      <c r="AM428">
        <v>66.03</v>
      </c>
      <c r="AN428">
        <f>(AP428 - AO428 + DY428*1E3/(8.314*(EA428+273.15)) * AR428/DX428 * AQ428) * DX428/(100*DL428) * 1000/(1000 - AP428)</f>
        <v>0</v>
      </c>
      <c r="AO428">
        <v>18.0726170522078</v>
      </c>
      <c r="AP428">
        <v>23.7645721212121</v>
      </c>
      <c r="AQ428">
        <v>4.95139146566398e-05</v>
      </c>
      <c r="AR428">
        <v>114.36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5.9</v>
      </c>
      <c r="DM428">
        <v>0.5</v>
      </c>
      <c r="DN428" t="s">
        <v>438</v>
      </c>
      <c r="DO428">
        <v>2</v>
      </c>
      <c r="DP428" t="b">
        <v>1</v>
      </c>
      <c r="DQ428">
        <v>1759085418.35714</v>
      </c>
      <c r="DR428">
        <v>394.683714285714</v>
      </c>
      <c r="DS428">
        <v>422.683357142857</v>
      </c>
      <c r="DT428">
        <v>23.7728357142857</v>
      </c>
      <c r="DU428">
        <v>18.0973142857143</v>
      </c>
      <c r="DV428">
        <v>392.462928571429</v>
      </c>
      <c r="DW428">
        <v>23.4097285714286</v>
      </c>
      <c r="DX428">
        <v>499.998142857143</v>
      </c>
      <c r="DY428">
        <v>90.6718857142857</v>
      </c>
      <c r="DZ428">
        <v>0.0348962714285714</v>
      </c>
      <c r="EA428">
        <v>30.2088</v>
      </c>
      <c r="EB428">
        <v>29.9873</v>
      </c>
      <c r="EC428">
        <v>999.9</v>
      </c>
      <c r="ED428">
        <v>0</v>
      </c>
      <c r="EE428">
        <v>0</v>
      </c>
      <c r="EF428">
        <v>10007.5928571429</v>
      </c>
      <c r="EG428">
        <v>0</v>
      </c>
      <c r="EH428">
        <v>14.6189928571429</v>
      </c>
      <c r="EI428">
        <v>-27.9996214285714</v>
      </c>
      <c r="EJ428">
        <v>404.295</v>
      </c>
      <c r="EK428">
        <v>430.473714285714</v>
      </c>
      <c r="EL428">
        <v>5.67551785714286</v>
      </c>
      <c r="EM428">
        <v>422.683357142857</v>
      </c>
      <c r="EN428">
        <v>18.0973142857143</v>
      </c>
      <c r="EO428">
        <v>2.15552714285714</v>
      </c>
      <c r="EP428">
        <v>1.64091714285714</v>
      </c>
      <c r="EQ428">
        <v>18.6355642857143</v>
      </c>
      <c r="ER428">
        <v>14.3484928571429</v>
      </c>
      <c r="ES428">
        <v>2000.00357142857</v>
      </c>
      <c r="ET428">
        <v>0.980002285714286</v>
      </c>
      <c r="EU428">
        <v>0.0199972785714286</v>
      </c>
      <c r="EV428">
        <v>0</v>
      </c>
      <c r="EW428">
        <v>883.176642857143</v>
      </c>
      <c r="EX428">
        <v>5.00059</v>
      </c>
      <c r="EY428">
        <v>17708.4</v>
      </c>
      <c r="EZ428">
        <v>17360.3714285714</v>
      </c>
      <c r="FA428">
        <v>40.75</v>
      </c>
      <c r="FB428">
        <v>40.4685</v>
      </c>
      <c r="FC428">
        <v>40.116</v>
      </c>
      <c r="FD428">
        <v>40.0442857142857</v>
      </c>
      <c r="FE428">
        <v>41.75</v>
      </c>
      <c r="FF428">
        <v>1955.10428571429</v>
      </c>
      <c r="FG428">
        <v>39.89</v>
      </c>
      <c r="FH428">
        <v>0</v>
      </c>
      <c r="FI428">
        <v>1759085413.5</v>
      </c>
      <c r="FJ428">
        <v>0</v>
      </c>
      <c r="FK428">
        <v>883.405384615384</v>
      </c>
      <c r="FL428">
        <v>6.12266666425513</v>
      </c>
      <c r="FM428">
        <v>142.239316072963</v>
      </c>
      <c r="FN428">
        <v>17711.4653846154</v>
      </c>
      <c r="FO428">
        <v>15</v>
      </c>
      <c r="FP428">
        <v>0</v>
      </c>
      <c r="FQ428" t="s">
        <v>439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-26.894219047619</v>
      </c>
      <c r="GD428">
        <v>-15.2271896103896</v>
      </c>
      <c r="GE428">
        <v>2.22274785614971</v>
      </c>
      <c r="GF428">
        <v>0</v>
      </c>
      <c r="GG428">
        <v>882.831705882353</v>
      </c>
      <c r="GH428">
        <v>7.93720397766725</v>
      </c>
      <c r="GI428">
        <v>0.812854141080216</v>
      </c>
      <c r="GJ428">
        <v>-1</v>
      </c>
      <c r="GK428">
        <v>5.66147904761905</v>
      </c>
      <c r="GL428">
        <v>0.282042077922081</v>
      </c>
      <c r="GM428">
        <v>0.0307072663813759</v>
      </c>
      <c r="GN428">
        <v>0</v>
      </c>
      <c r="GO428">
        <v>0</v>
      </c>
      <c r="GP428">
        <v>2</v>
      </c>
      <c r="GQ428" t="s">
        <v>455</v>
      </c>
      <c r="GR428">
        <v>3.1316</v>
      </c>
      <c r="GS428">
        <v>2.71276</v>
      </c>
      <c r="GT428">
        <v>0.0861154</v>
      </c>
      <c r="GU428">
        <v>0.092798</v>
      </c>
      <c r="GV428">
        <v>0.102547</v>
      </c>
      <c r="GW428">
        <v>0.084785</v>
      </c>
      <c r="GX428">
        <v>34456.3</v>
      </c>
      <c r="GY428">
        <v>36656.4</v>
      </c>
      <c r="GZ428">
        <v>34110.2</v>
      </c>
      <c r="HA428">
        <v>36582.8</v>
      </c>
      <c r="HB428">
        <v>43223.7</v>
      </c>
      <c r="HC428">
        <v>48074.6</v>
      </c>
      <c r="HD428">
        <v>53204.9</v>
      </c>
      <c r="HE428">
        <v>58466.3</v>
      </c>
      <c r="HF428">
        <v>1.96452</v>
      </c>
      <c r="HG428">
        <v>1.6654</v>
      </c>
      <c r="HH428">
        <v>0.145912</v>
      </c>
      <c r="HI428">
        <v>0</v>
      </c>
      <c r="HJ428">
        <v>27.6047</v>
      </c>
      <c r="HK428">
        <v>999.9</v>
      </c>
      <c r="HL428">
        <v>46.978</v>
      </c>
      <c r="HM428">
        <v>30.424</v>
      </c>
      <c r="HN428">
        <v>22.6167</v>
      </c>
      <c r="HO428">
        <v>54.7296</v>
      </c>
      <c r="HP428">
        <v>48.0929</v>
      </c>
      <c r="HQ428">
        <v>1</v>
      </c>
      <c r="HR428">
        <v>0.0383969</v>
      </c>
      <c r="HS428">
        <v>-0.977982</v>
      </c>
      <c r="HT428">
        <v>20.1112</v>
      </c>
      <c r="HU428">
        <v>5.19722</v>
      </c>
      <c r="HV428">
        <v>12.004</v>
      </c>
      <c r="HW428">
        <v>4.9749</v>
      </c>
      <c r="HX428">
        <v>3.294</v>
      </c>
      <c r="HY428">
        <v>9999</v>
      </c>
      <c r="HZ428">
        <v>34.5</v>
      </c>
      <c r="IA428">
        <v>9999</v>
      </c>
      <c r="IB428">
        <v>9999</v>
      </c>
      <c r="IC428">
        <v>1.86325</v>
      </c>
      <c r="ID428">
        <v>1.86813</v>
      </c>
      <c r="IE428">
        <v>1.86785</v>
      </c>
      <c r="IF428">
        <v>1.86905</v>
      </c>
      <c r="IG428">
        <v>1.86984</v>
      </c>
      <c r="IH428">
        <v>1.86599</v>
      </c>
      <c r="II428">
        <v>1.86699</v>
      </c>
      <c r="IJ428">
        <v>1.86844</v>
      </c>
      <c r="IK428">
        <v>5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2.234</v>
      </c>
      <c r="IY428">
        <v>0.3627</v>
      </c>
      <c r="IZ428">
        <v>0.744305887368214</v>
      </c>
      <c r="JA428">
        <v>0.00400708050939433</v>
      </c>
      <c r="JB428">
        <v>-7.0817227887937e-07</v>
      </c>
      <c r="JC428">
        <v>2.11393634800483e-10</v>
      </c>
      <c r="JD428">
        <v>-0.0902750961418796</v>
      </c>
      <c r="JE428">
        <v>-0.0199519798578536</v>
      </c>
      <c r="JF428">
        <v>0.00231849078142986</v>
      </c>
      <c r="JG428">
        <v>-2.72917625674962e-05</v>
      </c>
      <c r="JH428">
        <v>4</v>
      </c>
      <c r="JI428">
        <v>2436</v>
      </c>
      <c r="JJ428">
        <v>0</v>
      </c>
      <c r="JK428">
        <v>25</v>
      </c>
      <c r="JL428">
        <v>29318090.4</v>
      </c>
      <c r="JM428">
        <v>29318090.4</v>
      </c>
      <c r="JN428">
        <v>1.00464</v>
      </c>
      <c r="JO428">
        <v>2.63916</v>
      </c>
      <c r="JP428">
        <v>1.54785</v>
      </c>
      <c r="JQ428">
        <v>2.31079</v>
      </c>
      <c r="JR428">
        <v>1.64673</v>
      </c>
      <c r="JS428">
        <v>2.32666</v>
      </c>
      <c r="JT428">
        <v>34.1678</v>
      </c>
      <c r="JU428">
        <v>24.1926</v>
      </c>
      <c r="JV428">
        <v>18</v>
      </c>
      <c r="JW428">
        <v>508.957</v>
      </c>
      <c r="JX428">
        <v>333.771</v>
      </c>
      <c r="JY428">
        <v>28.8726</v>
      </c>
      <c r="JZ428">
        <v>27.8755</v>
      </c>
      <c r="KA428">
        <v>29.9999</v>
      </c>
      <c r="KB428">
        <v>27.9295</v>
      </c>
      <c r="KC428">
        <v>27.8928</v>
      </c>
      <c r="KD428">
        <v>20.2561</v>
      </c>
      <c r="KE428">
        <v>20.7319</v>
      </c>
      <c r="KF428">
        <v>59.0622</v>
      </c>
      <c r="KG428">
        <v>28.8788</v>
      </c>
      <c r="KH428">
        <v>460.754</v>
      </c>
      <c r="KI428">
        <v>18.0305</v>
      </c>
      <c r="KJ428">
        <v>96.7202</v>
      </c>
      <c r="KK428">
        <v>94.7289</v>
      </c>
    </row>
    <row r="429" spans="1:297">
      <c r="A429">
        <v>413</v>
      </c>
      <c r="B429">
        <v>1759085432</v>
      </c>
      <c r="C429">
        <v>12320</v>
      </c>
      <c r="D429" t="s">
        <v>1272</v>
      </c>
      <c r="E429" t="s">
        <v>1273</v>
      </c>
      <c r="F429">
        <v>5</v>
      </c>
      <c r="G429" t="s">
        <v>1219</v>
      </c>
      <c r="H429" t="s">
        <v>436</v>
      </c>
      <c r="I429">
        <v>1759085423.84615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450.531538895238</v>
      </c>
      <c r="AK429">
        <v>416.106484848485</v>
      </c>
      <c r="AL429">
        <v>2.07332867965358</v>
      </c>
      <c r="AM429">
        <v>66.03</v>
      </c>
      <c r="AN429">
        <f>(AP429 - AO429 + DY429*1E3/(8.314*(EA429+273.15)) * AR429/DX429 * AQ429) * DX429/(100*DL429) * 1000/(1000 - AP429)</f>
        <v>0</v>
      </c>
      <c r="AO429">
        <v>18.0689644895779</v>
      </c>
      <c r="AP429">
        <v>23.7637309090909</v>
      </c>
      <c r="AQ429">
        <v>-1.48924845649617e-05</v>
      </c>
      <c r="AR429">
        <v>114.36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5.9</v>
      </c>
      <c r="DM429">
        <v>0.5</v>
      </c>
      <c r="DN429" t="s">
        <v>438</v>
      </c>
      <c r="DO429">
        <v>2</v>
      </c>
      <c r="DP429" t="b">
        <v>1</v>
      </c>
      <c r="DQ429">
        <v>1759085423.84615</v>
      </c>
      <c r="DR429">
        <v>397.401692307692</v>
      </c>
      <c r="DS429">
        <v>430.338307692308</v>
      </c>
      <c r="DT429">
        <v>23.7673538461538</v>
      </c>
      <c r="DU429">
        <v>18.0750461538462</v>
      </c>
      <c r="DV429">
        <v>395.171384615385</v>
      </c>
      <c r="DW429">
        <v>23.4044692307692</v>
      </c>
      <c r="DX429">
        <v>500.001769230769</v>
      </c>
      <c r="DY429">
        <v>90.6721230769231</v>
      </c>
      <c r="DZ429">
        <v>0.0347083923076923</v>
      </c>
      <c r="EA429">
        <v>30.2122692307692</v>
      </c>
      <c r="EB429">
        <v>29.9876615384615</v>
      </c>
      <c r="EC429">
        <v>999.9</v>
      </c>
      <c r="ED429">
        <v>0</v>
      </c>
      <c r="EE429">
        <v>0</v>
      </c>
      <c r="EF429">
        <v>10009.6269230769</v>
      </c>
      <c r="EG429">
        <v>0</v>
      </c>
      <c r="EH429">
        <v>14.6185</v>
      </c>
      <c r="EI429">
        <v>-32.9365769230769</v>
      </c>
      <c r="EJ429">
        <v>407.077</v>
      </c>
      <c r="EK429">
        <v>438.259923076923</v>
      </c>
      <c r="EL429">
        <v>5.69229461538462</v>
      </c>
      <c r="EM429">
        <v>430.338307692308</v>
      </c>
      <c r="EN429">
        <v>18.0750461538462</v>
      </c>
      <c r="EO429">
        <v>2.15503461538462</v>
      </c>
      <c r="EP429">
        <v>1.63890307692308</v>
      </c>
      <c r="EQ429">
        <v>18.6319230769231</v>
      </c>
      <c r="ER429">
        <v>14.3295230769231</v>
      </c>
      <c r="ES429">
        <v>2000.01</v>
      </c>
      <c r="ET429">
        <v>0.980002307692308</v>
      </c>
      <c r="EU429">
        <v>0.0199972615384615</v>
      </c>
      <c r="EV429">
        <v>0</v>
      </c>
      <c r="EW429">
        <v>883.949923076923</v>
      </c>
      <c r="EX429">
        <v>5.00059</v>
      </c>
      <c r="EY429">
        <v>17724.1307692308</v>
      </c>
      <c r="EZ429">
        <v>17360.4307692308</v>
      </c>
      <c r="FA429">
        <v>40.75</v>
      </c>
      <c r="FB429">
        <v>40.4515384615385</v>
      </c>
      <c r="FC429">
        <v>40.1056153846154</v>
      </c>
      <c r="FD429">
        <v>40.0238461538462</v>
      </c>
      <c r="FE429">
        <v>41.75</v>
      </c>
      <c r="FF429">
        <v>1955.11076923077</v>
      </c>
      <c r="FG429">
        <v>39.8907692307692</v>
      </c>
      <c r="FH429">
        <v>0</v>
      </c>
      <c r="FI429">
        <v>1759085418.3</v>
      </c>
      <c r="FJ429">
        <v>0</v>
      </c>
      <c r="FK429">
        <v>884.107538461538</v>
      </c>
      <c r="FL429">
        <v>8.87035897800224</v>
      </c>
      <c r="FM429">
        <v>176.088888977217</v>
      </c>
      <c r="FN429">
        <v>17725.4461538462</v>
      </c>
      <c r="FO429">
        <v>15</v>
      </c>
      <c r="FP429">
        <v>0</v>
      </c>
      <c r="FQ429" t="s">
        <v>439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-30.9188333333333</v>
      </c>
      <c r="GD429">
        <v>-55.9239506493507</v>
      </c>
      <c r="GE429">
        <v>6.20586958461663</v>
      </c>
      <c r="GF429">
        <v>0</v>
      </c>
      <c r="GG429">
        <v>883.690676470588</v>
      </c>
      <c r="GH429">
        <v>7.83469824687377</v>
      </c>
      <c r="GI429">
        <v>0.807923581148478</v>
      </c>
      <c r="GJ429">
        <v>-1</v>
      </c>
      <c r="GK429">
        <v>5.68161476190476</v>
      </c>
      <c r="GL429">
        <v>0.155334545454556</v>
      </c>
      <c r="GM429">
        <v>0.0206865144982466</v>
      </c>
      <c r="GN429">
        <v>0</v>
      </c>
      <c r="GO429">
        <v>0</v>
      </c>
      <c r="GP429">
        <v>2</v>
      </c>
      <c r="GQ429" t="s">
        <v>455</v>
      </c>
      <c r="GR429">
        <v>3.13164</v>
      </c>
      <c r="GS429">
        <v>2.71249</v>
      </c>
      <c r="GT429">
        <v>0.0878009</v>
      </c>
      <c r="GU429">
        <v>0.0955193</v>
      </c>
      <c r="GV429">
        <v>0.10255</v>
      </c>
      <c r="GW429">
        <v>0.0847811</v>
      </c>
      <c r="GX429">
        <v>34392.9</v>
      </c>
      <c r="GY429">
        <v>36546.6</v>
      </c>
      <c r="GZ429">
        <v>34110.4</v>
      </c>
      <c r="HA429">
        <v>36582.9</v>
      </c>
      <c r="HB429">
        <v>43223.7</v>
      </c>
      <c r="HC429">
        <v>48075.6</v>
      </c>
      <c r="HD429">
        <v>53204.9</v>
      </c>
      <c r="HE429">
        <v>58466.8</v>
      </c>
      <c r="HF429">
        <v>1.96455</v>
      </c>
      <c r="HG429">
        <v>1.66525</v>
      </c>
      <c r="HH429">
        <v>0.146877</v>
      </c>
      <c r="HI429">
        <v>0</v>
      </c>
      <c r="HJ429">
        <v>27.6085</v>
      </c>
      <c r="HK429">
        <v>999.9</v>
      </c>
      <c r="HL429">
        <v>46.978</v>
      </c>
      <c r="HM429">
        <v>30.434</v>
      </c>
      <c r="HN429">
        <v>22.6315</v>
      </c>
      <c r="HO429">
        <v>55.0996</v>
      </c>
      <c r="HP429">
        <v>47.9247</v>
      </c>
      <c r="HQ429">
        <v>1</v>
      </c>
      <c r="HR429">
        <v>0.0383816</v>
      </c>
      <c r="HS429">
        <v>-0.995896</v>
      </c>
      <c r="HT429">
        <v>20.1111</v>
      </c>
      <c r="HU429">
        <v>5.19722</v>
      </c>
      <c r="HV429">
        <v>12.004</v>
      </c>
      <c r="HW429">
        <v>4.97495</v>
      </c>
      <c r="HX429">
        <v>3.294</v>
      </c>
      <c r="HY429">
        <v>9999</v>
      </c>
      <c r="HZ429">
        <v>34.5</v>
      </c>
      <c r="IA429">
        <v>9999</v>
      </c>
      <c r="IB429">
        <v>9999</v>
      </c>
      <c r="IC429">
        <v>1.86325</v>
      </c>
      <c r="ID429">
        <v>1.86813</v>
      </c>
      <c r="IE429">
        <v>1.86787</v>
      </c>
      <c r="IF429">
        <v>1.86905</v>
      </c>
      <c r="IG429">
        <v>1.86983</v>
      </c>
      <c r="IH429">
        <v>1.86597</v>
      </c>
      <c r="II429">
        <v>1.86696</v>
      </c>
      <c r="IJ429">
        <v>1.86843</v>
      </c>
      <c r="IK429">
        <v>5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2.269</v>
      </c>
      <c r="IY429">
        <v>0.3628</v>
      </c>
      <c r="IZ429">
        <v>0.744305887368214</v>
      </c>
      <c r="JA429">
        <v>0.00400708050939433</v>
      </c>
      <c r="JB429">
        <v>-7.0817227887937e-07</v>
      </c>
      <c r="JC429">
        <v>2.11393634800483e-10</v>
      </c>
      <c r="JD429">
        <v>-0.0902750961418796</v>
      </c>
      <c r="JE429">
        <v>-0.0199519798578536</v>
      </c>
      <c r="JF429">
        <v>0.00231849078142986</v>
      </c>
      <c r="JG429">
        <v>-2.72917625674962e-05</v>
      </c>
      <c r="JH429">
        <v>4</v>
      </c>
      <c r="JI429">
        <v>2436</v>
      </c>
      <c r="JJ429">
        <v>0</v>
      </c>
      <c r="JK429">
        <v>25</v>
      </c>
      <c r="JL429">
        <v>29318090.5</v>
      </c>
      <c r="JM429">
        <v>29318090.5</v>
      </c>
      <c r="JN429">
        <v>1.03638</v>
      </c>
      <c r="JO429">
        <v>2.64771</v>
      </c>
      <c r="JP429">
        <v>1.54785</v>
      </c>
      <c r="JQ429">
        <v>2.30957</v>
      </c>
      <c r="JR429">
        <v>1.64673</v>
      </c>
      <c r="JS429">
        <v>2.34009</v>
      </c>
      <c r="JT429">
        <v>34.1678</v>
      </c>
      <c r="JU429">
        <v>24.1926</v>
      </c>
      <c r="JV429">
        <v>18</v>
      </c>
      <c r="JW429">
        <v>508.939</v>
      </c>
      <c r="JX429">
        <v>333.682</v>
      </c>
      <c r="JY429">
        <v>28.8813</v>
      </c>
      <c r="JZ429">
        <v>27.8724</v>
      </c>
      <c r="KA429">
        <v>29.9999</v>
      </c>
      <c r="KB429">
        <v>27.9256</v>
      </c>
      <c r="KC429">
        <v>27.8895</v>
      </c>
      <c r="KD429">
        <v>20.813</v>
      </c>
      <c r="KE429">
        <v>20.7319</v>
      </c>
      <c r="KF429">
        <v>59.0622</v>
      </c>
      <c r="KG429">
        <v>28.8885</v>
      </c>
      <c r="KH429">
        <v>474.293</v>
      </c>
      <c r="KI429">
        <v>18.0167</v>
      </c>
      <c r="KJ429">
        <v>96.7203</v>
      </c>
      <c r="KK429">
        <v>94.7295</v>
      </c>
    </row>
    <row r="430" spans="1:297">
      <c r="A430">
        <v>414</v>
      </c>
      <c r="B430">
        <v>1759085437</v>
      </c>
      <c r="C430">
        <v>12325</v>
      </c>
      <c r="D430" t="s">
        <v>1274</v>
      </c>
      <c r="E430" t="s">
        <v>1275</v>
      </c>
      <c r="F430">
        <v>5</v>
      </c>
      <c r="G430" t="s">
        <v>1219</v>
      </c>
      <c r="H430" t="s">
        <v>436</v>
      </c>
      <c r="I430">
        <v>1759085428.84615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468.003495542857</v>
      </c>
      <c r="AK430">
        <v>429.491466666667</v>
      </c>
      <c r="AL430">
        <v>2.79876309523803</v>
      </c>
      <c r="AM430">
        <v>66.03</v>
      </c>
      <c r="AN430">
        <f>(AP430 - AO430 + DY430*1E3/(8.314*(EA430+273.15)) * AR430/DX430 * AQ430) * DX430/(100*DL430) * 1000/(1000 - AP430)</f>
        <v>0</v>
      </c>
      <c r="AO430">
        <v>18.0708320144805</v>
      </c>
      <c r="AP430">
        <v>23.7731915151515</v>
      </c>
      <c r="AQ430">
        <v>0.000138737767283178</v>
      </c>
      <c r="AR430">
        <v>114.36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5.9</v>
      </c>
      <c r="DM430">
        <v>0.5</v>
      </c>
      <c r="DN430" t="s">
        <v>438</v>
      </c>
      <c r="DO430">
        <v>2</v>
      </c>
      <c r="DP430" t="b">
        <v>1</v>
      </c>
      <c r="DQ430">
        <v>1759085428.84615</v>
      </c>
      <c r="DR430">
        <v>403.816076923077</v>
      </c>
      <c r="DS430">
        <v>443.016076923077</v>
      </c>
      <c r="DT430">
        <v>23.766</v>
      </c>
      <c r="DU430">
        <v>18.0712230769231</v>
      </c>
      <c r="DV430">
        <v>401.563</v>
      </c>
      <c r="DW430">
        <v>23.4031769230769</v>
      </c>
      <c r="DX430">
        <v>499.985769230769</v>
      </c>
      <c r="DY430">
        <v>90.6718923076923</v>
      </c>
      <c r="DZ430">
        <v>0.0346624307692308</v>
      </c>
      <c r="EA430">
        <v>30.2165153846154</v>
      </c>
      <c r="EB430">
        <v>29.9918846153846</v>
      </c>
      <c r="EC430">
        <v>999.9</v>
      </c>
      <c r="ED430">
        <v>0</v>
      </c>
      <c r="EE430">
        <v>0</v>
      </c>
      <c r="EF430">
        <v>10008.9076923077</v>
      </c>
      <c r="EG430">
        <v>0</v>
      </c>
      <c r="EH430">
        <v>14.6190307692308</v>
      </c>
      <c r="EI430">
        <v>-39.2000076923077</v>
      </c>
      <c r="EJ430">
        <v>413.646846153846</v>
      </c>
      <c r="EK430">
        <v>451.169307692308</v>
      </c>
      <c r="EL430">
        <v>5.69477153846154</v>
      </c>
      <c r="EM430">
        <v>443.016076923077</v>
      </c>
      <c r="EN430">
        <v>18.0712230769231</v>
      </c>
      <c r="EO430">
        <v>2.15490769230769</v>
      </c>
      <c r="EP430">
        <v>1.63855230769231</v>
      </c>
      <c r="EQ430">
        <v>18.6309769230769</v>
      </c>
      <c r="ER430">
        <v>14.3262230769231</v>
      </c>
      <c r="ES430">
        <v>2000.01923076923</v>
      </c>
      <c r="ET430">
        <v>0.980002307692308</v>
      </c>
      <c r="EU430">
        <v>0.0199972615384615</v>
      </c>
      <c r="EV430">
        <v>0</v>
      </c>
      <c r="EW430">
        <v>885.239615384615</v>
      </c>
      <c r="EX430">
        <v>5.00059</v>
      </c>
      <c r="EY430">
        <v>17748.7</v>
      </c>
      <c r="EZ430">
        <v>17360.5076923077</v>
      </c>
      <c r="FA430">
        <v>40.75</v>
      </c>
      <c r="FB430">
        <v>40.4466923076923</v>
      </c>
      <c r="FC430">
        <v>40.0910769230769</v>
      </c>
      <c r="FD430">
        <v>40.0095384615385</v>
      </c>
      <c r="FE430">
        <v>41.75</v>
      </c>
      <c r="FF430">
        <v>1955.12</v>
      </c>
      <c r="FG430">
        <v>39.8938461538461</v>
      </c>
      <c r="FH430">
        <v>0</v>
      </c>
      <c r="FI430">
        <v>1759085423.7</v>
      </c>
      <c r="FJ430">
        <v>0</v>
      </c>
      <c r="FK430">
        <v>885.62556</v>
      </c>
      <c r="FL430">
        <v>23.5496153841238</v>
      </c>
      <c r="FM430">
        <v>440.730769236861</v>
      </c>
      <c r="FN430">
        <v>17755.024</v>
      </c>
      <c r="FO430">
        <v>15</v>
      </c>
      <c r="FP430">
        <v>0</v>
      </c>
      <c r="FQ430" t="s">
        <v>439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-36.20156</v>
      </c>
      <c r="GD430">
        <v>-80.7757082706766</v>
      </c>
      <c r="GE430">
        <v>7.86809362999704</v>
      </c>
      <c r="GF430">
        <v>0</v>
      </c>
      <c r="GG430">
        <v>884.7285</v>
      </c>
      <c r="GH430">
        <v>14.0487853383939</v>
      </c>
      <c r="GI430">
        <v>1.51482035918067</v>
      </c>
      <c r="GJ430">
        <v>-1</v>
      </c>
      <c r="GK430">
        <v>5.6943855</v>
      </c>
      <c r="GL430">
        <v>0.0238109774436067</v>
      </c>
      <c r="GM430">
        <v>0.00321539962524099</v>
      </c>
      <c r="GN430">
        <v>1</v>
      </c>
      <c r="GO430">
        <v>1</v>
      </c>
      <c r="GP430">
        <v>2</v>
      </c>
      <c r="GQ430" t="s">
        <v>448</v>
      </c>
      <c r="GR430">
        <v>3.13167</v>
      </c>
      <c r="GS430">
        <v>2.71277</v>
      </c>
      <c r="GT430">
        <v>0.0900141</v>
      </c>
      <c r="GU430">
        <v>0.0980773</v>
      </c>
      <c r="GV430">
        <v>0.102576</v>
      </c>
      <c r="GW430">
        <v>0.0847851</v>
      </c>
      <c r="GX430">
        <v>34309.8</v>
      </c>
      <c r="GY430">
        <v>36443.5</v>
      </c>
      <c r="GZ430">
        <v>34110.6</v>
      </c>
      <c r="HA430">
        <v>36583.1</v>
      </c>
      <c r="HB430">
        <v>43222.9</v>
      </c>
      <c r="HC430">
        <v>48075.9</v>
      </c>
      <c r="HD430">
        <v>53205.2</v>
      </c>
      <c r="HE430">
        <v>58467</v>
      </c>
      <c r="HF430">
        <v>1.9645</v>
      </c>
      <c r="HG430">
        <v>1.66537</v>
      </c>
      <c r="HH430">
        <v>0.146277</v>
      </c>
      <c r="HI430">
        <v>0</v>
      </c>
      <c r="HJ430">
        <v>27.6114</v>
      </c>
      <c r="HK430">
        <v>999.9</v>
      </c>
      <c r="HL430">
        <v>46.978</v>
      </c>
      <c r="HM430">
        <v>30.434</v>
      </c>
      <c r="HN430">
        <v>22.6319</v>
      </c>
      <c r="HO430">
        <v>54.9296</v>
      </c>
      <c r="HP430">
        <v>47.9848</v>
      </c>
      <c r="HQ430">
        <v>1</v>
      </c>
      <c r="HR430">
        <v>0.038125</v>
      </c>
      <c r="HS430">
        <v>-0.556667</v>
      </c>
      <c r="HT430">
        <v>20.1124</v>
      </c>
      <c r="HU430">
        <v>5.19707</v>
      </c>
      <c r="HV430">
        <v>12.004</v>
      </c>
      <c r="HW430">
        <v>4.97505</v>
      </c>
      <c r="HX430">
        <v>3.29398</v>
      </c>
      <c r="HY430">
        <v>9999</v>
      </c>
      <c r="HZ430">
        <v>34.5</v>
      </c>
      <c r="IA430">
        <v>9999</v>
      </c>
      <c r="IB430">
        <v>9999</v>
      </c>
      <c r="IC430">
        <v>1.86325</v>
      </c>
      <c r="ID430">
        <v>1.86813</v>
      </c>
      <c r="IE430">
        <v>1.86784</v>
      </c>
      <c r="IF430">
        <v>1.86905</v>
      </c>
      <c r="IG430">
        <v>1.86981</v>
      </c>
      <c r="IH430">
        <v>1.86594</v>
      </c>
      <c r="II430">
        <v>1.86695</v>
      </c>
      <c r="IJ430">
        <v>1.86843</v>
      </c>
      <c r="IK430">
        <v>5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2.316</v>
      </c>
      <c r="IY430">
        <v>0.3631</v>
      </c>
      <c r="IZ430">
        <v>0.744305887368214</v>
      </c>
      <c r="JA430">
        <v>0.00400708050939433</v>
      </c>
      <c r="JB430">
        <v>-7.0817227887937e-07</v>
      </c>
      <c r="JC430">
        <v>2.11393634800483e-10</v>
      </c>
      <c r="JD430">
        <v>-0.0902750961418796</v>
      </c>
      <c r="JE430">
        <v>-0.0199519798578536</v>
      </c>
      <c r="JF430">
        <v>0.00231849078142986</v>
      </c>
      <c r="JG430">
        <v>-2.72917625674962e-05</v>
      </c>
      <c r="JH430">
        <v>4</v>
      </c>
      <c r="JI430">
        <v>2436</v>
      </c>
      <c r="JJ430">
        <v>0</v>
      </c>
      <c r="JK430">
        <v>25</v>
      </c>
      <c r="JL430">
        <v>29318090.6</v>
      </c>
      <c r="JM430">
        <v>29318090.6</v>
      </c>
      <c r="JN430">
        <v>1.06323</v>
      </c>
      <c r="JO430">
        <v>2.64893</v>
      </c>
      <c r="JP430">
        <v>1.54785</v>
      </c>
      <c r="JQ430">
        <v>2.30957</v>
      </c>
      <c r="JR430">
        <v>1.64673</v>
      </c>
      <c r="JS430">
        <v>2.23633</v>
      </c>
      <c r="JT430">
        <v>34.1905</v>
      </c>
      <c r="JU430">
        <v>24.1926</v>
      </c>
      <c r="JV430">
        <v>18</v>
      </c>
      <c r="JW430">
        <v>508.877</v>
      </c>
      <c r="JX430">
        <v>333.72</v>
      </c>
      <c r="JY430">
        <v>28.8832</v>
      </c>
      <c r="JZ430">
        <v>27.8689</v>
      </c>
      <c r="KA430">
        <v>29.9998</v>
      </c>
      <c r="KB430">
        <v>27.9225</v>
      </c>
      <c r="KC430">
        <v>27.8857</v>
      </c>
      <c r="KD430">
        <v>21.3496</v>
      </c>
      <c r="KE430">
        <v>20.7319</v>
      </c>
      <c r="KF430">
        <v>59.0622</v>
      </c>
      <c r="KG430">
        <v>28.7196</v>
      </c>
      <c r="KH430">
        <v>487.881</v>
      </c>
      <c r="KI430">
        <v>17.9921</v>
      </c>
      <c r="KJ430">
        <v>96.7209</v>
      </c>
      <c r="KK430">
        <v>94.7299</v>
      </c>
    </row>
    <row r="431" spans="1:297">
      <c r="A431">
        <v>415</v>
      </c>
      <c r="B431">
        <v>1759085442</v>
      </c>
      <c r="C431">
        <v>12330</v>
      </c>
      <c r="D431" t="s">
        <v>1276</v>
      </c>
      <c r="E431" t="s">
        <v>1277</v>
      </c>
      <c r="F431">
        <v>5</v>
      </c>
      <c r="G431" t="s">
        <v>1219</v>
      </c>
      <c r="H431" t="s">
        <v>436</v>
      </c>
      <c r="I431">
        <v>1759085433.84615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484.515053942857</v>
      </c>
      <c r="AK431">
        <v>443.975327272727</v>
      </c>
      <c r="AL431">
        <v>2.94554361471857</v>
      </c>
      <c r="AM431">
        <v>66.03</v>
      </c>
      <c r="AN431">
        <f>(AP431 - AO431 + DY431*1E3/(8.314*(EA431+273.15)) * AR431/DX431 * AQ431) * DX431/(100*DL431) * 1000/(1000 - AP431)</f>
        <v>0</v>
      </c>
      <c r="AO431">
        <v>18.0710908606602</v>
      </c>
      <c r="AP431">
        <v>23.7833945454545</v>
      </c>
      <c r="AQ431">
        <v>0.000121557100176778</v>
      </c>
      <c r="AR431">
        <v>114.36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5.9</v>
      </c>
      <c r="DM431">
        <v>0.5</v>
      </c>
      <c r="DN431" t="s">
        <v>438</v>
      </c>
      <c r="DO431">
        <v>2</v>
      </c>
      <c r="DP431" t="b">
        <v>1</v>
      </c>
      <c r="DQ431">
        <v>1759085433.84615</v>
      </c>
      <c r="DR431">
        <v>414.303230769231</v>
      </c>
      <c r="DS431">
        <v>459.004615384615</v>
      </c>
      <c r="DT431">
        <v>23.7710076923077</v>
      </c>
      <c r="DU431">
        <v>18.0704538461538</v>
      </c>
      <c r="DV431">
        <v>412.013461538461</v>
      </c>
      <c r="DW431">
        <v>23.4079692307692</v>
      </c>
      <c r="DX431">
        <v>499.983076923077</v>
      </c>
      <c r="DY431">
        <v>90.6713769230769</v>
      </c>
      <c r="DZ431">
        <v>0.0347924692307692</v>
      </c>
      <c r="EA431">
        <v>30.2224923076923</v>
      </c>
      <c r="EB431">
        <v>29.9934769230769</v>
      </c>
      <c r="EC431">
        <v>999.9</v>
      </c>
      <c r="ED431">
        <v>0</v>
      </c>
      <c r="EE431">
        <v>0</v>
      </c>
      <c r="EF431">
        <v>9998.81153846154</v>
      </c>
      <c r="EG431">
        <v>0</v>
      </c>
      <c r="EH431">
        <v>14.6262461538462</v>
      </c>
      <c r="EI431">
        <v>-44.7013461538462</v>
      </c>
      <c r="EJ431">
        <v>424.391615384615</v>
      </c>
      <c r="EK431">
        <v>467.451769230769</v>
      </c>
      <c r="EL431">
        <v>5.70054769230769</v>
      </c>
      <c r="EM431">
        <v>459.004615384615</v>
      </c>
      <c r="EN431">
        <v>18.0704538461538</v>
      </c>
      <c r="EO431">
        <v>2.15534923076923</v>
      </c>
      <c r="EP431">
        <v>1.63847384615385</v>
      </c>
      <c r="EQ431">
        <v>18.6342461538461</v>
      </c>
      <c r="ER431">
        <v>14.3254769230769</v>
      </c>
      <c r="ES431">
        <v>1999.99923076923</v>
      </c>
      <c r="ET431">
        <v>0.980002</v>
      </c>
      <c r="EU431">
        <v>0.0199975</v>
      </c>
      <c r="EV431">
        <v>0</v>
      </c>
      <c r="EW431">
        <v>887.498</v>
      </c>
      <c r="EX431">
        <v>5.00059</v>
      </c>
      <c r="EY431">
        <v>17792.0769230769</v>
      </c>
      <c r="EZ431">
        <v>17360.3384615385</v>
      </c>
      <c r="FA431">
        <v>40.75</v>
      </c>
      <c r="FB431">
        <v>40.437</v>
      </c>
      <c r="FC431">
        <v>40.0959230769231</v>
      </c>
      <c r="FD431">
        <v>40</v>
      </c>
      <c r="FE431">
        <v>41.75</v>
      </c>
      <c r="FF431">
        <v>1955.09923076923</v>
      </c>
      <c r="FG431">
        <v>39.8961538461538</v>
      </c>
      <c r="FH431">
        <v>0</v>
      </c>
      <c r="FI431">
        <v>1759085428.5</v>
      </c>
      <c r="FJ431">
        <v>0</v>
      </c>
      <c r="FK431">
        <v>887.99336</v>
      </c>
      <c r="FL431">
        <v>36.3189999415988</v>
      </c>
      <c r="FM431">
        <v>741.05384498289</v>
      </c>
      <c r="FN431">
        <v>17801.844</v>
      </c>
      <c r="FO431">
        <v>15</v>
      </c>
      <c r="FP431">
        <v>0</v>
      </c>
      <c r="FQ431" t="s">
        <v>439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-41.0509333333333</v>
      </c>
      <c r="GD431">
        <v>-68.0915220779221</v>
      </c>
      <c r="GE431">
        <v>7.1280749032282</v>
      </c>
      <c r="GF431">
        <v>0</v>
      </c>
      <c r="GG431">
        <v>886.381588235294</v>
      </c>
      <c r="GH431">
        <v>25.3456378823872</v>
      </c>
      <c r="GI431">
        <v>2.61685951338676</v>
      </c>
      <c r="GJ431">
        <v>-1</v>
      </c>
      <c r="GK431">
        <v>5.69775428571429</v>
      </c>
      <c r="GL431">
        <v>0.0637916883116912</v>
      </c>
      <c r="GM431">
        <v>0.00676402217015647</v>
      </c>
      <c r="GN431">
        <v>1</v>
      </c>
      <c r="GO431">
        <v>1</v>
      </c>
      <c r="GP431">
        <v>2</v>
      </c>
      <c r="GQ431" t="s">
        <v>448</v>
      </c>
      <c r="GR431">
        <v>3.13153</v>
      </c>
      <c r="GS431">
        <v>2.7131</v>
      </c>
      <c r="GT431">
        <v>0.0923575</v>
      </c>
      <c r="GU431">
        <v>0.100654</v>
      </c>
      <c r="GV431">
        <v>0.102603</v>
      </c>
      <c r="GW431">
        <v>0.0847871</v>
      </c>
      <c r="GX431">
        <v>34221.8</v>
      </c>
      <c r="GY431">
        <v>36339.8</v>
      </c>
      <c r="GZ431">
        <v>34110.9</v>
      </c>
      <c r="HA431">
        <v>36583.5</v>
      </c>
      <c r="HB431">
        <v>43222.2</v>
      </c>
      <c r="HC431">
        <v>48076.4</v>
      </c>
      <c r="HD431">
        <v>53205.6</v>
      </c>
      <c r="HE431">
        <v>58467.4</v>
      </c>
      <c r="HF431">
        <v>1.96437</v>
      </c>
      <c r="HG431">
        <v>1.66567</v>
      </c>
      <c r="HH431">
        <v>0.145763</v>
      </c>
      <c r="HI431">
        <v>0</v>
      </c>
      <c r="HJ431">
        <v>27.6144</v>
      </c>
      <c r="HK431">
        <v>999.9</v>
      </c>
      <c r="HL431">
        <v>46.954</v>
      </c>
      <c r="HM431">
        <v>30.424</v>
      </c>
      <c r="HN431">
        <v>22.6091</v>
      </c>
      <c r="HO431">
        <v>54.3696</v>
      </c>
      <c r="HP431">
        <v>47.9527</v>
      </c>
      <c r="HQ431">
        <v>1</v>
      </c>
      <c r="HR431">
        <v>0.0376728</v>
      </c>
      <c r="HS431">
        <v>-0.623524</v>
      </c>
      <c r="HT431">
        <v>20.1128</v>
      </c>
      <c r="HU431">
        <v>5.19692</v>
      </c>
      <c r="HV431">
        <v>12.004</v>
      </c>
      <c r="HW431">
        <v>4.975</v>
      </c>
      <c r="HX431">
        <v>3.29393</v>
      </c>
      <c r="HY431">
        <v>9999</v>
      </c>
      <c r="HZ431">
        <v>34.5</v>
      </c>
      <c r="IA431">
        <v>9999</v>
      </c>
      <c r="IB431">
        <v>9999</v>
      </c>
      <c r="IC431">
        <v>1.86325</v>
      </c>
      <c r="ID431">
        <v>1.86813</v>
      </c>
      <c r="IE431">
        <v>1.86784</v>
      </c>
      <c r="IF431">
        <v>1.86905</v>
      </c>
      <c r="IG431">
        <v>1.86982</v>
      </c>
      <c r="IH431">
        <v>1.86596</v>
      </c>
      <c r="II431">
        <v>1.86697</v>
      </c>
      <c r="IJ431">
        <v>1.86844</v>
      </c>
      <c r="IK431">
        <v>5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2.368</v>
      </c>
      <c r="IY431">
        <v>0.3635</v>
      </c>
      <c r="IZ431">
        <v>0.744305887368214</v>
      </c>
      <c r="JA431">
        <v>0.00400708050939433</v>
      </c>
      <c r="JB431">
        <v>-7.0817227887937e-07</v>
      </c>
      <c r="JC431">
        <v>2.11393634800483e-10</v>
      </c>
      <c r="JD431">
        <v>-0.0902750961418796</v>
      </c>
      <c r="JE431">
        <v>-0.0199519798578536</v>
      </c>
      <c r="JF431">
        <v>0.00231849078142986</v>
      </c>
      <c r="JG431">
        <v>-2.72917625674962e-05</v>
      </c>
      <c r="JH431">
        <v>4</v>
      </c>
      <c r="JI431">
        <v>2436</v>
      </c>
      <c r="JJ431">
        <v>0</v>
      </c>
      <c r="JK431">
        <v>25</v>
      </c>
      <c r="JL431">
        <v>29318090.7</v>
      </c>
      <c r="JM431">
        <v>29318090.7</v>
      </c>
      <c r="JN431">
        <v>1.08765</v>
      </c>
      <c r="JO431">
        <v>2.64404</v>
      </c>
      <c r="JP431">
        <v>1.54785</v>
      </c>
      <c r="JQ431">
        <v>2.30957</v>
      </c>
      <c r="JR431">
        <v>1.64673</v>
      </c>
      <c r="JS431">
        <v>2.34619</v>
      </c>
      <c r="JT431">
        <v>34.1678</v>
      </c>
      <c r="JU431">
        <v>24.1926</v>
      </c>
      <c r="JV431">
        <v>18</v>
      </c>
      <c r="JW431">
        <v>508.763</v>
      </c>
      <c r="JX431">
        <v>333.845</v>
      </c>
      <c r="JY431">
        <v>28.7343</v>
      </c>
      <c r="JZ431">
        <v>27.8659</v>
      </c>
      <c r="KA431">
        <v>29.9998</v>
      </c>
      <c r="KB431">
        <v>27.9189</v>
      </c>
      <c r="KC431">
        <v>27.8825</v>
      </c>
      <c r="KD431">
        <v>21.974</v>
      </c>
      <c r="KE431">
        <v>21.0297</v>
      </c>
      <c r="KF431">
        <v>59.0622</v>
      </c>
      <c r="KG431">
        <v>28.7615</v>
      </c>
      <c r="KH431">
        <v>508.167</v>
      </c>
      <c r="KI431">
        <v>17.9709</v>
      </c>
      <c r="KJ431">
        <v>96.7218</v>
      </c>
      <c r="KK431">
        <v>94.7307</v>
      </c>
    </row>
    <row r="432" spans="1:297">
      <c r="A432">
        <v>416</v>
      </c>
      <c r="B432">
        <v>1759085447</v>
      </c>
      <c r="C432">
        <v>12335</v>
      </c>
      <c r="D432" t="s">
        <v>1278</v>
      </c>
      <c r="E432" t="s">
        <v>1279</v>
      </c>
      <c r="F432">
        <v>5</v>
      </c>
      <c r="G432" t="s">
        <v>1219</v>
      </c>
      <c r="H432" t="s">
        <v>436</v>
      </c>
      <c r="I432">
        <v>1759085438.84615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501.461765028571</v>
      </c>
      <c r="AK432">
        <v>459.3712</v>
      </c>
      <c r="AL432">
        <v>3.09532261904757</v>
      </c>
      <c r="AM432">
        <v>66.03</v>
      </c>
      <c r="AN432">
        <f>(AP432 - AO432 + DY432*1E3/(8.314*(EA432+273.15)) * AR432/DX432 * AQ432) * DX432/(100*DL432) * 1000/(1000 - AP432)</f>
        <v>0</v>
      </c>
      <c r="AO432">
        <v>18.0607502528788</v>
      </c>
      <c r="AP432">
        <v>23.7862381818182</v>
      </c>
      <c r="AQ432">
        <v>3.22785372518344e-05</v>
      </c>
      <c r="AR432">
        <v>114.36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5.9</v>
      </c>
      <c r="DM432">
        <v>0.5</v>
      </c>
      <c r="DN432" t="s">
        <v>438</v>
      </c>
      <c r="DO432">
        <v>2</v>
      </c>
      <c r="DP432" t="b">
        <v>1</v>
      </c>
      <c r="DQ432">
        <v>1759085438.84615</v>
      </c>
      <c r="DR432">
        <v>427.577153846154</v>
      </c>
      <c r="DS432">
        <v>475.621615384615</v>
      </c>
      <c r="DT432">
        <v>23.7774384615385</v>
      </c>
      <c r="DU432">
        <v>18.0688</v>
      </c>
      <c r="DV432">
        <v>425.240769230769</v>
      </c>
      <c r="DW432">
        <v>23.4141461538462</v>
      </c>
      <c r="DX432">
        <v>499.981923076923</v>
      </c>
      <c r="DY432">
        <v>90.6706846153846</v>
      </c>
      <c r="DZ432">
        <v>0.0348607230769231</v>
      </c>
      <c r="EA432">
        <v>30.2273538461538</v>
      </c>
      <c r="EB432">
        <v>29.9954307692308</v>
      </c>
      <c r="EC432">
        <v>999.9</v>
      </c>
      <c r="ED432">
        <v>0</v>
      </c>
      <c r="EE432">
        <v>0</v>
      </c>
      <c r="EF432">
        <v>9992.26692307692</v>
      </c>
      <c r="EG432">
        <v>0</v>
      </c>
      <c r="EH432">
        <v>14.6326153846154</v>
      </c>
      <c r="EI432">
        <v>-48.0445076923077</v>
      </c>
      <c r="EJ432">
        <v>437.991538461538</v>
      </c>
      <c r="EK432">
        <v>484.373692307692</v>
      </c>
      <c r="EL432">
        <v>5.70865538461538</v>
      </c>
      <c r="EM432">
        <v>475.621615384615</v>
      </c>
      <c r="EN432">
        <v>18.0688</v>
      </c>
      <c r="EO432">
        <v>2.15591692307692</v>
      </c>
      <c r="EP432">
        <v>1.63831</v>
      </c>
      <c r="EQ432">
        <v>18.6384538461538</v>
      </c>
      <c r="ER432">
        <v>14.3239384615385</v>
      </c>
      <c r="ES432">
        <v>2000.01153846154</v>
      </c>
      <c r="ET432">
        <v>0.980002</v>
      </c>
      <c r="EU432">
        <v>0.0199975</v>
      </c>
      <c r="EV432">
        <v>0</v>
      </c>
      <c r="EW432">
        <v>890.840923076923</v>
      </c>
      <c r="EX432">
        <v>5.00059</v>
      </c>
      <c r="EY432">
        <v>17858.9615384615</v>
      </c>
      <c r="EZ432">
        <v>17360.4307692308</v>
      </c>
      <c r="FA432">
        <v>40.75</v>
      </c>
      <c r="FB432">
        <v>40.4418461538462</v>
      </c>
      <c r="FC432">
        <v>40.1007692307692</v>
      </c>
      <c r="FD432">
        <v>40</v>
      </c>
      <c r="FE432">
        <v>41.75</v>
      </c>
      <c r="FF432">
        <v>1955.11153846154</v>
      </c>
      <c r="FG432">
        <v>39.8992307692308</v>
      </c>
      <c r="FH432">
        <v>0</v>
      </c>
      <c r="FI432">
        <v>1759085433.3</v>
      </c>
      <c r="FJ432">
        <v>0</v>
      </c>
      <c r="FK432">
        <v>891.33512</v>
      </c>
      <c r="FL432">
        <v>47.5024616224679</v>
      </c>
      <c r="FM432">
        <v>967.761539985502</v>
      </c>
      <c r="FN432">
        <v>17869.596</v>
      </c>
      <c r="FO432">
        <v>15</v>
      </c>
      <c r="FP432">
        <v>0</v>
      </c>
      <c r="FQ432" t="s">
        <v>439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-46.319475</v>
      </c>
      <c r="GD432">
        <v>-37.5711383458646</v>
      </c>
      <c r="GE432">
        <v>3.78354231532766</v>
      </c>
      <c r="GF432">
        <v>0</v>
      </c>
      <c r="GG432">
        <v>889.253823529412</v>
      </c>
      <c r="GH432">
        <v>39.3093659539011</v>
      </c>
      <c r="GI432">
        <v>3.91588883660182</v>
      </c>
      <c r="GJ432">
        <v>-1</v>
      </c>
      <c r="GK432">
        <v>5.705021</v>
      </c>
      <c r="GL432">
        <v>0.0996568421052644</v>
      </c>
      <c r="GM432">
        <v>0.0101029841631075</v>
      </c>
      <c r="GN432">
        <v>1</v>
      </c>
      <c r="GO432">
        <v>1</v>
      </c>
      <c r="GP432">
        <v>2</v>
      </c>
      <c r="GQ432" t="s">
        <v>448</v>
      </c>
      <c r="GR432">
        <v>3.13154</v>
      </c>
      <c r="GS432">
        <v>2.71289</v>
      </c>
      <c r="GT432">
        <v>0.09477</v>
      </c>
      <c r="GU432">
        <v>0.10313</v>
      </c>
      <c r="GV432">
        <v>0.102617</v>
      </c>
      <c r="GW432">
        <v>0.0846829</v>
      </c>
      <c r="GX432">
        <v>34130.9</v>
      </c>
      <c r="GY432">
        <v>36240</v>
      </c>
      <c r="GZ432">
        <v>34110.9</v>
      </c>
      <c r="HA432">
        <v>36583.8</v>
      </c>
      <c r="HB432">
        <v>43221.9</v>
      </c>
      <c r="HC432">
        <v>48082.6</v>
      </c>
      <c r="HD432">
        <v>53205.9</v>
      </c>
      <c r="HE432">
        <v>58467.8</v>
      </c>
      <c r="HF432">
        <v>1.96432</v>
      </c>
      <c r="HG432">
        <v>1.66585</v>
      </c>
      <c r="HH432">
        <v>0.145398</v>
      </c>
      <c r="HI432">
        <v>0</v>
      </c>
      <c r="HJ432">
        <v>27.6173</v>
      </c>
      <c r="HK432">
        <v>999.9</v>
      </c>
      <c r="HL432">
        <v>46.93</v>
      </c>
      <c r="HM432">
        <v>30.434</v>
      </c>
      <c r="HN432">
        <v>22.6076</v>
      </c>
      <c r="HO432">
        <v>54.8596</v>
      </c>
      <c r="HP432">
        <v>48.0288</v>
      </c>
      <c r="HQ432">
        <v>1</v>
      </c>
      <c r="HR432">
        <v>0.0373222</v>
      </c>
      <c r="HS432">
        <v>-0.851182</v>
      </c>
      <c r="HT432">
        <v>20.1119</v>
      </c>
      <c r="HU432">
        <v>5.19692</v>
      </c>
      <c r="HV432">
        <v>12.004</v>
      </c>
      <c r="HW432">
        <v>4.9748</v>
      </c>
      <c r="HX432">
        <v>3.29395</v>
      </c>
      <c r="HY432">
        <v>9999</v>
      </c>
      <c r="HZ432">
        <v>34.5</v>
      </c>
      <c r="IA432">
        <v>9999</v>
      </c>
      <c r="IB432">
        <v>9999</v>
      </c>
      <c r="IC432">
        <v>1.86325</v>
      </c>
      <c r="ID432">
        <v>1.86813</v>
      </c>
      <c r="IE432">
        <v>1.86785</v>
      </c>
      <c r="IF432">
        <v>1.86905</v>
      </c>
      <c r="IG432">
        <v>1.86983</v>
      </c>
      <c r="IH432">
        <v>1.86596</v>
      </c>
      <c r="II432">
        <v>1.86695</v>
      </c>
      <c r="IJ432">
        <v>1.86844</v>
      </c>
      <c r="IK432">
        <v>5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2.42</v>
      </c>
      <c r="IY432">
        <v>0.3637</v>
      </c>
      <c r="IZ432">
        <v>0.744305887368214</v>
      </c>
      <c r="JA432">
        <v>0.00400708050939433</v>
      </c>
      <c r="JB432">
        <v>-7.0817227887937e-07</v>
      </c>
      <c r="JC432">
        <v>2.11393634800483e-10</v>
      </c>
      <c r="JD432">
        <v>-0.0902750961418796</v>
      </c>
      <c r="JE432">
        <v>-0.0199519798578536</v>
      </c>
      <c r="JF432">
        <v>0.00231849078142986</v>
      </c>
      <c r="JG432">
        <v>-2.72917625674962e-05</v>
      </c>
      <c r="JH432">
        <v>4</v>
      </c>
      <c r="JI432">
        <v>2436</v>
      </c>
      <c r="JJ432">
        <v>0</v>
      </c>
      <c r="JK432">
        <v>25</v>
      </c>
      <c r="JL432">
        <v>29318090.8</v>
      </c>
      <c r="JM432">
        <v>29318090.8</v>
      </c>
      <c r="JN432">
        <v>1.12305</v>
      </c>
      <c r="JO432">
        <v>2.64893</v>
      </c>
      <c r="JP432">
        <v>1.54785</v>
      </c>
      <c r="JQ432">
        <v>2.30957</v>
      </c>
      <c r="JR432">
        <v>1.64551</v>
      </c>
      <c r="JS432">
        <v>2.24243</v>
      </c>
      <c r="JT432">
        <v>34.1905</v>
      </c>
      <c r="JU432">
        <v>24.1838</v>
      </c>
      <c r="JV432">
        <v>18</v>
      </c>
      <c r="JW432">
        <v>508.698</v>
      </c>
      <c r="JX432">
        <v>333.907</v>
      </c>
      <c r="JY432">
        <v>28.7375</v>
      </c>
      <c r="JZ432">
        <v>27.8629</v>
      </c>
      <c r="KA432">
        <v>29.9998</v>
      </c>
      <c r="KB432">
        <v>27.9154</v>
      </c>
      <c r="KC432">
        <v>27.8787</v>
      </c>
      <c r="KD432">
        <v>22.5401</v>
      </c>
      <c r="KE432">
        <v>21.0297</v>
      </c>
      <c r="KF432">
        <v>58.6898</v>
      </c>
      <c r="KG432">
        <v>28.7667</v>
      </c>
      <c r="KH432">
        <v>521.798</v>
      </c>
      <c r="KI432">
        <v>17.9531</v>
      </c>
      <c r="KJ432">
        <v>96.7221</v>
      </c>
      <c r="KK432">
        <v>94.7314</v>
      </c>
    </row>
    <row r="433" spans="1:297">
      <c r="A433">
        <v>417</v>
      </c>
      <c r="B433">
        <v>1759085452</v>
      </c>
      <c r="C433">
        <v>12340</v>
      </c>
      <c r="D433" t="s">
        <v>1280</v>
      </c>
      <c r="E433" t="s">
        <v>1281</v>
      </c>
      <c r="F433">
        <v>5</v>
      </c>
      <c r="G433" t="s">
        <v>1219</v>
      </c>
      <c r="H433" t="s">
        <v>436</v>
      </c>
      <c r="I433">
        <v>1759085443.84615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518.405225371429</v>
      </c>
      <c r="AK433">
        <v>475.138103030303</v>
      </c>
      <c r="AL433">
        <v>3.17731212121201</v>
      </c>
      <c r="AM433">
        <v>66.03</v>
      </c>
      <c r="AN433">
        <f>(AP433 - AO433 + DY433*1E3/(8.314*(EA433+273.15)) * AR433/DX433 * AQ433) * DX433/(100*DL433) * 1000/(1000 - AP433)</f>
        <v>0</v>
      </c>
      <c r="AO433">
        <v>17.9939456494156</v>
      </c>
      <c r="AP433">
        <v>23.7772703030303</v>
      </c>
      <c r="AQ433">
        <v>-0.000156100582545219</v>
      </c>
      <c r="AR433">
        <v>114.36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5.9</v>
      </c>
      <c r="DM433">
        <v>0.5</v>
      </c>
      <c r="DN433" t="s">
        <v>438</v>
      </c>
      <c r="DO433">
        <v>2</v>
      </c>
      <c r="DP433" t="b">
        <v>1</v>
      </c>
      <c r="DQ433">
        <v>1759085443.84615</v>
      </c>
      <c r="DR433">
        <v>442.139</v>
      </c>
      <c r="DS433">
        <v>492.185076923077</v>
      </c>
      <c r="DT433">
        <v>23.7816769230769</v>
      </c>
      <c r="DU433">
        <v>18.0487692307692</v>
      </c>
      <c r="DV433">
        <v>439.751769230769</v>
      </c>
      <c r="DW433">
        <v>23.4182076923077</v>
      </c>
      <c r="DX433">
        <v>500.005769230769</v>
      </c>
      <c r="DY433">
        <v>90.6704923076923</v>
      </c>
      <c r="DZ433">
        <v>0.0348705692307692</v>
      </c>
      <c r="EA433">
        <v>30.2295615384615</v>
      </c>
      <c r="EB433">
        <v>29.9901461538462</v>
      </c>
      <c r="EC433">
        <v>999.9</v>
      </c>
      <c r="ED433">
        <v>0</v>
      </c>
      <c r="EE433">
        <v>0</v>
      </c>
      <c r="EF433">
        <v>9997.88615384615</v>
      </c>
      <c r="EG433">
        <v>0</v>
      </c>
      <c r="EH433">
        <v>14.6326153846154</v>
      </c>
      <c r="EI433">
        <v>-50.0461076923077</v>
      </c>
      <c r="EJ433">
        <v>452.910076923077</v>
      </c>
      <c r="EK433">
        <v>501.231307692308</v>
      </c>
      <c r="EL433">
        <v>5.73292384615385</v>
      </c>
      <c r="EM433">
        <v>492.185076923077</v>
      </c>
      <c r="EN433">
        <v>18.0487692307692</v>
      </c>
      <c r="EO433">
        <v>2.15629538461538</v>
      </c>
      <c r="EP433">
        <v>1.63649</v>
      </c>
      <c r="EQ433">
        <v>18.6412615384615</v>
      </c>
      <c r="ER433">
        <v>14.3067538461538</v>
      </c>
      <c r="ES433">
        <v>2000.02076923077</v>
      </c>
      <c r="ET433">
        <v>0.980002</v>
      </c>
      <c r="EU433">
        <v>0.0199975</v>
      </c>
      <c r="EV433">
        <v>0</v>
      </c>
      <c r="EW433">
        <v>895.090538461538</v>
      </c>
      <c r="EX433">
        <v>5.00059</v>
      </c>
      <c r="EY433">
        <v>17943.8153846154</v>
      </c>
      <c r="EZ433">
        <v>17360.5076923077</v>
      </c>
      <c r="FA433">
        <v>40.75</v>
      </c>
      <c r="FB433">
        <v>40.4418461538462</v>
      </c>
      <c r="FC433">
        <v>40.1104615384615</v>
      </c>
      <c r="FD433">
        <v>40</v>
      </c>
      <c r="FE433">
        <v>41.75</v>
      </c>
      <c r="FF433">
        <v>1955.12076923077</v>
      </c>
      <c r="FG433">
        <v>39.8992307692308</v>
      </c>
      <c r="FH433">
        <v>0</v>
      </c>
      <c r="FI433">
        <v>1759085438.7</v>
      </c>
      <c r="FJ433">
        <v>0</v>
      </c>
      <c r="FK433">
        <v>895.806538461538</v>
      </c>
      <c r="FL433">
        <v>57.4894359563094</v>
      </c>
      <c r="FM433">
        <v>1141.83247947941</v>
      </c>
      <c r="FN433">
        <v>17959.5</v>
      </c>
      <c r="FO433">
        <v>15</v>
      </c>
      <c r="FP433">
        <v>0</v>
      </c>
      <c r="FQ433" t="s">
        <v>439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-48.8372142857143</v>
      </c>
      <c r="GD433">
        <v>-24.1807402597403</v>
      </c>
      <c r="GE433">
        <v>2.47506150943976</v>
      </c>
      <c r="GF433">
        <v>0</v>
      </c>
      <c r="GG433">
        <v>892.832470588235</v>
      </c>
      <c r="GH433">
        <v>50.5789152133799</v>
      </c>
      <c r="GI433">
        <v>4.99300511442401</v>
      </c>
      <c r="GJ433">
        <v>-1</v>
      </c>
      <c r="GK433">
        <v>5.72273333333333</v>
      </c>
      <c r="GL433">
        <v>0.257469350649364</v>
      </c>
      <c r="GM433">
        <v>0.0291072961452775</v>
      </c>
      <c r="GN433">
        <v>0</v>
      </c>
      <c r="GO433">
        <v>0</v>
      </c>
      <c r="GP433">
        <v>2</v>
      </c>
      <c r="GQ433" t="s">
        <v>455</v>
      </c>
      <c r="GR433">
        <v>3.13149</v>
      </c>
      <c r="GS433">
        <v>2.71297</v>
      </c>
      <c r="GT433">
        <v>0.0972135</v>
      </c>
      <c r="GU433">
        <v>0.105604</v>
      </c>
      <c r="GV433">
        <v>0.102574</v>
      </c>
      <c r="GW433">
        <v>0.0845015</v>
      </c>
      <c r="GX433">
        <v>34039.2</v>
      </c>
      <c r="GY433">
        <v>36140.5</v>
      </c>
      <c r="GZ433">
        <v>34111.3</v>
      </c>
      <c r="HA433">
        <v>36584.1</v>
      </c>
      <c r="HB433">
        <v>43224.5</v>
      </c>
      <c r="HC433">
        <v>48092.7</v>
      </c>
      <c r="HD433">
        <v>53206.2</v>
      </c>
      <c r="HE433">
        <v>58468</v>
      </c>
      <c r="HF433">
        <v>1.965</v>
      </c>
      <c r="HG433">
        <v>1.6657</v>
      </c>
      <c r="HH433">
        <v>0.144716</v>
      </c>
      <c r="HI433">
        <v>0</v>
      </c>
      <c r="HJ433">
        <v>27.6211</v>
      </c>
      <c r="HK433">
        <v>999.9</v>
      </c>
      <c r="HL433">
        <v>46.905</v>
      </c>
      <c r="HM433">
        <v>30.424</v>
      </c>
      <c r="HN433">
        <v>22.5817</v>
      </c>
      <c r="HO433">
        <v>54.6596</v>
      </c>
      <c r="HP433">
        <v>48.0128</v>
      </c>
      <c r="HQ433">
        <v>1</v>
      </c>
      <c r="HR433">
        <v>0.0372282</v>
      </c>
      <c r="HS433">
        <v>-0.912653</v>
      </c>
      <c r="HT433">
        <v>20.1116</v>
      </c>
      <c r="HU433">
        <v>5.19677</v>
      </c>
      <c r="HV433">
        <v>12.004</v>
      </c>
      <c r="HW433">
        <v>4.9748</v>
      </c>
      <c r="HX433">
        <v>3.29395</v>
      </c>
      <c r="HY433">
        <v>9999</v>
      </c>
      <c r="HZ433">
        <v>34.5</v>
      </c>
      <c r="IA433">
        <v>9999</v>
      </c>
      <c r="IB433">
        <v>9999</v>
      </c>
      <c r="IC433">
        <v>1.86325</v>
      </c>
      <c r="ID433">
        <v>1.86813</v>
      </c>
      <c r="IE433">
        <v>1.86784</v>
      </c>
      <c r="IF433">
        <v>1.86905</v>
      </c>
      <c r="IG433">
        <v>1.86984</v>
      </c>
      <c r="IH433">
        <v>1.86596</v>
      </c>
      <c r="II433">
        <v>1.86695</v>
      </c>
      <c r="IJ433">
        <v>1.86843</v>
      </c>
      <c r="IK433">
        <v>5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2.474</v>
      </c>
      <c r="IY433">
        <v>0.3631</v>
      </c>
      <c r="IZ433">
        <v>0.744305887368214</v>
      </c>
      <c r="JA433">
        <v>0.00400708050939433</v>
      </c>
      <c r="JB433">
        <v>-7.0817227887937e-07</v>
      </c>
      <c r="JC433">
        <v>2.11393634800483e-10</v>
      </c>
      <c r="JD433">
        <v>-0.0902750961418796</v>
      </c>
      <c r="JE433">
        <v>-0.0199519798578536</v>
      </c>
      <c r="JF433">
        <v>0.00231849078142986</v>
      </c>
      <c r="JG433">
        <v>-2.72917625674962e-05</v>
      </c>
      <c r="JH433">
        <v>4</v>
      </c>
      <c r="JI433">
        <v>2436</v>
      </c>
      <c r="JJ433">
        <v>0</v>
      </c>
      <c r="JK433">
        <v>25</v>
      </c>
      <c r="JL433">
        <v>29318090.9</v>
      </c>
      <c r="JM433">
        <v>29318090.9</v>
      </c>
      <c r="JN433">
        <v>1.14502</v>
      </c>
      <c r="JO433">
        <v>2.63916</v>
      </c>
      <c r="JP433">
        <v>1.54785</v>
      </c>
      <c r="JQ433">
        <v>2.30957</v>
      </c>
      <c r="JR433">
        <v>1.64673</v>
      </c>
      <c r="JS433">
        <v>2.32544</v>
      </c>
      <c r="JT433">
        <v>34.1678</v>
      </c>
      <c r="JU433">
        <v>24.1926</v>
      </c>
      <c r="JV433">
        <v>18</v>
      </c>
      <c r="JW433">
        <v>509.11</v>
      </c>
      <c r="JX433">
        <v>333.813</v>
      </c>
      <c r="JY433">
        <v>28.7526</v>
      </c>
      <c r="JZ433">
        <v>27.86</v>
      </c>
      <c r="KA433">
        <v>29.9999</v>
      </c>
      <c r="KB433">
        <v>27.9114</v>
      </c>
      <c r="KC433">
        <v>27.8746</v>
      </c>
      <c r="KD433">
        <v>23.1367</v>
      </c>
      <c r="KE433">
        <v>21.0297</v>
      </c>
      <c r="KF433">
        <v>58.6898</v>
      </c>
      <c r="KG433">
        <v>28.7757</v>
      </c>
      <c r="KH433">
        <v>542.058</v>
      </c>
      <c r="KI433">
        <v>17.9504</v>
      </c>
      <c r="KJ433">
        <v>96.7229</v>
      </c>
      <c r="KK433">
        <v>94.7319</v>
      </c>
    </row>
    <row r="434" spans="1:297">
      <c r="A434">
        <v>418</v>
      </c>
      <c r="B434">
        <v>1759085457</v>
      </c>
      <c r="C434">
        <v>12345</v>
      </c>
      <c r="D434" t="s">
        <v>1282</v>
      </c>
      <c r="E434" t="s">
        <v>1283</v>
      </c>
      <c r="F434">
        <v>5</v>
      </c>
      <c r="G434" t="s">
        <v>1219</v>
      </c>
      <c r="H434" t="s">
        <v>436</v>
      </c>
      <c r="I434">
        <v>1759085448.84615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534.645902857143</v>
      </c>
      <c r="AK434">
        <v>490.6246</v>
      </c>
      <c r="AL434">
        <v>3.06983095238086</v>
      </c>
      <c r="AM434">
        <v>66.03</v>
      </c>
      <c r="AN434">
        <f>(AP434 - AO434 + DY434*1E3/(8.314*(EA434+273.15)) * AR434/DX434 * AQ434) * DX434/(100*DL434) * 1000/(1000 - AP434)</f>
        <v>0</v>
      </c>
      <c r="AO434">
        <v>17.9824143775649</v>
      </c>
      <c r="AP434">
        <v>23.7581806060606</v>
      </c>
      <c r="AQ434">
        <v>-0.00239531890331891</v>
      </c>
      <c r="AR434">
        <v>114.36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5.9</v>
      </c>
      <c r="DM434">
        <v>0.5</v>
      </c>
      <c r="DN434" t="s">
        <v>438</v>
      </c>
      <c r="DO434">
        <v>2</v>
      </c>
      <c r="DP434" t="b">
        <v>1</v>
      </c>
      <c r="DQ434">
        <v>1759085448.84615</v>
      </c>
      <c r="DR434">
        <v>457.206692307692</v>
      </c>
      <c r="DS434">
        <v>508.563692307692</v>
      </c>
      <c r="DT434">
        <v>23.7771923076923</v>
      </c>
      <c r="DU434">
        <v>18.0218153846154</v>
      </c>
      <c r="DV434">
        <v>454.766846153846</v>
      </c>
      <c r="DW434">
        <v>23.4139153846154</v>
      </c>
      <c r="DX434">
        <v>500.028692307692</v>
      </c>
      <c r="DY434">
        <v>90.6701</v>
      </c>
      <c r="DZ434">
        <v>0.0347012923076923</v>
      </c>
      <c r="EA434">
        <v>30.2301923076923</v>
      </c>
      <c r="EB434">
        <v>29.9855923076923</v>
      </c>
      <c r="EC434">
        <v>999.9</v>
      </c>
      <c r="ED434">
        <v>0</v>
      </c>
      <c r="EE434">
        <v>0</v>
      </c>
      <c r="EF434">
        <v>10018.1823076923</v>
      </c>
      <c r="EG434">
        <v>0</v>
      </c>
      <c r="EH434">
        <v>14.6296461538462</v>
      </c>
      <c r="EI434">
        <v>-51.357</v>
      </c>
      <c r="EJ434">
        <v>468.342461538461</v>
      </c>
      <c r="EK434">
        <v>517.896615384615</v>
      </c>
      <c r="EL434">
        <v>5.75539153846154</v>
      </c>
      <c r="EM434">
        <v>508.563692307692</v>
      </c>
      <c r="EN434">
        <v>18.0218153846154</v>
      </c>
      <c r="EO434">
        <v>2.15588</v>
      </c>
      <c r="EP434">
        <v>1.63403769230769</v>
      </c>
      <c r="EQ434">
        <v>18.6381769230769</v>
      </c>
      <c r="ER434">
        <v>14.2835923076923</v>
      </c>
      <c r="ES434">
        <v>2000.00692307692</v>
      </c>
      <c r="ET434">
        <v>0.980001769230769</v>
      </c>
      <c r="EU434">
        <v>0.0199977461538462</v>
      </c>
      <c r="EV434">
        <v>0</v>
      </c>
      <c r="EW434">
        <v>900.010307692308</v>
      </c>
      <c r="EX434">
        <v>5.00059</v>
      </c>
      <c r="EY434">
        <v>18042.4692307692</v>
      </c>
      <c r="EZ434">
        <v>17360.3769230769</v>
      </c>
      <c r="FA434">
        <v>40.75</v>
      </c>
      <c r="FB434">
        <v>40.4418461538462</v>
      </c>
      <c r="FC434">
        <v>40.1056153846154</v>
      </c>
      <c r="FD434">
        <v>40</v>
      </c>
      <c r="FE434">
        <v>41.75</v>
      </c>
      <c r="FF434">
        <v>1955.10692307692</v>
      </c>
      <c r="FG434">
        <v>39.9</v>
      </c>
      <c r="FH434">
        <v>0</v>
      </c>
      <c r="FI434">
        <v>1759085443.5</v>
      </c>
      <c r="FJ434">
        <v>0</v>
      </c>
      <c r="FK434">
        <v>900.668307692308</v>
      </c>
      <c r="FL434">
        <v>65.1960341125203</v>
      </c>
      <c r="FM434">
        <v>1285.5179470027</v>
      </c>
      <c r="FN434">
        <v>18056.4692307692</v>
      </c>
      <c r="FO434">
        <v>15</v>
      </c>
      <c r="FP434">
        <v>0</v>
      </c>
      <c r="FQ434" t="s">
        <v>439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-50.65428</v>
      </c>
      <c r="GD434">
        <v>-15.8539127819549</v>
      </c>
      <c r="GE434">
        <v>1.58414307674528</v>
      </c>
      <c r="GF434">
        <v>0</v>
      </c>
      <c r="GG434">
        <v>897.195764705882</v>
      </c>
      <c r="GH434">
        <v>59.071229949428</v>
      </c>
      <c r="GI434">
        <v>5.81854472941183</v>
      </c>
      <c r="GJ434">
        <v>-1</v>
      </c>
      <c r="GK434">
        <v>5.7446125</v>
      </c>
      <c r="GL434">
        <v>0.318766466165423</v>
      </c>
      <c r="GM434">
        <v>0.0328000588223557</v>
      </c>
      <c r="GN434">
        <v>0</v>
      </c>
      <c r="GO434">
        <v>0</v>
      </c>
      <c r="GP434">
        <v>2</v>
      </c>
      <c r="GQ434" t="s">
        <v>455</v>
      </c>
      <c r="GR434">
        <v>3.13149</v>
      </c>
      <c r="GS434">
        <v>2.71269</v>
      </c>
      <c r="GT434">
        <v>0.0995586</v>
      </c>
      <c r="GU434">
        <v>0.108113</v>
      </c>
      <c r="GV434">
        <v>0.102531</v>
      </c>
      <c r="GW434">
        <v>0.0844806</v>
      </c>
      <c r="GX434">
        <v>33951.2</v>
      </c>
      <c r="GY434">
        <v>36039</v>
      </c>
      <c r="GZ434">
        <v>34111.7</v>
      </c>
      <c r="HA434">
        <v>36584</v>
      </c>
      <c r="HB434">
        <v>43227.1</v>
      </c>
      <c r="HC434">
        <v>48094.1</v>
      </c>
      <c r="HD434">
        <v>53206.5</v>
      </c>
      <c r="HE434">
        <v>58468</v>
      </c>
      <c r="HF434">
        <v>1.9646</v>
      </c>
      <c r="HG434">
        <v>1.6658</v>
      </c>
      <c r="HH434">
        <v>0.144068</v>
      </c>
      <c r="HI434">
        <v>0</v>
      </c>
      <c r="HJ434">
        <v>27.6244</v>
      </c>
      <c r="HK434">
        <v>999.9</v>
      </c>
      <c r="HL434">
        <v>46.881</v>
      </c>
      <c r="HM434">
        <v>30.424</v>
      </c>
      <c r="HN434">
        <v>22.5694</v>
      </c>
      <c r="HO434">
        <v>54.6396</v>
      </c>
      <c r="HP434">
        <v>47.9928</v>
      </c>
      <c r="HQ434">
        <v>1</v>
      </c>
      <c r="HR434">
        <v>0.0371469</v>
      </c>
      <c r="HS434">
        <v>-0.951127</v>
      </c>
      <c r="HT434">
        <v>20.1113</v>
      </c>
      <c r="HU434">
        <v>5.19662</v>
      </c>
      <c r="HV434">
        <v>12.004</v>
      </c>
      <c r="HW434">
        <v>4.97485</v>
      </c>
      <c r="HX434">
        <v>3.29395</v>
      </c>
      <c r="HY434">
        <v>9999</v>
      </c>
      <c r="HZ434">
        <v>34.5</v>
      </c>
      <c r="IA434">
        <v>9999</v>
      </c>
      <c r="IB434">
        <v>9999</v>
      </c>
      <c r="IC434">
        <v>1.86325</v>
      </c>
      <c r="ID434">
        <v>1.86813</v>
      </c>
      <c r="IE434">
        <v>1.86786</v>
      </c>
      <c r="IF434">
        <v>1.86905</v>
      </c>
      <c r="IG434">
        <v>1.86984</v>
      </c>
      <c r="IH434">
        <v>1.86595</v>
      </c>
      <c r="II434">
        <v>1.86698</v>
      </c>
      <c r="IJ434">
        <v>1.86844</v>
      </c>
      <c r="IK434">
        <v>5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2.526</v>
      </c>
      <c r="IY434">
        <v>0.3625</v>
      </c>
      <c r="IZ434">
        <v>0.744305887368214</v>
      </c>
      <c r="JA434">
        <v>0.00400708050939433</v>
      </c>
      <c r="JB434">
        <v>-7.0817227887937e-07</v>
      </c>
      <c r="JC434">
        <v>2.11393634800483e-10</v>
      </c>
      <c r="JD434">
        <v>-0.0902750961418796</v>
      </c>
      <c r="JE434">
        <v>-0.0199519798578536</v>
      </c>
      <c r="JF434">
        <v>0.00231849078142986</v>
      </c>
      <c r="JG434">
        <v>-2.72917625674962e-05</v>
      </c>
      <c r="JH434">
        <v>4</v>
      </c>
      <c r="JI434">
        <v>2436</v>
      </c>
      <c r="JJ434">
        <v>0</v>
      </c>
      <c r="JK434">
        <v>25</v>
      </c>
      <c r="JL434">
        <v>29318090.9</v>
      </c>
      <c r="JM434">
        <v>29318090.9</v>
      </c>
      <c r="JN434">
        <v>1.18164</v>
      </c>
      <c r="JO434">
        <v>2.64526</v>
      </c>
      <c r="JP434">
        <v>1.54785</v>
      </c>
      <c r="JQ434">
        <v>2.30957</v>
      </c>
      <c r="JR434">
        <v>1.64673</v>
      </c>
      <c r="JS434">
        <v>2.21436</v>
      </c>
      <c r="JT434">
        <v>34.1905</v>
      </c>
      <c r="JU434">
        <v>24.1838</v>
      </c>
      <c r="JV434">
        <v>18</v>
      </c>
      <c r="JW434">
        <v>508.811</v>
      </c>
      <c r="JX434">
        <v>333.844</v>
      </c>
      <c r="JY434">
        <v>28.7705</v>
      </c>
      <c r="JZ434">
        <v>27.8564</v>
      </c>
      <c r="KA434">
        <v>29.9999</v>
      </c>
      <c r="KB434">
        <v>27.9077</v>
      </c>
      <c r="KC434">
        <v>27.8717</v>
      </c>
      <c r="KD434">
        <v>23.7093</v>
      </c>
      <c r="KE434">
        <v>21.0297</v>
      </c>
      <c r="KF434">
        <v>58.6898</v>
      </c>
      <c r="KG434">
        <v>28.7897</v>
      </c>
      <c r="KH434">
        <v>555.661</v>
      </c>
      <c r="KI434">
        <v>17.944</v>
      </c>
      <c r="KJ434">
        <v>96.7236</v>
      </c>
      <c r="KK434">
        <v>94.7318</v>
      </c>
    </row>
    <row r="435" spans="1:297">
      <c r="A435">
        <v>419</v>
      </c>
      <c r="B435">
        <v>1759085462</v>
      </c>
      <c r="C435">
        <v>12350</v>
      </c>
      <c r="D435" t="s">
        <v>1284</v>
      </c>
      <c r="E435" t="s">
        <v>1285</v>
      </c>
      <c r="F435">
        <v>5</v>
      </c>
      <c r="G435" t="s">
        <v>1219</v>
      </c>
      <c r="H435" t="s">
        <v>436</v>
      </c>
      <c r="I435">
        <v>1759085453.84615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552.939472380952</v>
      </c>
      <c r="AK435">
        <v>507.081872727273</v>
      </c>
      <c r="AL435">
        <v>3.33491829004329</v>
      </c>
      <c r="AM435">
        <v>66.03</v>
      </c>
      <c r="AN435">
        <f>(AP435 - AO435 + DY435*1E3/(8.314*(EA435+273.15)) * AR435/DX435 * AQ435) * DX435/(100*DL435) * 1000/(1000 - AP435)</f>
        <v>0</v>
      </c>
      <c r="AO435">
        <v>17.9810994921645</v>
      </c>
      <c r="AP435">
        <v>23.7580375757576</v>
      </c>
      <c r="AQ435">
        <v>0.00012757890594067</v>
      </c>
      <c r="AR435">
        <v>114.36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5.9</v>
      </c>
      <c r="DM435">
        <v>0.5</v>
      </c>
      <c r="DN435" t="s">
        <v>438</v>
      </c>
      <c r="DO435">
        <v>2</v>
      </c>
      <c r="DP435" t="b">
        <v>1</v>
      </c>
      <c r="DQ435">
        <v>1759085453.84615</v>
      </c>
      <c r="DR435">
        <v>472.579</v>
      </c>
      <c r="DS435">
        <v>525.497307692308</v>
      </c>
      <c r="DT435">
        <v>23.7690846153846</v>
      </c>
      <c r="DU435">
        <v>17.9948692307692</v>
      </c>
      <c r="DV435">
        <v>470.085692307692</v>
      </c>
      <c r="DW435">
        <v>23.4061384615385</v>
      </c>
      <c r="DX435">
        <v>500.031692307692</v>
      </c>
      <c r="DY435">
        <v>90.6703846153846</v>
      </c>
      <c r="DZ435">
        <v>0.0347237</v>
      </c>
      <c r="EA435">
        <v>30.2298923076923</v>
      </c>
      <c r="EB435">
        <v>29.9812461538462</v>
      </c>
      <c r="EC435">
        <v>999.9</v>
      </c>
      <c r="ED435">
        <v>0</v>
      </c>
      <c r="EE435">
        <v>0</v>
      </c>
      <c r="EF435">
        <v>10011.0692307692</v>
      </c>
      <c r="EG435">
        <v>0</v>
      </c>
      <c r="EH435">
        <v>14.6232769230769</v>
      </c>
      <c r="EI435">
        <v>-52.9182692307692</v>
      </c>
      <c r="EJ435">
        <v>484.085076923077</v>
      </c>
      <c r="EK435">
        <v>535.126461538462</v>
      </c>
      <c r="EL435">
        <v>5.77421923076923</v>
      </c>
      <c r="EM435">
        <v>525.497307692308</v>
      </c>
      <c r="EN435">
        <v>17.9948692307692</v>
      </c>
      <c r="EO435">
        <v>2.15515076923077</v>
      </c>
      <c r="EP435">
        <v>1.63159923076923</v>
      </c>
      <c r="EQ435">
        <v>18.6327692307692</v>
      </c>
      <c r="ER435">
        <v>14.2605461538462</v>
      </c>
      <c r="ES435">
        <v>1999.98615384615</v>
      </c>
      <c r="ET435">
        <v>0.980001538461539</v>
      </c>
      <c r="EU435">
        <v>0.0199979846153846</v>
      </c>
      <c r="EV435">
        <v>0</v>
      </c>
      <c r="EW435">
        <v>905.610846153846</v>
      </c>
      <c r="EX435">
        <v>5.00059</v>
      </c>
      <c r="EY435">
        <v>18153.5615384615</v>
      </c>
      <c r="EZ435">
        <v>17360.2</v>
      </c>
      <c r="FA435">
        <v>40.75</v>
      </c>
      <c r="FB435">
        <v>40.437</v>
      </c>
      <c r="FC435">
        <v>40.1007692307692</v>
      </c>
      <c r="FD435">
        <v>40</v>
      </c>
      <c r="FE435">
        <v>41.7451538461538</v>
      </c>
      <c r="FF435">
        <v>1955.08615384615</v>
      </c>
      <c r="FG435">
        <v>39.9</v>
      </c>
      <c r="FH435">
        <v>0</v>
      </c>
      <c r="FI435">
        <v>1759085448.3</v>
      </c>
      <c r="FJ435">
        <v>0</v>
      </c>
      <c r="FK435">
        <v>906.136769230769</v>
      </c>
      <c r="FL435">
        <v>70.5051624423704</v>
      </c>
      <c r="FM435">
        <v>1402.95726590291</v>
      </c>
      <c r="FN435">
        <v>18163.6884615385</v>
      </c>
      <c r="FO435">
        <v>15</v>
      </c>
      <c r="FP435">
        <v>0</v>
      </c>
      <c r="FQ435" t="s">
        <v>439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-52.1407047619048</v>
      </c>
      <c r="GD435">
        <v>-17.0711064935066</v>
      </c>
      <c r="GE435">
        <v>1.79420354408199</v>
      </c>
      <c r="GF435">
        <v>0</v>
      </c>
      <c r="GG435">
        <v>902.814352941176</v>
      </c>
      <c r="GH435">
        <v>67.0578151644308</v>
      </c>
      <c r="GI435">
        <v>6.59035298475491</v>
      </c>
      <c r="GJ435">
        <v>-1</v>
      </c>
      <c r="GK435">
        <v>5.75931619047619</v>
      </c>
      <c r="GL435">
        <v>0.228822077922087</v>
      </c>
      <c r="GM435">
        <v>0.0280355841024174</v>
      </c>
      <c r="GN435">
        <v>0</v>
      </c>
      <c r="GO435">
        <v>0</v>
      </c>
      <c r="GP435">
        <v>2</v>
      </c>
      <c r="GQ435" t="s">
        <v>455</v>
      </c>
      <c r="GR435">
        <v>3.1316</v>
      </c>
      <c r="GS435">
        <v>2.71264</v>
      </c>
      <c r="GT435">
        <v>0.102036</v>
      </c>
      <c r="GU435">
        <v>0.110594</v>
      </c>
      <c r="GV435">
        <v>0.102532</v>
      </c>
      <c r="GW435">
        <v>0.0844795</v>
      </c>
      <c r="GX435">
        <v>33857.7</v>
      </c>
      <c r="GY435">
        <v>35939.4</v>
      </c>
      <c r="GZ435">
        <v>34111.6</v>
      </c>
      <c r="HA435">
        <v>36584.7</v>
      </c>
      <c r="HB435">
        <v>43227.2</v>
      </c>
      <c r="HC435">
        <v>48094.9</v>
      </c>
      <c r="HD435">
        <v>53206.4</v>
      </c>
      <c r="HE435">
        <v>58468.5</v>
      </c>
      <c r="HF435">
        <v>1.96505</v>
      </c>
      <c r="HG435">
        <v>1.66558</v>
      </c>
      <c r="HH435">
        <v>0.144631</v>
      </c>
      <c r="HI435">
        <v>0</v>
      </c>
      <c r="HJ435">
        <v>27.6273</v>
      </c>
      <c r="HK435">
        <v>999.9</v>
      </c>
      <c r="HL435">
        <v>46.881</v>
      </c>
      <c r="HM435">
        <v>30.424</v>
      </c>
      <c r="HN435">
        <v>22.5697</v>
      </c>
      <c r="HO435">
        <v>54.9796</v>
      </c>
      <c r="HP435">
        <v>48.0088</v>
      </c>
      <c r="HQ435">
        <v>1</v>
      </c>
      <c r="HR435">
        <v>0.0366286</v>
      </c>
      <c r="HS435">
        <v>-0.980008</v>
      </c>
      <c r="HT435">
        <v>20.1111</v>
      </c>
      <c r="HU435">
        <v>5.19677</v>
      </c>
      <c r="HV435">
        <v>12.004</v>
      </c>
      <c r="HW435">
        <v>4.9749</v>
      </c>
      <c r="HX435">
        <v>3.29393</v>
      </c>
      <c r="HY435">
        <v>9999</v>
      </c>
      <c r="HZ435">
        <v>34.5</v>
      </c>
      <c r="IA435">
        <v>9999</v>
      </c>
      <c r="IB435">
        <v>9999</v>
      </c>
      <c r="IC435">
        <v>1.86325</v>
      </c>
      <c r="ID435">
        <v>1.86813</v>
      </c>
      <c r="IE435">
        <v>1.86788</v>
      </c>
      <c r="IF435">
        <v>1.86905</v>
      </c>
      <c r="IG435">
        <v>1.86981</v>
      </c>
      <c r="IH435">
        <v>1.86596</v>
      </c>
      <c r="II435">
        <v>1.86698</v>
      </c>
      <c r="IJ435">
        <v>1.86844</v>
      </c>
      <c r="IK435">
        <v>5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2.582</v>
      </c>
      <c r="IY435">
        <v>0.3625</v>
      </c>
      <c r="IZ435">
        <v>0.744305887368214</v>
      </c>
      <c r="JA435">
        <v>0.00400708050939433</v>
      </c>
      <c r="JB435">
        <v>-7.0817227887937e-07</v>
      </c>
      <c r="JC435">
        <v>2.11393634800483e-10</v>
      </c>
      <c r="JD435">
        <v>-0.0902750961418796</v>
      </c>
      <c r="JE435">
        <v>-0.0199519798578536</v>
      </c>
      <c r="JF435">
        <v>0.00231849078142986</v>
      </c>
      <c r="JG435">
        <v>-2.72917625674962e-05</v>
      </c>
      <c r="JH435">
        <v>4</v>
      </c>
      <c r="JI435">
        <v>2436</v>
      </c>
      <c r="JJ435">
        <v>0</v>
      </c>
      <c r="JK435">
        <v>25</v>
      </c>
      <c r="JL435">
        <v>29318091</v>
      </c>
      <c r="JM435">
        <v>29318091</v>
      </c>
      <c r="JN435">
        <v>1.20361</v>
      </c>
      <c r="JO435">
        <v>2.64282</v>
      </c>
      <c r="JP435">
        <v>1.54785</v>
      </c>
      <c r="JQ435">
        <v>2.30957</v>
      </c>
      <c r="JR435">
        <v>1.64673</v>
      </c>
      <c r="JS435">
        <v>2.35229</v>
      </c>
      <c r="JT435">
        <v>34.1678</v>
      </c>
      <c r="JU435">
        <v>24.1926</v>
      </c>
      <c r="JV435">
        <v>18</v>
      </c>
      <c r="JW435">
        <v>509.083</v>
      </c>
      <c r="JX435">
        <v>333.718</v>
      </c>
      <c r="JY435">
        <v>28.7894</v>
      </c>
      <c r="JZ435">
        <v>27.8535</v>
      </c>
      <c r="KA435">
        <v>29.9999</v>
      </c>
      <c r="KB435">
        <v>27.9048</v>
      </c>
      <c r="KC435">
        <v>27.8681</v>
      </c>
      <c r="KD435">
        <v>24.2941</v>
      </c>
      <c r="KE435">
        <v>21.0297</v>
      </c>
      <c r="KF435">
        <v>58.6898</v>
      </c>
      <c r="KG435">
        <v>28.8065</v>
      </c>
      <c r="KH435">
        <v>575.855</v>
      </c>
      <c r="KI435">
        <v>17.931</v>
      </c>
      <c r="KJ435">
        <v>96.7234</v>
      </c>
      <c r="KK435">
        <v>94.733</v>
      </c>
    </row>
    <row r="436" spans="1:297">
      <c r="A436">
        <v>420</v>
      </c>
      <c r="B436">
        <v>1759085467</v>
      </c>
      <c r="C436">
        <v>12355</v>
      </c>
      <c r="D436" t="s">
        <v>1286</v>
      </c>
      <c r="E436" t="s">
        <v>1287</v>
      </c>
      <c r="F436">
        <v>5</v>
      </c>
      <c r="G436" t="s">
        <v>1219</v>
      </c>
      <c r="H436" t="s">
        <v>436</v>
      </c>
      <c r="I436">
        <v>1759085458.84615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569.350537219048</v>
      </c>
      <c r="AK436">
        <v>523.045715151515</v>
      </c>
      <c r="AL436">
        <v>3.15477251082245</v>
      </c>
      <c r="AM436">
        <v>66.03</v>
      </c>
      <c r="AN436">
        <f>(AP436 - AO436 + DY436*1E3/(8.314*(EA436+273.15)) * AR436/DX436 * AQ436) * DX436/(100*DL436) * 1000/(1000 - AP436)</f>
        <v>0</v>
      </c>
      <c r="AO436">
        <v>17.9826585229654</v>
      </c>
      <c r="AP436">
        <v>23.7609521212121</v>
      </c>
      <c r="AQ436">
        <v>0.000216524891774525</v>
      </c>
      <c r="AR436">
        <v>114.36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5.9</v>
      </c>
      <c r="DM436">
        <v>0.5</v>
      </c>
      <c r="DN436" t="s">
        <v>438</v>
      </c>
      <c r="DO436">
        <v>2</v>
      </c>
      <c r="DP436" t="b">
        <v>1</v>
      </c>
      <c r="DQ436">
        <v>1759085458.84615</v>
      </c>
      <c r="DR436">
        <v>488.186923076923</v>
      </c>
      <c r="DS436">
        <v>542.086846153846</v>
      </c>
      <c r="DT436">
        <v>23.7615</v>
      </c>
      <c r="DU436">
        <v>17.9829615384615</v>
      </c>
      <c r="DV436">
        <v>485.639538461538</v>
      </c>
      <c r="DW436">
        <v>23.3988692307692</v>
      </c>
      <c r="DX436">
        <v>500.020076923077</v>
      </c>
      <c r="DY436">
        <v>90.6704307692308</v>
      </c>
      <c r="DZ436">
        <v>0.0346655076923077</v>
      </c>
      <c r="EA436">
        <v>30.2307769230769</v>
      </c>
      <c r="EB436">
        <v>29.9783615384615</v>
      </c>
      <c r="EC436">
        <v>999.9</v>
      </c>
      <c r="ED436">
        <v>0</v>
      </c>
      <c r="EE436">
        <v>0</v>
      </c>
      <c r="EF436">
        <v>10012.1807692308</v>
      </c>
      <c r="EG436">
        <v>0</v>
      </c>
      <c r="EH436">
        <v>14.6312384615385</v>
      </c>
      <c r="EI436">
        <v>-53.8998461538461</v>
      </c>
      <c r="EJ436">
        <v>500.069230769231</v>
      </c>
      <c r="EK436">
        <v>552.013615384615</v>
      </c>
      <c r="EL436">
        <v>5.77853923076923</v>
      </c>
      <c r="EM436">
        <v>542.086846153846</v>
      </c>
      <c r="EN436">
        <v>17.9829615384615</v>
      </c>
      <c r="EO436">
        <v>2.15446615384615</v>
      </c>
      <c r="EP436">
        <v>1.63052153846154</v>
      </c>
      <c r="EQ436">
        <v>18.6276923076923</v>
      </c>
      <c r="ER436">
        <v>14.2503384615385</v>
      </c>
      <c r="ES436">
        <v>1999.98923076923</v>
      </c>
      <c r="ET436">
        <v>0.980001538461539</v>
      </c>
      <c r="EU436">
        <v>0.0199979846153846</v>
      </c>
      <c r="EV436">
        <v>0</v>
      </c>
      <c r="EW436">
        <v>911.680153846154</v>
      </c>
      <c r="EX436">
        <v>5.00059</v>
      </c>
      <c r="EY436">
        <v>18275.7461538462</v>
      </c>
      <c r="EZ436">
        <v>17360.2307692308</v>
      </c>
      <c r="FA436">
        <v>40.75</v>
      </c>
      <c r="FB436">
        <v>40.437</v>
      </c>
      <c r="FC436">
        <v>40.0813846153846</v>
      </c>
      <c r="FD436">
        <v>40</v>
      </c>
      <c r="FE436">
        <v>41.7451538461538</v>
      </c>
      <c r="FF436">
        <v>1955.08923076923</v>
      </c>
      <c r="FG436">
        <v>39.9</v>
      </c>
      <c r="FH436">
        <v>0</v>
      </c>
      <c r="FI436">
        <v>1759085453.7</v>
      </c>
      <c r="FJ436">
        <v>0</v>
      </c>
      <c r="FK436">
        <v>913.1422</v>
      </c>
      <c r="FL436">
        <v>77.4599230732373</v>
      </c>
      <c r="FM436">
        <v>1558.50000000006</v>
      </c>
      <c r="FN436">
        <v>18304.656</v>
      </c>
      <c r="FO436">
        <v>15</v>
      </c>
      <c r="FP436">
        <v>0</v>
      </c>
      <c r="FQ436" t="s">
        <v>439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-53.408205</v>
      </c>
      <c r="GD436">
        <v>-14.1210631578948</v>
      </c>
      <c r="GE436">
        <v>1.50218497811521</v>
      </c>
      <c r="GF436">
        <v>0</v>
      </c>
      <c r="GG436">
        <v>908.413176470588</v>
      </c>
      <c r="GH436">
        <v>72.4913980168144</v>
      </c>
      <c r="GI436">
        <v>7.12194644771724</v>
      </c>
      <c r="GJ436">
        <v>-1</v>
      </c>
      <c r="GK436">
        <v>5.7764265</v>
      </c>
      <c r="GL436">
        <v>0.0249992481202971</v>
      </c>
      <c r="GM436">
        <v>0.00840928848060293</v>
      </c>
      <c r="GN436">
        <v>1</v>
      </c>
      <c r="GO436">
        <v>1</v>
      </c>
      <c r="GP436">
        <v>2</v>
      </c>
      <c r="GQ436" t="s">
        <v>448</v>
      </c>
      <c r="GR436">
        <v>3.13154</v>
      </c>
      <c r="GS436">
        <v>2.71274</v>
      </c>
      <c r="GT436">
        <v>0.104362</v>
      </c>
      <c r="GU436">
        <v>0.113005</v>
      </c>
      <c r="GV436">
        <v>0.102541</v>
      </c>
      <c r="GW436">
        <v>0.0844844</v>
      </c>
      <c r="GX436">
        <v>33770</v>
      </c>
      <c r="GY436">
        <v>35842.2</v>
      </c>
      <c r="GZ436">
        <v>34111.6</v>
      </c>
      <c r="HA436">
        <v>36584.9</v>
      </c>
      <c r="HB436">
        <v>43226.7</v>
      </c>
      <c r="HC436">
        <v>48095.3</v>
      </c>
      <c r="HD436">
        <v>53206</v>
      </c>
      <c r="HE436">
        <v>58469.1</v>
      </c>
      <c r="HF436">
        <v>1.96463</v>
      </c>
      <c r="HG436">
        <v>1.6661</v>
      </c>
      <c r="HH436">
        <v>0.143919</v>
      </c>
      <c r="HI436">
        <v>0</v>
      </c>
      <c r="HJ436">
        <v>27.6314</v>
      </c>
      <c r="HK436">
        <v>999.9</v>
      </c>
      <c r="HL436">
        <v>46.856</v>
      </c>
      <c r="HM436">
        <v>30.424</v>
      </c>
      <c r="HN436">
        <v>22.558</v>
      </c>
      <c r="HO436">
        <v>54.0896</v>
      </c>
      <c r="HP436">
        <v>47.8966</v>
      </c>
      <c r="HQ436">
        <v>1</v>
      </c>
      <c r="HR436">
        <v>0.0367073</v>
      </c>
      <c r="HS436">
        <v>-0.976773</v>
      </c>
      <c r="HT436">
        <v>20.1114</v>
      </c>
      <c r="HU436">
        <v>5.19707</v>
      </c>
      <c r="HV436">
        <v>12.004</v>
      </c>
      <c r="HW436">
        <v>4.97505</v>
      </c>
      <c r="HX436">
        <v>3.29393</v>
      </c>
      <c r="HY436">
        <v>9999</v>
      </c>
      <c r="HZ436">
        <v>34.5</v>
      </c>
      <c r="IA436">
        <v>9999</v>
      </c>
      <c r="IB436">
        <v>9999</v>
      </c>
      <c r="IC436">
        <v>1.86325</v>
      </c>
      <c r="ID436">
        <v>1.86813</v>
      </c>
      <c r="IE436">
        <v>1.86788</v>
      </c>
      <c r="IF436">
        <v>1.86905</v>
      </c>
      <c r="IG436">
        <v>1.86983</v>
      </c>
      <c r="IH436">
        <v>1.86596</v>
      </c>
      <c r="II436">
        <v>1.86702</v>
      </c>
      <c r="IJ436">
        <v>1.86843</v>
      </c>
      <c r="IK436">
        <v>5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2.636</v>
      </c>
      <c r="IY436">
        <v>0.3626</v>
      </c>
      <c r="IZ436">
        <v>0.744305887368214</v>
      </c>
      <c r="JA436">
        <v>0.00400708050939433</v>
      </c>
      <c r="JB436">
        <v>-7.0817227887937e-07</v>
      </c>
      <c r="JC436">
        <v>2.11393634800483e-10</v>
      </c>
      <c r="JD436">
        <v>-0.0902750961418796</v>
      </c>
      <c r="JE436">
        <v>-0.0199519798578536</v>
      </c>
      <c r="JF436">
        <v>0.00231849078142986</v>
      </c>
      <c r="JG436">
        <v>-2.72917625674962e-05</v>
      </c>
      <c r="JH436">
        <v>4</v>
      </c>
      <c r="JI436">
        <v>2436</v>
      </c>
      <c r="JJ436">
        <v>0</v>
      </c>
      <c r="JK436">
        <v>25</v>
      </c>
      <c r="JL436">
        <v>29318091.1</v>
      </c>
      <c r="JM436">
        <v>29318091.1</v>
      </c>
      <c r="JN436">
        <v>1.23901</v>
      </c>
      <c r="JO436">
        <v>2.65381</v>
      </c>
      <c r="JP436">
        <v>1.54785</v>
      </c>
      <c r="JQ436">
        <v>2.30957</v>
      </c>
      <c r="JR436">
        <v>1.64673</v>
      </c>
      <c r="JS436">
        <v>2.2522</v>
      </c>
      <c r="JT436">
        <v>34.1905</v>
      </c>
      <c r="JU436">
        <v>24.1838</v>
      </c>
      <c r="JV436">
        <v>18</v>
      </c>
      <c r="JW436">
        <v>508.77</v>
      </c>
      <c r="JX436">
        <v>333.951</v>
      </c>
      <c r="JY436">
        <v>28.8107</v>
      </c>
      <c r="JZ436">
        <v>27.8505</v>
      </c>
      <c r="KA436">
        <v>30</v>
      </c>
      <c r="KB436">
        <v>27.9012</v>
      </c>
      <c r="KC436">
        <v>27.8652</v>
      </c>
      <c r="KD436">
        <v>24.8596</v>
      </c>
      <c r="KE436">
        <v>21.0297</v>
      </c>
      <c r="KF436">
        <v>58.6898</v>
      </c>
      <c r="KG436">
        <v>28.8198</v>
      </c>
      <c r="KH436">
        <v>589.324</v>
      </c>
      <c r="KI436">
        <v>17.9199</v>
      </c>
      <c r="KJ436">
        <v>96.7229</v>
      </c>
      <c r="KK436">
        <v>94.7337</v>
      </c>
    </row>
    <row r="437" spans="1:297">
      <c r="A437">
        <v>421</v>
      </c>
      <c r="B437">
        <v>1759085472</v>
      </c>
      <c r="C437">
        <v>12360</v>
      </c>
      <c r="D437" t="s">
        <v>1288</v>
      </c>
      <c r="E437" t="s">
        <v>1289</v>
      </c>
      <c r="F437">
        <v>5</v>
      </c>
      <c r="G437" t="s">
        <v>1219</v>
      </c>
      <c r="H437" t="s">
        <v>436</v>
      </c>
      <c r="I437">
        <v>1759085463.84615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587.345605790476</v>
      </c>
      <c r="AK437">
        <v>539.497042424242</v>
      </c>
      <c r="AL437">
        <v>3.32698636363623</v>
      </c>
      <c r="AM437">
        <v>66.03</v>
      </c>
      <c r="AN437">
        <f>(AP437 - AO437 + DY437*1E3/(8.314*(EA437+273.15)) * AR437/DX437 * AQ437) * DX437/(100*DL437) * 1000/(1000 - AP437)</f>
        <v>0</v>
      </c>
      <c r="AO437">
        <v>17.9817875221861</v>
      </c>
      <c r="AP437">
        <v>23.7679763636364</v>
      </c>
      <c r="AQ437">
        <v>0.000325734900019392</v>
      </c>
      <c r="AR437">
        <v>114.36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5.9</v>
      </c>
      <c r="DM437">
        <v>0.5</v>
      </c>
      <c r="DN437" t="s">
        <v>438</v>
      </c>
      <c r="DO437">
        <v>2</v>
      </c>
      <c r="DP437" t="b">
        <v>1</v>
      </c>
      <c r="DQ437">
        <v>1759085463.84615</v>
      </c>
      <c r="DR437">
        <v>503.897846153846</v>
      </c>
      <c r="DS437">
        <v>559.375384615385</v>
      </c>
      <c r="DT437">
        <v>23.7608615384615</v>
      </c>
      <c r="DU437">
        <v>17.9818</v>
      </c>
      <c r="DV437">
        <v>501.296307692308</v>
      </c>
      <c r="DW437">
        <v>23.3982538461538</v>
      </c>
      <c r="DX437">
        <v>500.004692307692</v>
      </c>
      <c r="DY437">
        <v>90.6707</v>
      </c>
      <c r="DZ437">
        <v>0.0347240230769231</v>
      </c>
      <c r="EA437">
        <v>30.2330538461539</v>
      </c>
      <c r="EB437">
        <v>29.9802846153846</v>
      </c>
      <c r="EC437">
        <v>999.9</v>
      </c>
      <c r="ED437">
        <v>0</v>
      </c>
      <c r="EE437">
        <v>0</v>
      </c>
      <c r="EF437">
        <v>9994.71307692308</v>
      </c>
      <c r="EG437">
        <v>0</v>
      </c>
      <c r="EH437">
        <v>14.6402384615385</v>
      </c>
      <c r="EI437">
        <v>-55.4775846153846</v>
      </c>
      <c r="EJ437">
        <v>516.162461538462</v>
      </c>
      <c r="EK437">
        <v>569.618230769231</v>
      </c>
      <c r="EL437">
        <v>5.77905153846154</v>
      </c>
      <c r="EM437">
        <v>559.375384615385</v>
      </c>
      <c r="EN437">
        <v>17.9818</v>
      </c>
      <c r="EO437">
        <v>2.15441384615385</v>
      </c>
      <c r="EP437">
        <v>1.63042230769231</v>
      </c>
      <c r="EQ437">
        <v>18.6273076923077</v>
      </c>
      <c r="ER437">
        <v>14.2493923076923</v>
      </c>
      <c r="ES437">
        <v>2000.02153846154</v>
      </c>
      <c r="ET437">
        <v>0.98000176923077</v>
      </c>
      <c r="EU437">
        <v>0.0199977384615385</v>
      </c>
      <c r="EV437">
        <v>0</v>
      </c>
      <c r="EW437">
        <v>918.343692307692</v>
      </c>
      <c r="EX437">
        <v>5.00059</v>
      </c>
      <c r="EY437">
        <v>18407.6769230769</v>
      </c>
      <c r="EZ437">
        <v>17360.5076923077</v>
      </c>
      <c r="FA437">
        <v>40.75</v>
      </c>
      <c r="FB437">
        <v>40.437</v>
      </c>
      <c r="FC437">
        <v>40.0716923076923</v>
      </c>
      <c r="FD437">
        <v>40</v>
      </c>
      <c r="FE437">
        <v>41.7451538461538</v>
      </c>
      <c r="FF437">
        <v>1955.12153846154</v>
      </c>
      <c r="FG437">
        <v>39.9</v>
      </c>
      <c r="FH437">
        <v>0</v>
      </c>
      <c r="FI437">
        <v>1759085458.5</v>
      </c>
      <c r="FJ437">
        <v>0</v>
      </c>
      <c r="FK437">
        <v>919.63484</v>
      </c>
      <c r="FL437">
        <v>84.3029229487321</v>
      </c>
      <c r="FM437">
        <v>1675.56153585732</v>
      </c>
      <c r="FN437">
        <v>18433.584</v>
      </c>
      <c r="FO437">
        <v>15</v>
      </c>
      <c r="FP437">
        <v>0</v>
      </c>
      <c r="FQ437" t="s">
        <v>439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-54.594680952381</v>
      </c>
      <c r="GD437">
        <v>-16.5151948051948</v>
      </c>
      <c r="GE437">
        <v>1.78684314754343</v>
      </c>
      <c r="GF437">
        <v>0</v>
      </c>
      <c r="GG437">
        <v>914.486764705882</v>
      </c>
      <c r="GH437">
        <v>79.2736745570083</v>
      </c>
      <c r="GI437">
        <v>7.7868438560661</v>
      </c>
      <c r="GJ437">
        <v>-1</v>
      </c>
      <c r="GK437">
        <v>5.77970285714286</v>
      </c>
      <c r="GL437">
        <v>0.00094129870130884</v>
      </c>
      <c r="GM437">
        <v>0.00331252621604307</v>
      </c>
      <c r="GN437">
        <v>1</v>
      </c>
      <c r="GO437">
        <v>1</v>
      </c>
      <c r="GP437">
        <v>2</v>
      </c>
      <c r="GQ437" t="s">
        <v>448</v>
      </c>
      <c r="GR437">
        <v>3.13136</v>
      </c>
      <c r="GS437">
        <v>2.71289</v>
      </c>
      <c r="GT437">
        <v>0.106767</v>
      </c>
      <c r="GU437">
        <v>0.115396</v>
      </c>
      <c r="GV437">
        <v>0.102566</v>
      </c>
      <c r="GW437">
        <v>0.0844848</v>
      </c>
      <c r="GX437">
        <v>33679.5</v>
      </c>
      <c r="GY437">
        <v>35745.9</v>
      </c>
      <c r="GZ437">
        <v>34111.7</v>
      </c>
      <c r="HA437">
        <v>36585.1</v>
      </c>
      <c r="HB437">
        <v>43226.1</v>
      </c>
      <c r="HC437">
        <v>48095.8</v>
      </c>
      <c r="HD437">
        <v>53206.5</v>
      </c>
      <c r="HE437">
        <v>58469.2</v>
      </c>
      <c r="HF437">
        <v>1.9647</v>
      </c>
      <c r="HG437">
        <v>1.6661</v>
      </c>
      <c r="HH437">
        <v>0.144139</v>
      </c>
      <c r="HI437">
        <v>0</v>
      </c>
      <c r="HJ437">
        <v>27.6358</v>
      </c>
      <c r="HK437">
        <v>999.9</v>
      </c>
      <c r="HL437">
        <v>46.826</v>
      </c>
      <c r="HM437">
        <v>30.424</v>
      </c>
      <c r="HN437">
        <v>22.5443</v>
      </c>
      <c r="HO437">
        <v>54.7596</v>
      </c>
      <c r="HP437">
        <v>48.097</v>
      </c>
      <c r="HQ437">
        <v>1</v>
      </c>
      <c r="HR437">
        <v>0.0366159</v>
      </c>
      <c r="HS437">
        <v>-0.973015</v>
      </c>
      <c r="HT437">
        <v>20.111</v>
      </c>
      <c r="HU437">
        <v>5.19737</v>
      </c>
      <c r="HV437">
        <v>12.004</v>
      </c>
      <c r="HW437">
        <v>4.9749</v>
      </c>
      <c r="HX437">
        <v>3.29378</v>
      </c>
      <c r="HY437">
        <v>9999</v>
      </c>
      <c r="HZ437">
        <v>34.5</v>
      </c>
      <c r="IA437">
        <v>9999</v>
      </c>
      <c r="IB437">
        <v>9999</v>
      </c>
      <c r="IC437">
        <v>1.86325</v>
      </c>
      <c r="ID437">
        <v>1.86813</v>
      </c>
      <c r="IE437">
        <v>1.86784</v>
      </c>
      <c r="IF437">
        <v>1.86905</v>
      </c>
      <c r="IG437">
        <v>1.86982</v>
      </c>
      <c r="IH437">
        <v>1.86594</v>
      </c>
      <c r="II437">
        <v>1.86698</v>
      </c>
      <c r="IJ437">
        <v>1.86844</v>
      </c>
      <c r="IK437">
        <v>5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2.691</v>
      </c>
      <c r="IY437">
        <v>0.363</v>
      </c>
      <c r="IZ437">
        <v>0.744305887368214</v>
      </c>
      <c r="JA437">
        <v>0.00400708050939433</v>
      </c>
      <c r="JB437">
        <v>-7.0817227887937e-07</v>
      </c>
      <c r="JC437">
        <v>2.11393634800483e-10</v>
      </c>
      <c r="JD437">
        <v>-0.0902750961418796</v>
      </c>
      <c r="JE437">
        <v>-0.0199519798578536</v>
      </c>
      <c r="JF437">
        <v>0.00231849078142986</v>
      </c>
      <c r="JG437">
        <v>-2.72917625674962e-05</v>
      </c>
      <c r="JH437">
        <v>4</v>
      </c>
      <c r="JI437">
        <v>2436</v>
      </c>
      <c r="JJ437">
        <v>0</v>
      </c>
      <c r="JK437">
        <v>25</v>
      </c>
      <c r="JL437">
        <v>29318091.2</v>
      </c>
      <c r="JM437">
        <v>29318091.2</v>
      </c>
      <c r="JN437">
        <v>1.26343</v>
      </c>
      <c r="JO437">
        <v>2.63184</v>
      </c>
      <c r="JP437">
        <v>1.54785</v>
      </c>
      <c r="JQ437">
        <v>2.30957</v>
      </c>
      <c r="JR437">
        <v>1.64551</v>
      </c>
      <c r="JS437">
        <v>2.35229</v>
      </c>
      <c r="JT437">
        <v>34.1905</v>
      </c>
      <c r="JU437">
        <v>24.2013</v>
      </c>
      <c r="JV437">
        <v>18</v>
      </c>
      <c r="JW437">
        <v>508.793</v>
      </c>
      <c r="JX437">
        <v>333.932</v>
      </c>
      <c r="JY437">
        <v>28.8257</v>
      </c>
      <c r="JZ437">
        <v>27.8475</v>
      </c>
      <c r="KA437">
        <v>29.9999</v>
      </c>
      <c r="KB437">
        <v>27.8983</v>
      </c>
      <c r="KC437">
        <v>27.8617</v>
      </c>
      <c r="KD437">
        <v>25.4135</v>
      </c>
      <c r="KE437">
        <v>21.324</v>
      </c>
      <c r="KF437">
        <v>58.6898</v>
      </c>
      <c r="KG437">
        <v>28.8327</v>
      </c>
      <c r="KH437">
        <v>609.583</v>
      </c>
      <c r="KI437">
        <v>17.8975</v>
      </c>
      <c r="KJ437">
        <v>96.7236</v>
      </c>
      <c r="KK437">
        <v>94.7341</v>
      </c>
    </row>
    <row r="438" spans="1:297">
      <c r="A438">
        <v>422</v>
      </c>
      <c r="B438">
        <v>1759085477</v>
      </c>
      <c r="C438">
        <v>12365</v>
      </c>
      <c r="D438" t="s">
        <v>1290</v>
      </c>
      <c r="E438" t="s">
        <v>1291</v>
      </c>
      <c r="F438">
        <v>5</v>
      </c>
      <c r="G438" t="s">
        <v>1219</v>
      </c>
      <c r="H438" t="s">
        <v>436</v>
      </c>
      <c r="I438">
        <v>1759085468.84615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603.6707232</v>
      </c>
      <c r="AK438">
        <v>555.424175757576</v>
      </c>
      <c r="AL438">
        <v>3.14225779220775</v>
      </c>
      <c r="AM438">
        <v>66.03</v>
      </c>
      <c r="AN438">
        <f>(AP438 - AO438 + DY438*1E3/(8.314*(EA438+273.15)) * AR438/DX438 * AQ438) * DX438/(100*DL438) * 1000/(1000 - AP438)</f>
        <v>0</v>
      </c>
      <c r="AO438">
        <v>17.9520228481602</v>
      </c>
      <c r="AP438">
        <v>23.7754909090909</v>
      </c>
      <c r="AQ438">
        <v>0.000168056277056447</v>
      </c>
      <c r="AR438">
        <v>114.36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5.9</v>
      </c>
      <c r="DM438">
        <v>0.5</v>
      </c>
      <c r="DN438" t="s">
        <v>438</v>
      </c>
      <c r="DO438">
        <v>2</v>
      </c>
      <c r="DP438" t="b">
        <v>1</v>
      </c>
      <c r="DQ438">
        <v>1759085468.84615</v>
      </c>
      <c r="DR438">
        <v>519.762307692308</v>
      </c>
      <c r="DS438">
        <v>575.927307692308</v>
      </c>
      <c r="DT438">
        <v>23.7657615384615</v>
      </c>
      <c r="DU438">
        <v>17.9759384615385</v>
      </c>
      <c r="DV438">
        <v>517.106230769231</v>
      </c>
      <c r="DW438">
        <v>23.4029461538462</v>
      </c>
      <c r="DX438">
        <v>499.997461538461</v>
      </c>
      <c r="DY438">
        <v>90.6698692307692</v>
      </c>
      <c r="DZ438">
        <v>0.0348358307692308</v>
      </c>
      <c r="EA438">
        <v>30.2353923076923</v>
      </c>
      <c r="EB438">
        <v>29.9817846153846</v>
      </c>
      <c r="EC438">
        <v>999.9</v>
      </c>
      <c r="ED438">
        <v>0</v>
      </c>
      <c r="EE438">
        <v>0</v>
      </c>
      <c r="EF438">
        <v>9990.66461538462</v>
      </c>
      <c r="EG438">
        <v>0</v>
      </c>
      <c r="EH438">
        <v>14.6543307692308</v>
      </c>
      <c r="EI438">
        <v>-56.1650538461538</v>
      </c>
      <c r="EJ438">
        <v>532.415769230769</v>
      </c>
      <c r="EK438">
        <v>586.469692307692</v>
      </c>
      <c r="EL438">
        <v>5.78979846153846</v>
      </c>
      <c r="EM438">
        <v>575.927307692308</v>
      </c>
      <c r="EN438">
        <v>17.9759384615385</v>
      </c>
      <c r="EO438">
        <v>2.15483846153846</v>
      </c>
      <c r="EP438">
        <v>1.62987769230769</v>
      </c>
      <c r="EQ438">
        <v>18.6304461538462</v>
      </c>
      <c r="ER438">
        <v>14.2442230769231</v>
      </c>
      <c r="ES438">
        <v>2000.01230769231</v>
      </c>
      <c r="ET438">
        <v>0.980001538461539</v>
      </c>
      <c r="EU438">
        <v>0.0199979846153846</v>
      </c>
      <c r="EV438">
        <v>0</v>
      </c>
      <c r="EW438">
        <v>925.434923076923</v>
      </c>
      <c r="EX438">
        <v>5.00059</v>
      </c>
      <c r="EY438">
        <v>18550.3307692308</v>
      </c>
      <c r="EZ438">
        <v>17360.4307692308</v>
      </c>
      <c r="FA438">
        <v>40.75</v>
      </c>
      <c r="FB438">
        <v>40.437</v>
      </c>
      <c r="FC438">
        <v>40.062</v>
      </c>
      <c r="FD438">
        <v>40</v>
      </c>
      <c r="FE438">
        <v>41.75</v>
      </c>
      <c r="FF438">
        <v>1955.11230769231</v>
      </c>
      <c r="FG438">
        <v>39.9</v>
      </c>
      <c r="FH438">
        <v>0</v>
      </c>
      <c r="FI438">
        <v>1759085463.3</v>
      </c>
      <c r="FJ438">
        <v>0</v>
      </c>
      <c r="FK438">
        <v>926.50272</v>
      </c>
      <c r="FL438">
        <v>89.1452309141188</v>
      </c>
      <c r="FM438">
        <v>1764.23077188831</v>
      </c>
      <c r="FN438">
        <v>18571.708</v>
      </c>
      <c r="FO438">
        <v>15</v>
      </c>
      <c r="FP438">
        <v>0</v>
      </c>
      <c r="FQ438" t="s">
        <v>439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-55.86838</v>
      </c>
      <c r="GD438">
        <v>-9.95881804511279</v>
      </c>
      <c r="GE438">
        <v>1.1322861950938</v>
      </c>
      <c r="GF438">
        <v>0</v>
      </c>
      <c r="GG438">
        <v>921.861029411765</v>
      </c>
      <c r="GH438">
        <v>85.4288617662524</v>
      </c>
      <c r="GI438">
        <v>8.38744228168199</v>
      </c>
      <c r="GJ438">
        <v>-1</v>
      </c>
      <c r="GK438">
        <v>5.7858515</v>
      </c>
      <c r="GL438">
        <v>0.120315338345869</v>
      </c>
      <c r="GM438">
        <v>0.014981981269178</v>
      </c>
      <c r="GN438">
        <v>0</v>
      </c>
      <c r="GO438">
        <v>0</v>
      </c>
      <c r="GP438">
        <v>2</v>
      </c>
      <c r="GQ438" t="s">
        <v>455</v>
      </c>
      <c r="GR438">
        <v>3.1315</v>
      </c>
      <c r="GS438">
        <v>2.71309</v>
      </c>
      <c r="GT438">
        <v>0.109026</v>
      </c>
      <c r="GU438">
        <v>0.117653</v>
      </c>
      <c r="GV438">
        <v>0.10257</v>
      </c>
      <c r="GW438">
        <v>0.0842947</v>
      </c>
      <c r="GX438">
        <v>33594.5</v>
      </c>
      <c r="GY438">
        <v>35654.8</v>
      </c>
      <c r="GZ438">
        <v>34111.9</v>
      </c>
      <c r="HA438">
        <v>36585.2</v>
      </c>
      <c r="HB438">
        <v>43226.5</v>
      </c>
      <c r="HC438">
        <v>48106.1</v>
      </c>
      <c r="HD438">
        <v>53206.9</v>
      </c>
      <c r="HE438">
        <v>58469.2</v>
      </c>
      <c r="HF438">
        <v>1.96437</v>
      </c>
      <c r="HG438">
        <v>1.66623</v>
      </c>
      <c r="HH438">
        <v>0.143707</v>
      </c>
      <c r="HI438">
        <v>0</v>
      </c>
      <c r="HJ438">
        <v>27.6414</v>
      </c>
      <c r="HK438">
        <v>999.9</v>
      </c>
      <c r="HL438">
        <v>46.826</v>
      </c>
      <c r="HM438">
        <v>30.424</v>
      </c>
      <c r="HN438">
        <v>22.5447</v>
      </c>
      <c r="HO438">
        <v>55.3096</v>
      </c>
      <c r="HP438">
        <v>47.9287</v>
      </c>
      <c r="HQ438">
        <v>1</v>
      </c>
      <c r="HR438">
        <v>0.036532</v>
      </c>
      <c r="HS438">
        <v>-0.975218</v>
      </c>
      <c r="HT438">
        <v>20.1112</v>
      </c>
      <c r="HU438">
        <v>5.19722</v>
      </c>
      <c r="HV438">
        <v>12.004</v>
      </c>
      <c r="HW438">
        <v>4.9753</v>
      </c>
      <c r="HX438">
        <v>3.29393</v>
      </c>
      <c r="HY438">
        <v>9999</v>
      </c>
      <c r="HZ438">
        <v>34.5</v>
      </c>
      <c r="IA438">
        <v>9999</v>
      </c>
      <c r="IB438">
        <v>9999</v>
      </c>
      <c r="IC438">
        <v>1.86325</v>
      </c>
      <c r="ID438">
        <v>1.86813</v>
      </c>
      <c r="IE438">
        <v>1.86787</v>
      </c>
      <c r="IF438">
        <v>1.86905</v>
      </c>
      <c r="IG438">
        <v>1.86982</v>
      </c>
      <c r="IH438">
        <v>1.86598</v>
      </c>
      <c r="II438">
        <v>1.867</v>
      </c>
      <c r="IJ438">
        <v>1.86844</v>
      </c>
      <c r="IK438">
        <v>5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2.744</v>
      </c>
      <c r="IY438">
        <v>0.363</v>
      </c>
      <c r="IZ438">
        <v>0.744305887368214</v>
      </c>
      <c r="JA438">
        <v>0.00400708050939433</v>
      </c>
      <c r="JB438">
        <v>-7.0817227887937e-07</v>
      </c>
      <c r="JC438">
        <v>2.11393634800483e-10</v>
      </c>
      <c r="JD438">
        <v>-0.0902750961418796</v>
      </c>
      <c r="JE438">
        <v>-0.0199519798578536</v>
      </c>
      <c r="JF438">
        <v>0.00231849078142986</v>
      </c>
      <c r="JG438">
        <v>-2.72917625674962e-05</v>
      </c>
      <c r="JH438">
        <v>4</v>
      </c>
      <c r="JI438">
        <v>2436</v>
      </c>
      <c r="JJ438">
        <v>0</v>
      </c>
      <c r="JK438">
        <v>25</v>
      </c>
      <c r="JL438">
        <v>29318091.3</v>
      </c>
      <c r="JM438">
        <v>29318091.3</v>
      </c>
      <c r="JN438">
        <v>1.29517</v>
      </c>
      <c r="JO438">
        <v>2.64404</v>
      </c>
      <c r="JP438">
        <v>1.54785</v>
      </c>
      <c r="JQ438">
        <v>2.30957</v>
      </c>
      <c r="JR438">
        <v>1.64551</v>
      </c>
      <c r="JS438">
        <v>2.26074</v>
      </c>
      <c r="JT438">
        <v>34.1905</v>
      </c>
      <c r="JU438">
        <v>24.1926</v>
      </c>
      <c r="JV438">
        <v>18</v>
      </c>
      <c r="JW438">
        <v>508.548</v>
      </c>
      <c r="JX438">
        <v>333.972</v>
      </c>
      <c r="JY438">
        <v>28.8382</v>
      </c>
      <c r="JZ438">
        <v>27.8446</v>
      </c>
      <c r="KA438">
        <v>29.9999</v>
      </c>
      <c r="KB438">
        <v>27.8949</v>
      </c>
      <c r="KC438">
        <v>27.8582</v>
      </c>
      <c r="KD438">
        <v>25.9783</v>
      </c>
      <c r="KE438">
        <v>21.324</v>
      </c>
      <c r="KF438">
        <v>58.6898</v>
      </c>
      <c r="KG438">
        <v>28.8444</v>
      </c>
      <c r="KH438">
        <v>623.09</v>
      </c>
      <c r="KI438">
        <v>17.891</v>
      </c>
      <c r="KJ438">
        <v>96.7243</v>
      </c>
      <c r="KK438">
        <v>94.7341</v>
      </c>
    </row>
    <row r="439" spans="1:297">
      <c r="A439">
        <v>423</v>
      </c>
      <c r="B439">
        <v>1759085482</v>
      </c>
      <c r="C439">
        <v>12370</v>
      </c>
      <c r="D439" t="s">
        <v>1292</v>
      </c>
      <c r="E439" t="s">
        <v>1293</v>
      </c>
      <c r="F439">
        <v>5</v>
      </c>
      <c r="G439" t="s">
        <v>1219</v>
      </c>
      <c r="H439" t="s">
        <v>436</v>
      </c>
      <c r="I439">
        <v>1759085473.84615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620.971429104762</v>
      </c>
      <c r="AK439">
        <v>571.648939393939</v>
      </c>
      <c r="AL439">
        <v>3.2709397186146</v>
      </c>
      <c r="AM439">
        <v>66.03</v>
      </c>
      <c r="AN439">
        <f>(AP439 - AO439 + DY439*1E3/(8.314*(EA439+273.15)) * AR439/DX439 * AQ439) * DX439/(100*DL439) * 1000/(1000 - AP439)</f>
        <v>0</v>
      </c>
      <c r="AO439">
        <v>17.9100759273052</v>
      </c>
      <c r="AP439">
        <v>23.7541484848485</v>
      </c>
      <c r="AQ439">
        <v>-0.00500905411255617</v>
      </c>
      <c r="AR439">
        <v>114.36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5.9</v>
      </c>
      <c r="DM439">
        <v>0.5</v>
      </c>
      <c r="DN439" t="s">
        <v>438</v>
      </c>
      <c r="DO439">
        <v>2</v>
      </c>
      <c r="DP439" t="b">
        <v>1</v>
      </c>
      <c r="DQ439">
        <v>1759085473.84615</v>
      </c>
      <c r="DR439">
        <v>535.488923076923</v>
      </c>
      <c r="DS439">
        <v>592.905307692308</v>
      </c>
      <c r="DT439">
        <v>23.7664461538462</v>
      </c>
      <c r="DU439">
        <v>17.9550076923077</v>
      </c>
      <c r="DV439">
        <v>532.778923076923</v>
      </c>
      <c r="DW439">
        <v>23.4036076923077</v>
      </c>
      <c r="DX439">
        <v>499.998923076923</v>
      </c>
      <c r="DY439">
        <v>90.6693153846154</v>
      </c>
      <c r="DZ439">
        <v>0.0349182692307692</v>
      </c>
      <c r="EA439">
        <v>30.2378076923077</v>
      </c>
      <c r="EB439">
        <v>29.9832384615385</v>
      </c>
      <c r="EC439">
        <v>999.9</v>
      </c>
      <c r="ED439">
        <v>0</v>
      </c>
      <c r="EE439">
        <v>0</v>
      </c>
      <c r="EF439">
        <v>9999.12615384615</v>
      </c>
      <c r="EG439">
        <v>0</v>
      </c>
      <c r="EH439">
        <v>14.6619461538462</v>
      </c>
      <c r="EI439">
        <v>-57.4163230769231</v>
      </c>
      <c r="EJ439">
        <v>548.525615384615</v>
      </c>
      <c r="EK439">
        <v>603.745153846154</v>
      </c>
      <c r="EL439">
        <v>5.81141461538462</v>
      </c>
      <c r="EM439">
        <v>592.905307692308</v>
      </c>
      <c r="EN439">
        <v>17.9550076923077</v>
      </c>
      <c r="EO439">
        <v>2.15488538461538</v>
      </c>
      <c r="EP439">
        <v>1.62796923076923</v>
      </c>
      <c r="EQ439">
        <v>18.6308076923077</v>
      </c>
      <c r="ER439">
        <v>14.2261076923077</v>
      </c>
      <c r="ES439">
        <v>1999.97846153846</v>
      </c>
      <c r="ET439">
        <v>0.980001076923077</v>
      </c>
      <c r="EU439">
        <v>0.0199984692307692</v>
      </c>
      <c r="EV439">
        <v>0</v>
      </c>
      <c r="EW439">
        <v>932.954846153846</v>
      </c>
      <c r="EX439">
        <v>5.00059</v>
      </c>
      <c r="EY439">
        <v>18699.3076923077</v>
      </c>
      <c r="EZ439">
        <v>17360.1307692308</v>
      </c>
      <c r="FA439">
        <v>40.75</v>
      </c>
      <c r="FB439">
        <v>40.437</v>
      </c>
      <c r="FC439">
        <v>40.062</v>
      </c>
      <c r="FD439">
        <v>40</v>
      </c>
      <c r="FE439">
        <v>41.75</v>
      </c>
      <c r="FF439">
        <v>1955.07846153846</v>
      </c>
      <c r="FG439">
        <v>39.9</v>
      </c>
      <c r="FH439">
        <v>0</v>
      </c>
      <c r="FI439">
        <v>1759085468.7</v>
      </c>
      <c r="FJ439">
        <v>0</v>
      </c>
      <c r="FK439">
        <v>934.269230769231</v>
      </c>
      <c r="FL439">
        <v>92.0631111787678</v>
      </c>
      <c r="FM439">
        <v>1826.8170952529</v>
      </c>
      <c r="FN439">
        <v>18723.6846153846</v>
      </c>
      <c r="FO439">
        <v>15</v>
      </c>
      <c r="FP439">
        <v>0</v>
      </c>
      <c r="FQ439" t="s">
        <v>439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-56.713880952381</v>
      </c>
      <c r="GD439">
        <v>-12.7606441558442</v>
      </c>
      <c r="GE439">
        <v>1.40847489340473</v>
      </c>
      <c r="GF439">
        <v>0</v>
      </c>
      <c r="GG439">
        <v>928.847911764706</v>
      </c>
      <c r="GH439">
        <v>89.9714744103844</v>
      </c>
      <c r="GI439">
        <v>8.8307971406478</v>
      </c>
      <c r="GJ439">
        <v>-1</v>
      </c>
      <c r="GK439">
        <v>5.80207285714286</v>
      </c>
      <c r="GL439">
        <v>0.256934805194809</v>
      </c>
      <c r="GM439">
        <v>0.0284866150929834</v>
      </c>
      <c r="GN439">
        <v>0</v>
      </c>
      <c r="GO439">
        <v>0</v>
      </c>
      <c r="GP439">
        <v>2</v>
      </c>
      <c r="GQ439" t="s">
        <v>455</v>
      </c>
      <c r="GR439">
        <v>3.13169</v>
      </c>
      <c r="GS439">
        <v>2.71293</v>
      </c>
      <c r="GT439">
        <v>0.111326</v>
      </c>
      <c r="GU439">
        <v>0.11995</v>
      </c>
      <c r="GV439">
        <v>0.102513</v>
      </c>
      <c r="GW439">
        <v>0.0842332</v>
      </c>
      <c r="GX439">
        <v>33508.2</v>
      </c>
      <c r="GY439">
        <v>35562.3</v>
      </c>
      <c r="GZ439">
        <v>34112.3</v>
      </c>
      <c r="HA439">
        <v>36585.5</v>
      </c>
      <c r="HB439">
        <v>43229.8</v>
      </c>
      <c r="HC439">
        <v>48109.8</v>
      </c>
      <c r="HD439">
        <v>53207.2</v>
      </c>
      <c r="HE439">
        <v>58469.3</v>
      </c>
      <c r="HF439">
        <v>1.96513</v>
      </c>
      <c r="HG439">
        <v>1.66585</v>
      </c>
      <c r="HH439">
        <v>0.143215</v>
      </c>
      <c r="HI439">
        <v>0</v>
      </c>
      <c r="HJ439">
        <v>27.6454</v>
      </c>
      <c r="HK439">
        <v>999.9</v>
      </c>
      <c r="HL439">
        <v>46.801</v>
      </c>
      <c r="HM439">
        <v>30.424</v>
      </c>
      <c r="HN439">
        <v>22.5323</v>
      </c>
      <c r="HO439">
        <v>55.0196</v>
      </c>
      <c r="HP439">
        <v>47.9728</v>
      </c>
      <c r="HQ439">
        <v>1</v>
      </c>
      <c r="HR439">
        <v>0.0359299</v>
      </c>
      <c r="HS439">
        <v>-0.968118</v>
      </c>
      <c r="HT439">
        <v>20.1113</v>
      </c>
      <c r="HU439">
        <v>5.19692</v>
      </c>
      <c r="HV439">
        <v>12.004</v>
      </c>
      <c r="HW439">
        <v>4.97495</v>
      </c>
      <c r="HX439">
        <v>3.29393</v>
      </c>
      <c r="HY439">
        <v>9999</v>
      </c>
      <c r="HZ439">
        <v>34.5</v>
      </c>
      <c r="IA439">
        <v>9999</v>
      </c>
      <c r="IB439">
        <v>9999</v>
      </c>
      <c r="IC439">
        <v>1.86325</v>
      </c>
      <c r="ID439">
        <v>1.86813</v>
      </c>
      <c r="IE439">
        <v>1.86788</v>
      </c>
      <c r="IF439">
        <v>1.86905</v>
      </c>
      <c r="IG439">
        <v>1.86981</v>
      </c>
      <c r="IH439">
        <v>1.86596</v>
      </c>
      <c r="II439">
        <v>1.86697</v>
      </c>
      <c r="IJ439">
        <v>1.86843</v>
      </c>
      <c r="IK439">
        <v>5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2.798</v>
      </c>
      <c r="IY439">
        <v>0.3622</v>
      </c>
      <c r="IZ439">
        <v>0.744305887368214</v>
      </c>
      <c r="JA439">
        <v>0.00400708050939433</v>
      </c>
      <c r="JB439">
        <v>-7.0817227887937e-07</v>
      </c>
      <c r="JC439">
        <v>2.11393634800483e-10</v>
      </c>
      <c r="JD439">
        <v>-0.0902750961418796</v>
      </c>
      <c r="JE439">
        <v>-0.0199519798578536</v>
      </c>
      <c r="JF439">
        <v>0.00231849078142986</v>
      </c>
      <c r="JG439">
        <v>-2.72917625674962e-05</v>
      </c>
      <c r="JH439">
        <v>4</v>
      </c>
      <c r="JI439">
        <v>2436</v>
      </c>
      <c r="JJ439">
        <v>0</v>
      </c>
      <c r="JK439">
        <v>25</v>
      </c>
      <c r="JL439">
        <v>29318091.4</v>
      </c>
      <c r="JM439">
        <v>29318091.4</v>
      </c>
      <c r="JN439">
        <v>1.3208</v>
      </c>
      <c r="JO439">
        <v>2.63428</v>
      </c>
      <c r="JP439">
        <v>1.54785</v>
      </c>
      <c r="JQ439">
        <v>2.30957</v>
      </c>
      <c r="JR439">
        <v>1.64551</v>
      </c>
      <c r="JS439">
        <v>2.35107</v>
      </c>
      <c r="JT439">
        <v>34.1678</v>
      </c>
      <c r="JU439">
        <v>24.2013</v>
      </c>
      <c r="JV439">
        <v>18</v>
      </c>
      <c r="JW439">
        <v>509.017</v>
      </c>
      <c r="JX439">
        <v>333.774</v>
      </c>
      <c r="JY439">
        <v>28.8501</v>
      </c>
      <c r="JZ439">
        <v>27.8417</v>
      </c>
      <c r="KA439">
        <v>29.9999</v>
      </c>
      <c r="KB439">
        <v>27.8919</v>
      </c>
      <c r="KC439">
        <v>27.8548</v>
      </c>
      <c r="KD439">
        <v>26.5693</v>
      </c>
      <c r="KE439">
        <v>21.324</v>
      </c>
      <c r="KF439">
        <v>58.6898</v>
      </c>
      <c r="KG439">
        <v>28.8549</v>
      </c>
      <c r="KH439">
        <v>643.49</v>
      </c>
      <c r="KI439">
        <v>17.8918</v>
      </c>
      <c r="KJ439">
        <v>96.725</v>
      </c>
      <c r="KK439">
        <v>94.7346</v>
      </c>
    </row>
    <row r="440" spans="1:297">
      <c r="A440">
        <v>424</v>
      </c>
      <c r="B440">
        <v>1759085487</v>
      </c>
      <c r="C440">
        <v>12375</v>
      </c>
      <c r="D440" t="s">
        <v>1294</v>
      </c>
      <c r="E440" t="s">
        <v>1295</v>
      </c>
      <c r="F440">
        <v>5</v>
      </c>
      <c r="G440" t="s">
        <v>1219</v>
      </c>
      <c r="H440" t="s">
        <v>436</v>
      </c>
      <c r="I440">
        <v>1759085478.84615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637.482444342857</v>
      </c>
      <c r="AK440">
        <v>587.47836969697</v>
      </c>
      <c r="AL440">
        <v>3.13723712121203</v>
      </c>
      <c r="AM440">
        <v>66.03</v>
      </c>
      <c r="AN440">
        <f>(AP440 - AO440 + DY440*1E3/(8.314*(EA440+273.15)) * AR440/DX440 * AQ440) * DX440/(100*DL440) * 1000/(1000 - AP440)</f>
        <v>0</v>
      </c>
      <c r="AO440">
        <v>17.906638757803</v>
      </c>
      <c r="AP440">
        <v>23.7434096969697</v>
      </c>
      <c r="AQ440">
        <v>-0.000624607984607836</v>
      </c>
      <c r="AR440">
        <v>114.36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5.9</v>
      </c>
      <c r="DM440">
        <v>0.5</v>
      </c>
      <c r="DN440" t="s">
        <v>438</v>
      </c>
      <c r="DO440">
        <v>2</v>
      </c>
      <c r="DP440" t="b">
        <v>1</v>
      </c>
      <c r="DQ440">
        <v>1759085478.84615</v>
      </c>
      <c r="DR440">
        <v>551.243384615385</v>
      </c>
      <c r="DS440">
        <v>609.327307692308</v>
      </c>
      <c r="DT440">
        <v>23.7607692307692</v>
      </c>
      <c r="DU440">
        <v>17.9319153846154</v>
      </c>
      <c r="DV440">
        <v>548.479538461538</v>
      </c>
      <c r="DW440">
        <v>23.3981769230769</v>
      </c>
      <c r="DX440">
        <v>500.008923076923</v>
      </c>
      <c r="DY440">
        <v>90.6691692307692</v>
      </c>
      <c r="DZ440">
        <v>0.0349274769230769</v>
      </c>
      <c r="EA440">
        <v>30.2397615384615</v>
      </c>
      <c r="EB440">
        <v>29.9848307692308</v>
      </c>
      <c r="EC440">
        <v>999.9</v>
      </c>
      <c r="ED440">
        <v>0</v>
      </c>
      <c r="EE440">
        <v>0</v>
      </c>
      <c r="EF440">
        <v>10003.1184615385</v>
      </c>
      <c r="EG440">
        <v>0</v>
      </c>
      <c r="EH440">
        <v>14.6661846153846</v>
      </c>
      <c r="EI440">
        <v>-58.0839461538462</v>
      </c>
      <c r="EJ440">
        <v>564.66</v>
      </c>
      <c r="EK440">
        <v>620.452923076923</v>
      </c>
      <c r="EL440">
        <v>5.82884</v>
      </c>
      <c r="EM440">
        <v>609.327307692308</v>
      </c>
      <c r="EN440">
        <v>17.9319153846154</v>
      </c>
      <c r="EO440">
        <v>2.15436769230769</v>
      </c>
      <c r="EP440">
        <v>1.62587230769231</v>
      </c>
      <c r="EQ440">
        <v>18.6269692307692</v>
      </c>
      <c r="ER440">
        <v>14.2062153846154</v>
      </c>
      <c r="ES440">
        <v>1999.96538461538</v>
      </c>
      <c r="ET440">
        <v>0.980000846153846</v>
      </c>
      <c r="EU440">
        <v>0.0199987153846154</v>
      </c>
      <c r="EV440">
        <v>0</v>
      </c>
      <c r="EW440">
        <v>940.677692307692</v>
      </c>
      <c r="EX440">
        <v>5.00059</v>
      </c>
      <c r="EY440">
        <v>18852.2846153846</v>
      </c>
      <c r="EZ440">
        <v>17360.0230769231</v>
      </c>
      <c r="FA440">
        <v>40.75</v>
      </c>
      <c r="FB440">
        <v>40.437</v>
      </c>
      <c r="FC440">
        <v>40.062</v>
      </c>
      <c r="FD440">
        <v>39.9903076923077</v>
      </c>
      <c r="FE440">
        <v>41.75</v>
      </c>
      <c r="FF440">
        <v>1955.06538461538</v>
      </c>
      <c r="FG440">
        <v>39.9</v>
      </c>
      <c r="FH440">
        <v>0</v>
      </c>
      <c r="FI440">
        <v>1759085473.5</v>
      </c>
      <c r="FJ440">
        <v>0</v>
      </c>
      <c r="FK440">
        <v>941.682038461538</v>
      </c>
      <c r="FL440">
        <v>94.3637947387013</v>
      </c>
      <c r="FM440">
        <v>1869.14871535852</v>
      </c>
      <c r="FN440">
        <v>18871.7384615385</v>
      </c>
      <c r="FO440">
        <v>15</v>
      </c>
      <c r="FP440">
        <v>0</v>
      </c>
      <c r="FQ440" t="s">
        <v>439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-57.804305</v>
      </c>
      <c r="GD440">
        <v>-9.04937593984974</v>
      </c>
      <c r="GE440">
        <v>0.995299208517218</v>
      </c>
      <c r="GF440">
        <v>0</v>
      </c>
      <c r="GG440">
        <v>936.163705882353</v>
      </c>
      <c r="GH440">
        <v>92.8173567627864</v>
      </c>
      <c r="GI440">
        <v>9.10924915718154</v>
      </c>
      <c r="GJ440">
        <v>-1</v>
      </c>
      <c r="GK440">
        <v>5.818782</v>
      </c>
      <c r="GL440">
        <v>0.247329022556393</v>
      </c>
      <c r="GM440">
        <v>0.027084599055552</v>
      </c>
      <c r="GN440">
        <v>0</v>
      </c>
      <c r="GO440">
        <v>0</v>
      </c>
      <c r="GP440">
        <v>2</v>
      </c>
      <c r="GQ440" t="s">
        <v>455</v>
      </c>
      <c r="GR440">
        <v>3.13163</v>
      </c>
      <c r="GS440">
        <v>2.71222</v>
      </c>
      <c r="GT440">
        <v>0.113527</v>
      </c>
      <c r="GU440">
        <v>0.122301</v>
      </c>
      <c r="GV440">
        <v>0.102488</v>
      </c>
      <c r="GW440">
        <v>0.084226</v>
      </c>
      <c r="GX440">
        <v>33425.2</v>
      </c>
      <c r="GY440">
        <v>35467.3</v>
      </c>
      <c r="GZ440">
        <v>34112.3</v>
      </c>
      <c r="HA440">
        <v>36585.5</v>
      </c>
      <c r="HB440">
        <v>43231.3</v>
      </c>
      <c r="HC440">
        <v>48110.4</v>
      </c>
      <c r="HD440">
        <v>53207.3</v>
      </c>
      <c r="HE440">
        <v>58469.3</v>
      </c>
      <c r="HF440">
        <v>1.96522</v>
      </c>
      <c r="HG440">
        <v>1.66618</v>
      </c>
      <c r="HH440">
        <v>0.143543</v>
      </c>
      <c r="HI440">
        <v>0</v>
      </c>
      <c r="HJ440">
        <v>27.647</v>
      </c>
      <c r="HK440">
        <v>999.9</v>
      </c>
      <c r="HL440">
        <v>46.801</v>
      </c>
      <c r="HM440">
        <v>30.424</v>
      </c>
      <c r="HN440">
        <v>22.5325</v>
      </c>
      <c r="HO440">
        <v>54.7596</v>
      </c>
      <c r="HP440">
        <v>47.9087</v>
      </c>
      <c r="HQ440">
        <v>1</v>
      </c>
      <c r="HR440">
        <v>0.0359781</v>
      </c>
      <c r="HS440">
        <v>-0.970365</v>
      </c>
      <c r="HT440">
        <v>20.1111</v>
      </c>
      <c r="HU440">
        <v>5.19588</v>
      </c>
      <c r="HV440">
        <v>12.004</v>
      </c>
      <c r="HW440">
        <v>4.9742</v>
      </c>
      <c r="HX440">
        <v>3.29398</v>
      </c>
      <c r="HY440">
        <v>9999</v>
      </c>
      <c r="HZ440">
        <v>34.5</v>
      </c>
      <c r="IA440">
        <v>9999</v>
      </c>
      <c r="IB440">
        <v>9999</v>
      </c>
      <c r="IC440">
        <v>1.86325</v>
      </c>
      <c r="ID440">
        <v>1.86813</v>
      </c>
      <c r="IE440">
        <v>1.86788</v>
      </c>
      <c r="IF440">
        <v>1.86905</v>
      </c>
      <c r="IG440">
        <v>1.86982</v>
      </c>
      <c r="IH440">
        <v>1.86595</v>
      </c>
      <c r="II440">
        <v>1.86695</v>
      </c>
      <c r="IJ440">
        <v>1.86844</v>
      </c>
      <c r="IK440">
        <v>5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2.851</v>
      </c>
      <c r="IY440">
        <v>0.3619</v>
      </c>
      <c r="IZ440">
        <v>0.744305887368214</v>
      </c>
      <c r="JA440">
        <v>0.00400708050939433</v>
      </c>
      <c r="JB440">
        <v>-7.0817227887937e-07</v>
      </c>
      <c r="JC440">
        <v>2.11393634800483e-10</v>
      </c>
      <c r="JD440">
        <v>-0.0902750961418796</v>
      </c>
      <c r="JE440">
        <v>-0.0199519798578536</v>
      </c>
      <c r="JF440">
        <v>0.00231849078142986</v>
      </c>
      <c r="JG440">
        <v>-2.72917625674962e-05</v>
      </c>
      <c r="JH440">
        <v>4</v>
      </c>
      <c r="JI440">
        <v>2436</v>
      </c>
      <c r="JJ440">
        <v>0</v>
      </c>
      <c r="JK440">
        <v>25</v>
      </c>
      <c r="JL440">
        <v>29318091.4</v>
      </c>
      <c r="JM440">
        <v>29318091.4</v>
      </c>
      <c r="JN440">
        <v>1.35254</v>
      </c>
      <c r="JO440">
        <v>2.64404</v>
      </c>
      <c r="JP440">
        <v>1.54785</v>
      </c>
      <c r="JQ440">
        <v>2.30957</v>
      </c>
      <c r="JR440">
        <v>1.64673</v>
      </c>
      <c r="JS440">
        <v>2.25098</v>
      </c>
      <c r="JT440">
        <v>34.1678</v>
      </c>
      <c r="JU440">
        <v>24.1926</v>
      </c>
      <c r="JV440">
        <v>18</v>
      </c>
      <c r="JW440">
        <v>509.051</v>
      </c>
      <c r="JX440">
        <v>333.912</v>
      </c>
      <c r="JY440">
        <v>28.8602</v>
      </c>
      <c r="JZ440">
        <v>27.8387</v>
      </c>
      <c r="KA440">
        <v>29.9999</v>
      </c>
      <c r="KB440">
        <v>27.8883</v>
      </c>
      <c r="KC440">
        <v>27.8518</v>
      </c>
      <c r="KD440">
        <v>27.1251</v>
      </c>
      <c r="KE440">
        <v>21.324</v>
      </c>
      <c r="KF440">
        <v>58.6898</v>
      </c>
      <c r="KG440">
        <v>28.8658</v>
      </c>
      <c r="KH440">
        <v>657.036</v>
      </c>
      <c r="KI440">
        <v>17.8934</v>
      </c>
      <c r="KJ440">
        <v>96.7251</v>
      </c>
      <c r="KK440">
        <v>94.7346</v>
      </c>
    </row>
    <row r="441" spans="1:297">
      <c r="A441">
        <v>425</v>
      </c>
      <c r="B441">
        <v>1759085492</v>
      </c>
      <c r="C441">
        <v>12380</v>
      </c>
      <c r="D441" t="s">
        <v>1296</v>
      </c>
      <c r="E441" t="s">
        <v>1297</v>
      </c>
      <c r="F441">
        <v>5</v>
      </c>
      <c r="G441" t="s">
        <v>1219</v>
      </c>
      <c r="H441" t="s">
        <v>436</v>
      </c>
      <c r="I441">
        <v>1759085483.84615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655.716448685715</v>
      </c>
      <c r="AK441">
        <v>604.191903030303</v>
      </c>
      <c r="AL441">
        <v>3.37610974025965</v>
      </c>
      <c r="AM441">
        <v>66.03</v>
      </c>
      <c r="AN441">
        <f>(AP441 - AO441 + DY441*1E3/(8.314*(EA441+273.15)) * AR441/DX441 * AQ441) * DX441/(100*DL441) * 1000/(1000 - AP441)</f>
        <v>0</v>
      </c>
      <c r="AO441">
        <v>17.9050599637987</v>
      </c>
      <c r="AP441">
        <v>23.7429466666667</v>
      </c>
      <c r="AQ441">
        <v>6.85918367333529e-05</v>
      </c>
      <c r="AR441">
        <v>114.36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5.9</v>
      </c>
      <c r="DM441">
        <v>0.5</v>
      </c>
      <c r="DN441" t="s">
        <v>438</v>
      </c>
      <c r="DO441">
        <v>2</v>
      </c>
      <c r="DP441" t="b">
        <v>1</v>
      </c>
      <c r="DQ441">
        <v>1759085483.84615</v>
      </c>
      <c r="DR441">
        <v>566.964615384615</v>
      </c>
      <c r="DS441">
        <v>626.401846153846</v>
      </c>
      <c r="DT441">
        <v>23.7515615384615</v>
      </c>
      <c r="DU441">
        <v>17.9112307692308</v>
      </c>
      <c r="DV441">
        <v>564.147153846154</v>
      </c>
      <c r="DW441">
        <v>23.3893615384615</v>
      </c>
      <c r="DX441">
        <v>500.015230769231</v>
      </c>
      <c r="DY441">
        <v>90.6700538461538</v>
      </c>
      <c r="DZ441">
        <v>0.0347336461538462</v>
      </c>
      <c r="EA441">
        <v>30.2431076923077</v>
      </c>
      <c r="EB441">
        <v>29.9837461538462</v>
      </c>
      <c r="EC441">
        <v>999.9</v>
      </c>
      <c r="ED441">
        <v>0</v>
      </c>
      <c r="EE441">
        <v>0</v>
      </c>
      <c r="EF441">
        <v>10009.8069230769</v>
      </c>
      <c r="EG441">
        <v>0</v>
      </c>
      <c r="EH441">
        <v>14.6706307692308</v>
      </c>
      <c r="EI441">
        <v>-59.4372384615385</v>
      </c>
      <c r="EJ441">
        <v>580.758384615385</v>
      </c>
      <c r="EK441">
        <v>637.826076923077</v>
      </c>
      <c r="EL441">
        <v>5.84031923076923</v>
      </c>
      <c r="EM441">
        <v>626.401846153846</v>
      </c>
      <c r="EN441">
        <v>17.9112307692308</v>
      </c>
      <c r="EO441">
        <v>2.15355461538462</v>
      </c>
      <c r="EP441">
        <v>1.62401384615385</v>
      </c>
      <c r="EQ441">
        <v>18.6209384615385</v>
      </c>
      <c r="ER441">
        <v>14.1885615384615</v>
      </c>
      <c r="ES441">
        <v>1999.95230769231</v>
      </c>
      <c r="ET441">
        <v>0.980000615384615</v>
      </c>
      <c r="EU441">
        <v>0.0199989615384615</v>
      </c>
      <c r="EV441">
        <v>0</v>
      </c>
      <c r="EW441">
        <v>948.623538461538</v>
      </c>
      <c r="EX441">
        <v>5.00059</v>
      </c>
      <c r="EY441">
        <v>19009.1692307692</v>
      </c>
      <c r="EZ441">
        <v>17359.9076923077</v>
      </c>
      <c r="FA441">
        <v>40.75</v>
      </c>
      <c r="FB441">
        <v>40.437</v>
      </c>
      <c r="FC441">
        <v>40.0668461538462</v>
      </c>
      <c r="FD441">
        <v>39.9854615384615</v>
      </c>
      <c r="FE441">
        <v>41.75</v>
      </c>
      <c r="FF441">
        <v>1955.05230769231</v>
      </c>
      <c r="FG441">
        <v>39.9</v>
      </c>
      <c r="FH441">
        <v>0</v>
      </c>
      <c r="FI441">
        <v>1759085478.9</v>
      </c>
      <c r="FJ441">
        <v>0</v>
      </c>
      <c r="FK441">
        <v>950.66852</v>
      </c>
      <c r="FL441">
        <v>94.6489998477166</v>
      </c>
      <c r="FM441">
        <v>1905.77692012066</v>
      </c>
      <c r="FN441">
        <v>19050.26</v>
      </c>
      <c r="FO441">
        <v>15</v>
      </c>
      <c r="FP441">
        <v>0</v>
      </c>
      <c r="FQ441" t="s">
        <v>439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-58.7496952380952</v>
      </c>
      <c r="GD441">
        <v>-14.4694831168831</v>
      </c>
      <c r="GE441">
        <v>1.55031248354775</v>
      </c>
      <c r="GF441">
        <v>0</v>
      </c>
      <c r="GG441">
        <v>944.534235294118</v>
      </c>
      <c r="GH441">
        <v>94.2183957640936</v>
      </c>
      <c r="GI441">
        <v>9.24553525654036</v>
      </c>
      <c r="GJ441">
        <v>-1</v>
      </c>
      <c r="GK441">
        <v>5.83012714285714</v>
      </c>
      <c r="GL441">
        <v>0.126239220779217</v>
      </c>
      <c r="GM441">
        <v>0.0197224916669022</v>
      </c>
      <c r="GN441">
        <v>0</v>
      </c>
      <c r="GO441">
        <v>0</v>
      </c>
      <c r="GP441">
        <v>2</v>
      </c>
      <c r="GQ441" t="s">
        <v>455</v>
      </c>
      <c r="GR441">
        <v>3.13159</v>
      </c>
      <c r="GS441">
        <v>2.71273</v>
      </c>
      <c r="GT441">
        <v>0.115833</v>
      </c>
      <c r="GU441">
        <v>0.124562</v>
      </c>
      <c r="GV441">
        <v>0.102492</v>
      </c>
      <c r="GW441">
        <v>0.0842212</v>
      </c>
      <c r="GX441">
        <v>33338.3</v>
      </c>
      <c r="GY441">
        <v>35376.3</v>
      </c>
      <c r="GZ441">
        <v>34112.2</v>
      </c>
      <c r="HA441">
        <v>36585.8</v>
      </c>
      <c r="HB441">
        <v>43231.4</v>
      </c>
      <c r="HC441">
        <v>48111.4</v>
      </c>
      <c r="HD441">
        <v>53207.3</v>
      </c>
      <c r="HE441">
        <v>58469.8</v>
      </c>
      <c r="HF441">
        <v>1.96505</v>
      </c>
      <c r="HG441">
        <v>1.6664</v>
      </c>
      <c r="HH441">
        <v>0.142418</v>
      </c>
      <c r="HI441">
        <v>0</v>
      </c>
      <c r="HJ441">
        <v>27.647</v>
      </c>
      <c r="HK441">
        <v>999.9</v>
      </c>
      <c r="HL441">
        <v>46.801</v>
      </c>
      <c r="HM441">
        <v>30.424</v>
      </c>
      <c r="HN441">
        <v>22.5315</v>
      </c>
      <c r="HO441">
        <v>54.5296</v>
      </c>
      <c r="HP441">
        <v>48.0288</v>
      </c>
      <c r="HQ441">
        <v>1</v>
      </c>
      <c r="HR441">
        <v>0.0356758</v>
      </c>
      <c r="HS441">
        <v>-0.971849</v>
      </c>
      <c r="HT441">
        <v>20.1111</v>
      </c>
      <c r="HU441">
        <v>5.19573</v>
      </c>
      <c r="HV441">
        <v>12.004</v>
      </c>
      <c r="HW441">
        <v>4.97495</v>
      </c>
      <c r="HX441">
        <v>3.29395</v>
      </c>
      <c r="HY441">
        <v>9999</v>
      </c>
      <c r="HZ441">
        <v>34.5</v>
      </c>
      <c r="IA441">
        <v>9999</v>
      </c>
      <c r="IB441">
        <v>9999</v>
      </c>
      <c r="IC441">
        <v>1.86325</v>
      </c>
      <c r="ID441">
        <v>1.86813</v>
      </c>
      <c r="IE441">
        <v>1.86787</v>
      </c>
      <c r="IF441">
        <v>1.86905</v>
      </c>
      <c r="IG441">
        <v>1.86983</v>
      </c>
      <c r="IH441">
        <v>1.86593</v>
      </c>
      <c r="II441">
        <v>1.86695</v>
      </c>
      <c r="IJ441">
        <v>1.86844</v>
      </c>
      <c r="IK441">
        <v>5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2.907</v>
      </c>
      <c r="IY441">
        <v>0.3619</v>
      </c>
      <c r="IZ441">
        <v>0.744305887368214</v>
      </c>
      <c r="JA441">
        <v>0.00400708050939433</v>
      </c>
      <c r="JB441">
        <v>-7.0817227887937e-07</v>
      </c>
      <c r="JC441">
        <v>2.11393634800483e-10</v>
      </c>
      <c r="JD441">
        <v>-0.0902750961418796</v>
      </c>
      <c r="JE441">
        <v>-0.0199519798578536</v>
      </c>
      <c r="JF441">
        <v>0.00231849078142986</v>
      </c>
      <c r="JG441">
        <v>-2.72917625674962e-05</v>
      </c>
      <c r="JH441">
        <v>4</v>
      </c>
      <c r="JI441">
        <v>2436</v>
      </c>
      <c r="JJ441">
        <v>0</v>
      </c>
      <c r="JK441">
        <v>25</v>
      </c>
      <c r="JL441">
        <v>29318091.5</v>
      </c>
      <c r="JM441">
        <v>29318091.5</v>
      </c>
      <c r="JN441">
        <v>1.37573</v>
      </c>
      <c r="JO441">
        <v>2.62695</v>
      </c>
      <c r="JP441">
        <v>1.54785</v>
      </c>
      <c r="JQ441">
        <v>2.30957</v>
      </c>
      <c r="JR441">
        <v>1.64551</v>
      </c>
      <c r="JS441">
        <v>2.34863</v>
      </c>
      <c r="JT441">
        <v>34.1678</v>
      </c>
      <c r="JU441">
        <v>24.1926</v>
      </c>
      <c r="JV441">
        <v>18</v>
      </c>
      <c r="JW441">
        <v>508.91</v>
      </c>
      <c r="JX441">
        <v>334</v>
      </c>
      <c r="JY441">
        <v>28.8705</v>
      </c>
      <c r="JZ441">
        <v>27.8358</v>
      </c>
      <c r="KA441">
        <v>29.9998</v>
      </c>
      <c r="KB441">
        <v>27.8855</v>
      </c>
      <c r="KC441">
        <v>27.8484</v>
      </c>
      <c r="KD441">
        <v>27.6768</v>
      </c>
      <c r="KE441">
        <v>21.324</v>
      </c>
      <c r="KF441">
        <v>58.6898</v>
      </c>
      <c r="KG441">
        <v>28.8768</v>
      </c>
      <c r="KH441">
        <v>677.361</v>
      </c>
      <c r="KI441">
        <v>17.9376</v>
      </c>
      <c r="KJ441">
        <v>96.7251</v>
      </c>
      <c r="KK441">
        <v>94.7354</v>
      </c>
    </row>
    <row r="442" spans="1:297">
      <c r="A442">
        <v>426</v>
      </c>
      <c r="B442">
        <v>1759085497</v>
      </c>
      <c r="C442">
        <v>12385</v>
      </c>
      <c r="D442" t="s">
        <v>1298</v>
      </c>
      <c r="E442" t="s">
        <v>1299</v>
      </c>
      <c r="F442">
        <v>5</v>
      </c>
      <c r="G442" t="s">
        <v>1219</v>
      </c>
      <c r="H442" t="s">
        <v>436</v>
      </c>
      <c r="I442">
        <v>1759085488.84615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671.948517866667</v>
      </c>
      <c r="AK442">
        <v>620.281054545454</v>
      </c>
      <c r="AL442">
        <v>3.17354199134194</v>
      </c>
      <c r="AM442">
        <v>66.03</v>
      </c>
      <c r="AN442">
        <f>(AP442 - AO442 + DY442*1E3/(8.314*(EA442+273.15)) * AR442/DX442 * AQ442) * DX442/(100*DL442) * 1000/(1000 - AP442)</f>
        <v>0</v>
      </c>
      <c r="AO442">
        <v>17.9052404275108</v>
      </c>
      <c r="AP442">
        <v>23.7463424242424</v>
      </c>
      <c r="AQ442">
        <v>0.000161687400318692</v>
      </c>
      <c r="AR442">
        <v>114.36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5.9</v>
      </c>
      <c r="DM442">
        <v>0.5</v>
      </c>
      <c r="DN442" t="s">
        <v>438</v>
      </c>
      <c r="DO442">
        <v>2</v>
      </c>
      <c r="DP442" t="b">
        <v>1</v>
      </c>
      <c r="DQ442">
        <v>1759085488.84615</v>
      </c>
      <c r="DR442">
        <v>582.862230769231</v>
      </c>
      <c r="DS442">
        <v>642.990538461538</v>
      </c>
      <c r="DT442">
        <v>23.7452384615385</v>
      </c>
      <c r="DU442">
        <v>17.9061846153846</v>
      </c>
      <c r="DV442">
        <v>579.990846153846</v>
      </c>
      <c r="DW442">
        <v>23.3833076923077</v>
      </c>
      <c r="DX442">
        <v>500.018307692308</v>
      </c>
      <c r="DY442">
        <v>90.6703153846154</v>
      </c>
      <c r="DZ442">
        <v>0.0346356076923077</v>
      </c>
      <c r="EA442">
        <v>30.2479</v>
      </c>
      <c r="EB442">
        <v>29.9786076923077</v>
      </c>
      <c r="EC442">
        <v>999.9</v>
      </c>
      <c r="ED442">
        <v>0</v>
      </c>
      <c r="EE442">
        <v>0</v>
      </c>
      <c r="EF442">
        <v>10008.6515384615</v>
      </c>
      <c r="EG442">
        <v>0</v>
      </c>
      <c r="EH442">
        <v>14.6682923076923</v>
      </c>
      <c r="EI442">
        <v>-60.1283769230769</v>
      </c>
      <c r="EJ442">
        <v>597.039</v>
      </c>
      <c r="EK442">
        <v>654.713923076923</v>
      </c>
      <c r="EL442">
        <v>5.83903923076923</v>
      </c>
      <c r="EM442">
        <v>642.990538461538</v>
      </c>
      <c r="EN442">
        <v>17.9061846153846</v>
      </c>
      <c r="EO442">
        <v>2.15298846153846</v>
      </c>
      <c r="EP442">
        <v>1.62356076923077</v>
      </c>
      <c r="EQ442">
        <v>18.6167230769231</v>
      </c>
      <c r="ER442">
        <v>14.1842538461538</v>
      </c>
      <c r="ES442">
        <v>1999.98923076923</v>
      </c>
      <c r="ET442">
        <v>0.980000846153846</v>
      </c>
      <c r="EU442">
        <v>0.0199987230769231</v>
      </c>
      <c r="EV442">
        <v>0</v>
      </c>
      <c r="EW442">
        <v>956.589307692308</v>
      </c>
      <c r="EX442">
        <v>5.00059</v>
      </c>
      <c r="EY442">
        <v>19166.9615384615</v>
      </c>
      <c r="EZ442">
        <v>17360.2230769231</v>
      </c>
      <c r="FA442">
        <v>40.75</v>
      </c>
      <c r="FB442">
        <v>40.437</v>
      </c>
      <c r="FC442">
        <v>40.0668461538462</v>
      </c>
      <c r="FD442">
        <v>39.9709230769231</v>
      </c>
      <c r="FE442">
        <v>41.75</v>
      </c>
      <c r="FF442">
        <v>1955.08923076923</v>
      </c>
      <c r="FG442">
        <v>39.9</v>
      </c>
      <c r="FH442">
        <v>0</v>
      </c>
      <c r="FI442">
        <v>1759085483.7</v>
      </c>
      <c r="FJ442">
        <v>0</v>
      </c>
      <c r="FK442">
        <v>958.36244</v>
      </c>
      <c r="FL442">
        <v>96.7796153831791</v>
      </c>
      <c r="FM442">
        <v>1927.00769226368</v>
      </c>
      <c r="FN442">
        <v>19204</v>
      </c>
      <c r="FO442">
        <v>15</v>
      </c>
      <c r="FP442">
        <v>0</v>
      </c>
      <c r="FQ442" t="s">
        <v>439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-59.77615</v>
      </c>
      <c r="GD442">
        <v>-10.4035488721803</v>
      </c>
      <c r="GE442">
        <v>1.17391886665987</v>
      </c>
      <c r="GF442">
        <v>0</v>
      </c>
      <c r="GG442">
        <v>952.168617647059</v>
      </c>
      <c r="GH442">
        <v>95.6629335343514</v>
      </c>
      <c r="GI442">
        <v>9.38795638356339</v>
      </c>
      <c r="GJ442">
        <v>-1</v>
      </c>
      <c r="GK442">
        <v>5.8406175</v>
      </c>
      <c r="GL442">
        <v>-0.0251517293233168</v>
      </c>
      <c r="GM442">
        <v>0.00385514574951459</v>
      </c>
      <c r="GN442">
        <v>1</v>
      </c>
      <c r="GO442">
        <v>1</v>
      </c>
      <c r="GP442">
        <v>2</v>
      </c>
      <c r="GQ442" t="s">
        <v>448</v>
      </c>
      <c r="GR442">
        <v>3.13156</v>
      </c>
      <c r="GS442">
        <v>2.7129</v>
      </c>
      <c r="GT442">
        <v>0.117981</v>
      </c>
      <c r="GU442">
        <v>0.126703</v>
      </c>
      <c r="GV442">
        <v>0.102497</v>
      </c>
      <c r="GW442">
        <v>0.0842248</v>
      </c>
      <c r="GX442">
        <v>33257.4</v>
      </c>
      <c r="GY442">
        <v>35290.1</v>
      </c>
      <c r="GZ442">
        <v>34112.3</v>
      </c>
      <c r="HA442">
        <v>36586.1</v>
      </c>
      <c r="HB442">
        <v>43231.3</v>
      </c>
      <c r="HC442">
        <v>48111.9</v>
      </c>
      <c r="HD442">
        <v>53207.2</v>
      </c>
      <c r="HE442">
        <v>58470.4</v>
      </c>
      <c r="HF442">
        <v>1.9649</v>
      </c>
      <c r="HG442">
        <v>1.6665</v>
      </c>
      <c r="HH442">
        <v>0.142764</v>
      </c>
      <c r="HI442">
        <v>0</v>
      </c>
      <c r="HJ442">
        <v>27.647</v>
      </c>
      <c r="HK442">
        <v>999.9</v>
      </c>
      <c r="HL442">
        <v>46.777</v>
      </c>
      <c r="HM442">
        <v>30.424</v>
      </c>
      <c r="HN442">
        <v>22.5194</v>
      </c>
      <c r="HO442">
        <v>54.4796</v>
      </c>
      <c r="HP442">
        <v>47.9487</v>
      </c>
      <c r="HQ442">
        <v>1</v>
      </c>
      <c r="HR442">
        <v>0.0354345</v>
      </c>
      <c r="HS442">
        <v>-1.01097</v>
      </c>
      <c r="HT442">
        <v>20.1109</v>
      </c>
      <c r="HU442">
        <v>5.19468</v>
      </c>
      <c r="HV442">
        <v>12.004</v>
      </c>
      <c r="HW442">
        <v>4.97525</v>
      </c>
      <c r="HX442">
        <v>3.29395</v>
      </c>
      <c r="HY442">
        <v>9999</v>
      </c>
      <c r="HZ442">
        <v>34.5</v>
      </c>
      <c r="IA442">
        <v>9999</v>
      </c>
      <c r="IB442">
        <v>9999</v>
      </c>
      <c r="IC442">
        <v>1.86325</v>
      </c>
      <c r="ID442">
        <v>1.86813</v>
      </c>
      <c r="IE442">
        <v>1.86786</v>
      </c>
      <c r="IF442">
        <v>1.86905</v>
      </c>
      <c r="IG442">
        <v>1.86981</v>
      </c>
      <c r="IH442">
        <v>1.86595</v>
      </c>
      <c r="II442">
        <v>1.86697</v>
      </c>
      <c r="IJ442">
        <v>1.86844</v>
      </c>
      <c r="IK442">
        <v>5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2.959</v>
      </c>
      <c r="IY442">
        <v>0.3619</v>
      </c>
      <c r="IZ442">
        <v>0.744305887368214</v>
      </c>
      <c r="JA442">
        <v>0.00400708050939433</v>
      </c>
      <c r="JB442">
        <v>-7.0817227887937e-07</v>
      </c>
      <c r="JC442">
        <v>2.11393634800483e-10</v>
      </c>
      <c r="JD442">
        <v>-0.0902750961418796</v>
      </c>
      <c r="JE442">
        <v>-0.0199519798578536</v>
      </c>
      <c r="JF442">
        <v>0.00231849078142986</v>
      </c>
      <c r="JG442">
        <v>-2.72917625674962e-05</v>
      </c>
      <c r="JH442">
        <v>4</v>
      </c>
      <c r="JI442">
        <v>2436</v>
      </c>
      <c r="JJ442">
        <v>0</v>
      </c>
      <c r="JK442">
        <v>25</v>
      </c>
      <c r="JL442">
        <v>29318091.6</v>
      </c>
      <c r="JM442">
        <v>29318091.6</v>
      </c>
      <c r="JN442">
        <v>1.40747</v>
      </c>
      <c r="JO442">
        <v>2.64282</v>
      </c>
      <c r="JP442">
        <v>1.54785</v>
      </c>
      <c r="JQ442">
        <v>2.30957</v>
      </c>
      <c r="JR442">
        <v>1.64551</v>
      </c>
      <c r="JS442">
        <v>2.26807</v>
      </c>
      <c r="JT442">
        <v>34.1678</v>
      </c>
      <c r="JU442">
        <v>24.1838</v>
      </c>
      <c r="JV442">
        <v>18</v>
      </c>
      <c r="JW442">
        <v>508.778</v>
      </c>
      <c r="JX442">
        <v>334.034</v>
      </c>
      <c r="JY442">
        <v>28.881</v>
      </c>
      <c r="JZ442">
        <v>27.8334</v>
      </c>
      <c r="KA442">
        <v>30</v>
      </c>
      <c r="KB442">
        <v>27.8819</v>
      </c>
      <c r="KC442">
        <v>27.846</v>
      </c>
      <c r="KD442">
        <v>28.2377</v>
      </c>
      <c r="KE442">
        <v>21.324</v>
      </c>
      <c r="KF442">
        <v>58.6898</v>
      </c>
      <c r="KG442">
        <v>28.8985</v>
      </c>
      <c r="KH442">
        <v>690.864</v>
      </c>
      <c r="KI442">
        <v>17.9548</v>
      </c>
      <c r="KJ442">
        <v>96.7251</v>
      </c>
      <c r="KK442">
        <v>94.7363</v>
      </c>
    </row>
    <row r="443" spans="1:297">
      <c r="A443">
        <v>427</v>
      </c>
      <c r="B443">
        <v>1759085502</v>
      </c>
      <c r="C443">
        <v>12390</v>
      </c>
      <c r="D443" t="s">
        <v>1300</v>
      </c>
      <c r="E443" t="s">
        <v>1301</v>
      </c>
      <c r="F443">
        <v>5</v>
      </c>
      <c r="G443" t="s">
        <v>1219</v>
      </c>
      <c r="H443" t="s">
        <v>436</v>
      </c>
      <c r="I443">
        <v>1759085493.84615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689.407986590476</v>
      </c>
      <c r="AK443">
        <v>636.582963636364</v>
      </c>
      <c r="AL443">
        <v>3.29741883116881</v>
      </c>
      <c r="AM443">
        <v>66.03</v>
      </c>
      <c r="AN443">
        <f>(AP443 - AO443 + DY443*1E3/(8.314*(EA443+273.15)) * AR443/DX443 * AQ443) * DX443/(100*DL443) * 1000/(1000 - AP443)</f>
        <v>0</v>
      </c>
      <c r="AO443">
        <v>17.9070073289286</v>
      </c>
      <c r="AP443">
        <v>23.746926060606</v>
      </c>
      <c r="AQ443">
        <v>4.5547979797353e-05</v>
      </c>
      <c r="AR443">
        <v>114.36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5.9</v>
      </c>
      <c r="DM443">
        <v>0.5</v>
      </c>
      <c r="DN443" t="s">
        <v>438</v>
      </c>
      <c r="DO443">
        <v>2</v>
      </c>
      <c r="DP443" t="b">
        <v>1</v>
      </c>
      <c r="DQ443">
        <v>1759085493.84615</v>
      </c>
      <c r="DR443">
        <v>598.714230769231</v>
      </c>
      <c r="DS443">
        <v>660.067692307692</v>
      </c>
      <c r="DT443">
        <v>23.7447</v>
      </c>
      <c r="DU443">
        <v>17.9058846153846</v>
      </c>
      <c r="DV443">
        <v>595.789230769231</v>
      </c>
      <c r="DW443">
        <v>23.3827923076923</v>
      </c>
      <c r="DX443">
        <v>500.041692307692</v>
      </c>
      <c r="DY443">
        <v>90.6698153846154</v>
      </c>
      <c r="DZ443">
        <v>0.0345777615384615</v>
      </c>
      <c r="EA443">
        <v>30.2523076923077</v>
      </c>
      <c r="EB443">
        <v>29.9776923076923</v>
      </c>
      <c r="EC443">
        <v>999.9</v>
      </c>
      <c r="ED443">
        <v>0</v>
      </c>
      <c r="EE443">
        <v>0</v>
      </c>
      <c r="EF443">
        <v>10005.3769230769</v>
      </c>
      <c r="EG443">
        <v>0</v>
      </c>
      <c r="EH443">
        <v>14.6677615384615</v>
      </c>
      <c r="EI443">
        <v>-61.3535307692308</v>
      </c>
      <c r="EJ443">
        <v>613.276384615385</v>
      </c>
      <c r="EK443">
        <v>672.102230769231</v>
      </c>
      <c r="EL443">
        <v>5.83878846153846</v>
      </c>
      <c r="EM443">
        <v>660.067692307692</v>
      </c>
      <c r="EN443">
        <v>17.9058846153846</v>
      </c>
      <c r="EO443">
        <v>2.15292846153846</v>
      </c>
      <c r="EP443">
        <v>1.62352615384615</v>
      </c>
      <c r="EQ443">
        <v>18.6162692307692</v>
      </c>
      <c r="ER443">
        <v>14.1839230769231</v>
      </c>
      <c r="ES443">
        <v>1999.98307692308</v>
      </c>
      <c r="ET443">
        <v>0.980000615384615</v>
      </c>
      <c r="EU443">
        <v>0.0199989692307692</v>
      </c>
      <c r="EV443">
        <v>0</v>
      </c>
      <c r="EW443">
        <v>964.504615384616</v>
      </c>
      <c r="EX443">
        <v>5.00059</v>
      </c>
      <c r="EY443">
        <v>19326.6384615385</v>
      </c>
      <c r="EZ443">
        <v>17360.1692307692</v>
      </c>
      <c r="FA443">
        <v>40.7451538461538</v>
      </c>
      <c r="FB443">
        <v>40.437</v>
      </c>
      <c r="FC443">
        <v>40.0668461538462</v>
      </c>
      <c r="FD443">
        <v>39.9612307692308</v>
      </c>
      <c r="FE443">
        <v>41.75</v>
      </c>
      <c r="FF443">
        <v>1955.08307692308</v>
      </c>
      <c r="FG443">
        <v>39.9</v>
      </c>
      <c r="FH443">
        <v>0</v>
      </c>
      <c r="FI443">
        <v>1759085488.5</v>
      </c>
      <c r="FJ443">
        <v>0</v>
      </c>
      <c r="FK443">
        <v>966.04712</v>
      </c>
      <c r="FL443">
        <v>96.5900767744869</v>
      </c>
      <c r="FM443">
        <v>1937.09230477834</v>
      </c>
      <c r="FN443">
        <v>19357.968</v>
      </c>
      <c r="FO443">
        <v>15</v>
      </c>
      <c r="FP443">
        <v>0</v>
      </c>
      <c r="FQ443" t="s">
        <v>439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-60.558235</v>
      </c>
      <c r="GD443">
        <v>-12.1283684210527</v>
      </c>
      <c r="GE443">
        <v>1.32300533418237</v>
      </c>
      <c r="GF443">
        <v>0</v>
      </c>
      <c r="GG443">
        <v>958.849176470588</v>
      </c>
      <c r="GH443">
        <v>96.4628877399594</v>
      </c>
      <c r="GI443">
        <v>9.46586297445779</v>
      </c>
      <c r="GJ443">
        <v>-1</v>
      </c>
      <c r="GK443">
        <v>5.839083</v>
      </c>
      <c r="GL443">
        <v>-0.00267789473683708</v>
      </c>
      <c r="GM443">
        <v>0.00207091791242426</v>
      </c>
      <c r="GN443">
        <v>1</v>
      </c>
      <c r="GO443">
        <v>1</v>
      </c>
      <c r="GP443">
        <v>2</v>
      </c>
      <c r="GQ443" t="s">
        <v>448</v>
      </c>
      <c r="GR443">
        <v>3.13135</v>
      </c>
      <c r="GS443">
        <v>2.71246</v>
      </c>
      <c r="GT443">
        <v>0.120189</v>
      </c>
      <c r="GU443">
        <v>0.12894</v>
      </c>
      <c r="GV443">
        <v>0.102503</v>
      </c>
      <c r="GW443">
        <v>0.0842231</v>
      </c>
      <c r="GX443">
        <v>33174.1</v>
      </c>
      <c r="GY443">
        <v>35199.9</v>
      </c>
      <c r="GZ443">
        <v>34112.3</v>
      </c>
      <c r="HA443">
        <v>36586.2</v>
      </c>
      <c r="HB443">
        <v>43231.2</v>
      </c>
      <c r="HC443">
        <v>48112.5</v>
      </c>
      <c r="HD443">
        <v>53207.2</v>
      </c>
      <c r="HE443">
        <v>58470.6</v>
      </c>
      <c r="HF443">
        <v>1.96485</v>
      </c>
      <c r="HG443">
        <v>1.66683</v>
      </c>
      <c r="HH443">
        <v>0.143599</v>
      </c>
      <c r="HI443">
        <v>0</v>
      </c>
      <c r="HJ443">
        <v>27.6473</v>
      </c>
      <c r="HK443">
        <v>999.9</v>
      </c>
      <c r="HL443">
        <v>46.753</v>
      </c>
      <c r="HM443">
        <v>30.434</v>
      </c>
      <c r="HN443">
        <v>22.5224</v>
      </c>
      <c r="HO443">
        <v>55.0596</v>
      </c>
      <c r="HP443">
        <v>48.0048</v>
      </c>
      <c r="HQ443">
        <v>1</v>
      </c>
      <c r="HR443">
        <v>0.0354167</v>
      </c>
      <c r="HS443">
        <v>-1.01879</v>
      </c>
      <c r="HT443">
        <v>20.1108</v>
      </c>
      <c r="HU443">
        <v>5.19393</v>
      </c>
      <c r="HV443">
        <v>12.004</v>
      </c>
      <c r="HW443">
        <v>4.975</v>
      </c>
      <c r="HX443">
        <v>3.29395</v>
      </c>
      <c r="HY443">
        <v>9999</v>
      </c>
      <c r="HZ443">
        <v>34.5</v>
      </c>
      <c r="IA443">
        <v>9999</v>
      </c>
      <c r="IB443">
        <v>9999</v>
      </c>
      <c r="IC443">
        <v>1.86325</v>
      </c>
      <c r="ID443">
        <v>1.86813</v>
      </c>
      <c r="IE443">
        <v>1.86789</v>
      </c>
      <c r="IF443">
        <v>1.86905</v>
      </c>
      <c r="IG443">
        <v>1.86984</v>
      </c>
      <c r="IH443">
        <v>1.86594</v>
      </c>
      <c r="II443">
        <v>1.86695</v>
      </c>
      <c r="IJ443">
        <v>1.86844</v>
      </c>
      <c r="IK443">
        <v>5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3.012</v>
      </c>
      <c r="IY443">
        <v>0.362</v>
      </c>
      <c r="IZ443">
        <v>0.744305887368214</v>
      </c>
      <c r="JA443">
        <v>0.00400708050939433</v>
      </c>
      <c r="JB443">
        <v>-7.0817227887937e-07</v>
      </c>
      <c r="JC443">
        <v>2.11393634800483e-10</v>
      </c>
      <c r="JD443">
        <v>-0.0902750961418796</v>
      </c>
      <c r="JE443">
        <v>-0.0199519798578536</v>
      </c>
      <c r="JF443">
        <v>0.00231849078142986</v>
      </c>
      <c r="JG443">
        <v>-2.72917625674962e-05</v>
      </c>
      <c r="JH443">
        <v>4</v>
      </c>
      <c r="JI443">
        <v>2436</v>
      </c>
      <c r="JJ443">
        <v>0</v>
      </c>
      <c r="JK443">
        <v>25</v>
      </c>
      <c r="JL443">
        <v>29318091.7</v>
      </c>
      <c r="JM443">
        <v>29318091.7</v>
      </c>
      <c r="JN443">
        <v>1.43311</v>
      </c>
      <c r="JO443">
        <v>2.63428</v>
      </c>
      <c r="JP443">
        <v>1.54785</v>
      </c>
      <c r="JQ443">
        <v>2.30957</v>
      </c>
      <c r="JR443">
        <v>1.64673</v>
      </c>
      <c r="JS443">
        <v>2.33154</v>
      </c>
      <c r="JT443">
        <v>34.1678</v>
      </c>
      <c r="JU443">
        <v>24.1926</v>
      </c>
      <c r="JV443">
        <v>18</v>
      </c>
      <c r="JW443">
        <v>508.719</v>
      </c>
      <c r="JX443">
        <v>334.169</v>
      </c>
      <c r="JY443">
        <v>28.9024</v>
      </c>
      <c r="JZ443">
        <v>27.831</v>
      </c>
      <c r="KA443">
        <v>30</v>
      </c>
      <c r="KB443">
        <v>27.8789</v>
      </c>
      <c r="KC443">
        <v>27.8425</v>
      </c>
      <c r="KD443">
        <v>28.8292</v>
      </c>
      <c r="KE443">
        <v>21.324</v>
      </c>
      <c r="KF443">
        <v>58.3191</v>
      </c>
      <c r="KG443">
        <v>28.9143</v>
      </c>
      <c r="KH443">
        <v>711.144</v>
      </c>
      <c r="KI443">
        <v>17.9654</v>
      </c>
      <c r="KJ443">
        <v>96.7251</v>
      </c>
      <c r="KK443">
        <v>94.7366</v>
      </c>
    </row>
    <row r="444" spans="1:297">
      <c r="A444">
        <v>428</v>
      </c>
      <c r="B444">
        <v>1759085507</v>
      </c>
      <c r="C444">
        <v>12395</v>
      </c>
      <c r="D444" t="s">
        <v>1302</v>
      </c>
      <c r="E444" t="s">
        <v>1303</v>
      </c>
      <c r="F444">
        <v>5</v>
      </c>
      <c r="G444" t="s">
        <v>1219</v>
      </c>
      <c r="H444" t="s">
        <v>436</v>
      </c>
      <c r="I444">
        <v>1759085498.84615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706.480855161905</v>
      </c>
      <c r="AK444">
        <v>652.8122</v>
      </c>
      <c r="AL444">
        <v>3.22892619047617</v>
      </c>
      <c r="AM444">
        <v>66.03</v>
      </c>
      <c r="AN444">
        <f>(AP444 - AO444 + DY444*1E3/(8.314*(EA444+273.15)) * AR444/DX444 * AQ444) * DX444/(100*DL444) * 1000/(1000 - AP444)</f>
        <v>0</v>
      </c>
      <c r="AO444">
        <v>17.8733873764502</v>
      </c>
      <c r="AP444">
        <v>23.7473157575758</v>
      </c>
      <c r="AQ444">
        <v>4.88550529907919e-06</v>
      </c>
      <c r="AR444">
        <v>114.36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5.9</v>
      </c>
      <c r="DM444">
        <v>0.5</v>
      </c>
      <c r="DN444" t="s">
        <v>438</v>
      </c>
      <c r="DO444">
        <v>2</v>
      </c>
      <c r="DP444" t="b">
        <v>1</v>
      </c>
      <c r="DQ444">
        <v>1759085498.84615</v>
      </c>
      <c r="DR444">
        <v>614.648461538462</v>
      </c>
      <c r="DS444">
        <v>676.709153846154</v>
      </c>
      <c r="DT444">
        <v>23.7460307692308</v>
      </c>
      <c r="DU444">
        <v>17.8987692307692</v>
      </c>
      <c r="DV444">
        <v>611.669846153846</v>
      </c>
      <c r="DW444">
        <v>23.3840538461538</v>
      </c>
      <c r="DX444">
        <v>500.031615384615</v>
      </c>
      <c r="DY444">
        <v>90.6699923076923</v>
      </c>
      <c r="DZ444">
        <v>0.0347165384615385</v>
      </c>
      <c r="EA444">
        <v>30.2564230769231</v>
      </c>
      <c r="EB444">
        <v>29.9781923076923</v>
      </c>
      <c r="EC444">
        <v>999.9</v>
      </c>
      <c r="ED444">
        <v>0</v>
      </c>
      <c r="EE444">
        <v>0</v>
      </c>
      <c r="EF444">
        <v>9995.33153846154</v>
      </c>
      <c r="EG444">
        <v>0</v>
      </c>
      <c r="EH444">
        <v>14.6635230769231</v>
      </c>
      <c r="EI444">
        <v>-62.0607</v>
      </c>
      <c r="EJ444">
        <v>629.599076923077</v>
      </c>
      <c r="EK444">
        <v>689.041923076923</v>
      </c>
      <c r="EL444">
        <v>5.84723538461538</v>
      </c>
      <c r="EM444">
        <v>676.709153846154</v>
      </c>
      <c r="EN444">
        <v>17.8987692307692</v>
      </c>
      <c r="EO444">
        <v>2.15305384615385</v>
      </c>
      <c r="EP444">
        <v>1.62288307692308</v>
      </c>
      <c r="EQ444">
        <v>18.6171923076923</v>
      </c>
      <c r="ER444">
        <v>14.1778076923077</v>
      </c>
      <c r="ES444">
        <v>2000.00153846154</v>
      </c>
      <c r="ET444">
        <v>0.980000615384615</v>
      </c>
      <c r="EU444">
        <v>0.0199989692307692</v>
      </c>
      <c r="EV444">
        <v>0</v>
      </c>
      <c r="EW444">
        <v>972.517461538462</v>
      </c>
      <c r="EX444">
        <v>5.00059</v>
      </c>
      <c r="EY444">
        <v>19488.6692307692</v>
      </c>
      <c r="EZ444">
        <v>17360.3384615385</v>
      </c>
      <c r="FA444">
        <v>40.7451538461538</v>
      </c>
      <c r="FB444">
        <v>40.437</v>
      </c>
      <c r="FC444">
        <v>40.062</v>
      </c>
      <c r="FD444">
        <v>39.9418461538462</v>
      </c>
      <c r="FE444">
        <v>41.7354615384615</v>
      </c>
      <c r="FF444">
        <v>1955.10153846154</v>
      </c>
      <c r="FG444">
        <v>39.9</v>
      </c>
      <c r="FH444">
        <v>0</v>
      </c>
      <c r="FI444">
        <v>1759085493.3</v>
      </c>
      <c r="FJ444">
        <v>0</v>
      </c>
      <c r="FK444">
        <v>973.74212</v>
      </c>
      <c r="FL444">
        <v>95.1006155240799</v>
      </c>
      <c r="FM444">
        <v>1917.80000310803</v>
      </c>
      <c r="FN444">
        <v>19512.364</v>
      </c>
      <c r="FO444">
        <v>15</v>
      </c>
      <c r="FP444">
        <v>0</v>
      </c>
      <c r="FQ444" t="s">
        <v>439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-61.483380952381</v>
      </c>
      <c r="GD444">
        <v>-10.0136337662338</v>
      </c>
      <c r="GE444">
        <v>1.14587371930312</v>
      </c>
      <c r="GF444">
        <v>0</v>
      </c>
      <c r="GG444">
        <v>966.506470588235</v>
      </c>
      <c r="GH444">
        <v>96.3120855618283</v>
      </c>
      <c r="GI444">
        <v>9.45150298111766</v>
      </c>
      <c r="GJ444">
        <v>-1</v>
      </c>
      <c r="GK444">
        <v>5.84159142857143</v>
      </c>
      <c r="GL444">
        <v>0.0521961038961009</v>
      </c>
      <c r="GM444">
        <v>0.00784950061239219</v>
      </c>
      <c r="GN444">
        <v>1</v>
      </c>
      <c r="GO444">
        <v>1</v>
      </c>
      <c r="GP444">
        <v>2</v>
      </c>
      <c r="GQ444" t="s">
        <v>448</v>
      </c>
      <c r="GR444">
        <v>3.13151</v>
      </c>
      <c r="GS444">
        <v>2.71276</v>
      </c>
      <c r="GT444">
        <v>0.122334</v>
      </c>
      <c r="GU444">
        <v>0.131177</v>
      </c>
      <c r="GV444">
        <v>0.102496</v>
      </c>
      <c r="GW444">
        <v>0.084057</v>
      </c>
      <c r="GX444">
        <v>33093.2</v>
      </c>
      <c r="GY444">
        <v>35109.6</v>
      </c>
      <c r="GZ444">
        <v>34112.1</v>
      </c>
      <c r="HA444">
        <v>36586.2</v>
      </c>
      <c r="HB444">
        <v>43232</v>
      </c>
      <c r="HC444">
        <v>48121.6</v>
      </c>
      <c r="HD444">
        <v>53207.5</v>
      </c>
      <c r="HE444">
        <v>58470.7</v>
      </c>
      <c r="HF444">
        <v>1.96505</v>
      </c>
      <c r="HG444">
        <v>1.6667</v>
      </c>
      <c r="HH444">
        <v>0.143632</v>
      </c>
      <c r="HI444">
        <v>0</v>
      </c>
      <c r="HJ444">
        <v>27.6496</v>
      </c>
      <c r="HK444">
        <v>999.9</v>
      </c>
      <c r="HL444">
        <v>46.728</v>
      </c>
      <c r="HM444">
        <v>30.434</v>
      </c>
      <c r="HN444">
        <v>22.5101</v>
      </c>
      <c r="HO444">
        <v>54.9496</v>
      </c>
      <c r="HP444">
        <v>47.9607</v>
      </c>
      <c r="HQ444">
        <v>1</v>
      </c>
      <c r="HR444">
        <v>0.0353786</v>
      </c>
      <c r="HS444">
        <v>-1.0173</v>
      </c>
      <c r="HT444">
        <v>20.1109</v>
      </c>
      <c r="HU444">
        <v>5.19378</v>
      </c>
      <c r="HV444">
        <v>12.004</v>
      </c>
      <c r="HW444">
        <v>4.9753</v>
      </c>
      <c r="HX444">
        <v>3.29393</v>
      </c>
      <c r="HY444">
        <v>9999</v>
      </c>
      <c r="HZ444">
        <v>34.5</v>
      </c>
      <c r="IA444">
        <v>9999</v>
      </c>
      <c r="IB444">
        <v>9999</v>
      </c>
      <c r="IC444">
        <v>1.86325</v>
      </c>
      <c r="ID444">
        <v>1.86813</v>
      </c>
      <c r="IE444">
        <v>1.86786</v>
      </c>
      <c r="IF444">
        <v>1.86905</v>
      </c>
      <c r="IG444">
        <v>1.86985</v>
      </c>
      <c r="IH444">
        <v>1.86594</v>
      </c>
      <c r="II444">
        <v>1.86697</v>
      </c>
      <c r="IJ444">
        <v>1.86844</v>
      </c>
      <c r="IK444">
        <v>5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3.066</v>
      </c>
      <c r="IY444">
        <v>0.3619</v>
      </c>
      <c r="IZ444">
        <v>0.744305887368214</v>
      </c>
      <c r="JA444">
        <v>0.00400708050939433</v>
      </c>
      <c r="JB444">
        <v>-7.0817227887937e-07</v>
      </c>
      <c r="JC444">
        <v>2.11393634800483e-10</v>
      </c>
      <c r="JD444">
        <v>-0.0902750961418796</v>
      </c>
      <c r="JE444">
        <v>-0.0199519798578536</v>
      </c>
      <c r="JF444">
        <v>0.00231849078142986</v>
      </c>
      <c r="JG444">
        <v>-2.72917625674962e-05</v>
      </c>
      <c r="JH444">
        <v>4</v>
      </c>
      <c r="JI444">
        <v>2436</v>
      </c>
      <c r="JJ444">
        <v>0</v>
      </c>
      <c r="JK444">
        <v>25</v>
      </c>
      <c r="JL444">
        <v>29318091.8</v>
      </c>
      <c r="JM444">
        <v>29318091.8</v>
      </c>
      <c r="JN444">
        <v>1.45752</v>
      </c>
      <c r="JO444">
        <v>2.64282</v>
      </c>
      <c r="JP444">
        <v>1.54785</v>
      </c>
      <c r="JQ444">
        <v>2.30957</v>
      </c>
      <c r="JR444">
        <v>1.64673</v>
      </c>
      <c r="JS444">
        <v>2.28027</v>
      </c>
      <c r="JT444">
        <v>34.1905</v>
      </c>
      <c r="JU444">
        <v>24.1838</v>
      </c>
      <c r="JV444">
        <v>18</v>
      </c>
      <c r="JW444">
        <v>508.824</v>
      </c>
      <c r="JX444">
        <v>334.094</v>
      </c>
      <c r="JY444">
        <v>28.9189</v>
      </c>
      <c r="JZ444">
        <v>27.828</v>
      </c>
      <c r="KA444">
        <v>29.9999</v>
      </c>
      <c r="KB444">
        <v>27.8759</v>
      </c>
      <c r="KC444">
        <v>27.8396</v>
      </c>
      <c r="KD444">
        <v>29.3022</v>
      </c>
      <c r="KE444">
        <v>21.0375</v>
      </c>
      <c r="KF444">
        <v>58.3191</v>
      </c>
      <c r="KG444">
        <v>28.9241</v>
      </c>
      <c r="KH444">
        <v>726.134</v>
      </c>
      <c r="KI444">
        <v>17.9868</v>
      </c>
      <c r="KJ444">
        <v>96.7252</v>
      </c>
      <c r="KK444">
        <v>94.7367</v>
      </c>
    </row>
    <row r="445" spans="1:297">
      <c r="A445">
        <v>429</v>
      </c>
      <c r="B445">
        <v>1759085512</v>
      </c>
      <c r="C445">
        <v>12400</v>
      </c>
      <c r="D445" t="s">
        <v>1304</v>
      </c>
      <c r="E445" t="s">
        <v>1305</v>
      </c>
      <c r="F445">
        <v>5</v>
      </c>
      <c r="G445" t="s">
        <v>1219</v>
      </c>
      <c r="H445" t="s">
        <v>436</v>
      </c>
      <c r="I445">
        <v>1759085503.84615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723.6617088</v>
      </c>
      <c r="AK445">
        <v>669.377254545454</v>
      </c>
      <c r="AL445">
        <v>3.30566937229425</v>
      </c>
      <c r="AM445">
        <v>66.03</v>
      </c>
      <c r="AN445">
        <f>(AP445 - AO445 + DY445*1E3/(8.314*(EA445+273.15)) * AR445/DX445 * AQ445) * DX445/(100*DL445) * 1000/(1000 - AP445)</f>
        <v>0</v>
      </c>
      <c r="AO445">
        <v>17.8552407004004</v>
      </c>
      <c r="AP445">
        <v>23.732983030303</v>
      </c>
      <c r="AQ445">
        <v>-0.000383267379679362</v>
      </c>
      <c r="AR445">
        <v>114.36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5.9</v>
      </c>
      <c r="DM445">
        <v>0.5</v>
      </c>
      <c r="DN445" t="s">
        <v>438</v>
      </c>
      <c r="DO445">
        <v>2</v>
      </c>
      <c r="DP445" t="b">
        <v>1</v>
      </c>
      <c r="DQ445">
        <v>1759085503.84615</v>
      </c>
      <c r="DR445">
        <v>630.536846153846</v>
      </c>
      <c r="DS445">
        <v>693.559692307692</v>
      </c>
      <c r="DT445">
        <v>23.7438307692308</v>
      </c>
      <c r="DU445">
        <v>17.8832692307692</v>
      </c>
      <c r="DV445">
        <v>627.504769230769</v>
      </c>
      <c r="DW445">
        <v>23.3819461538462</v>
      </c>
      <c r="DX445">
        <v>500.042384615385</v>
      </c>
      <c r="DY445">
        <v>90.6697153846154</v>
      </c>
      <c r="DZ445">
        <v>0.0346450230769231</v>
      </c>
      <c r="EA445">
        <v>30.2592230769231</v>
      </c>
      <c r="EB445">
        <v>29.9854153846154</v>
      </c>
      <c r="EC445">
        <v>999.9</v>
      </c>
      <c r="ED445">
        <v>0</v>
      </c>
      <c r="EE445">
        <v>0</v>
      </c>
      <c r="EF445">
        <v>10004.0838461538</v>
      </c>
      <c r="EG445">
        <v>0</v>
      </c>
      <c r="EH445">
        <v>14.6637384615385</v>
      </c>
      <c r="EI445">
        <v>-63.0229461538462</v>
      </c>
      <c r="EJ445">
        <v>645.872384615385</v>
      </c>
      <c r="EK445">
        <v>706.188384615385</v>
      </c>
      <c r="EL445">
        <v>5.86054538461538</v>
      </c>
      <c r="EM445">
        <v>693.559692307692</v>
      </c>
      <c r="EN445">
        <v>17.8832692307692</v>
      </c>
      <c r="EO445">
        <v>2.15284692307692</v>
      </c>
      <c r="EP445">
        <v>1.62147230769231</v>
      </c>
      <c r="EQ445">
        <v>18.6156692307692</v>
      </c>
      <c r="ER445">
        <v>14.1643846153846</v>
      </c>
      <c r="ES445">
        <v>1999.99769230769</v>
      </c>
      <c r="ET445">
        <v>0.980000384615385</v>
      </c>
      <c r="EU445">
        <v>0.0199992230769231</v>
      </c>
      <c r="EV445">
        <v>0</v>
      </c>
      <c r="EW445">
        <v>980.409923076923</v>
      </c>
      <c r="EX445">
        <v>5.00059</v>
      </c>
      <c r="EY445">
        <v>19647.9461538462</v>
      </c>
      <c r="EZ445">
        <v>17360.3076923077</v>
      </c>
      <c r="FA445">
        <v>40.7306153846154</v>
      </c>
      <c r="FB445">
        <v>40.437</v>
      </c>
      <c r="FC445">
        <v>40.062</v>
      </c>
      <c r="FD445">
        <v>39.937</v>
      </c>
      <c r="FE445">
        <v>41.7257692307692</v>
      </c>
      <c r="FF445">
        <v>1955.09769230769</v>
      </c>
      <c r="FG445">
        <v>39.9</v>
      </c>
      <c r="FH445">
        <v>0</v>
      </c>
      <c r="FI445">
        <v>1759085498.7</v>
      </c>
      <c r="FJ445">
        <v>0</v>
      </c>
      <c r="FK445">
        <v>981.846730769231</v>
      </c>
      <c r="FL445">
        <v>95.9486838245972</v>
      </c>
      <c r="FM445">
        <v>1906.31111259636</v>
      </c>
      <c r="FN445">
        <v>19674.7538461538</v>
      </c>
      <c r="FO445">
        <v>15</v>
      </c>
      <c r="FP445">
        <v>0</v>
      </c>
      <c r="FQ445" t="s">
        <v>439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-62.4585714285714</v>
      </c>
      <c r="GD445">
        <v>-11.1245922077923</v>
      </c>
      <c r="GE445">
        <v>1.23833631755438</v>
      </c>
      <c r="GF445">
        <v>0</v>
      </c>
      <c r="GG445">
        <v>976.11705882353</v>
      </c>
      <c r="GH445">
        <v>95.4759358266107</v>
      </c>
      <c r="GI445">
        <v>9.36920523323201</v>
      </c>
      <c r="GJ445">
        <v>-1</v>
      </c>
      <c r="GK445">
        <v>5.85486619047619</v>
      </c>
      <c r="GL445">
        <v>0.167747532467532</v>
      </c>
      <c r="GM445">
        <v>0.0195863588283835</v>
      </c>
      <c r="GN445">
        <v>0</v>
      </c>
      <c r="GO445">
        <v>0</v>
      </c>
      <c r="GP445">
        <v>2</v>
      </c>
      <c r="GQ445" t="s">
        <v>455</v>
      </c>
      <c r="GR445">
        <v>3.13155</v>
      </c>
      <c r="GS445">
        <v>2.71248</v>
      </c>
      <c r="GT445">
        <v>0.124464</v>
      </c>
      <c r="GU445">
        <v>0.133095</v>
      </c>
      <c r="GV445">
        <v>0.102462</v>
      </c>
      <c r="GW445">
        <v>0.0840978</v>
      </c>
      <c r="GX445">
        <v>33013.1</v>
      </c>
      <c r="GY445">
        <v>35032.3</v>
      </c>
      <c r="GZ445">
        <v>34112.4</v>
      </c>
      <c r="HA445">
        <v>36586.5</v>
      </c>
      <c r="HB445">
        <v>43234.1</v>
      </c>
      <c r="HC445">
        <v>48120</v>
      </c>
      <c r="HD445">
        <v>53207.7</v>
      </c>
      <c r="HE445">
        <v>58471</v>
      </c>
      <c r="HF445">
        <v>1.9656</v>
      </c>
      <c r="HG445">
        <v>1.66677</v>
      </c>
      <c r="HH445">
        <v>0.143096</v>
      </c>
      <c r="HI445">
        <v>0</v>
      </c>
      <c r="HJ445">
        <v>27.6517</v>
      </c>
      <c r="HK445">
        <v>999.9</v>
      </c>
      <c r="HL445">
        <v>46.728</v>
      </c>
      <c r="HM445">
        <v>30.424</v>
      </c>
      <c r="HN445">
        <v>22.4976</v>
      </c>
      <c r="HO445">
        <v>54.7196</v>
      </c>
      <c r="HP445">
        <v>48.0449</v>
      </c>
      <c r="HQ445">
        <v>1</v>
      </c>
      <c r="HR445">
        <v>0.0349873</v>
      </c>
      <c r="HS445">
        <v>-1.00019</v>
      </c>
      <c r="HT445">
        <v>20.1112</v>
      </c>
      <c r="HU445">
        <v>5.19378</v>
      </c>
      <c r="HV445">
        <v>12.004</v>
      </c>
      <c r="HW445">
        <v>4.97515</v>
      </c>
      <c r="HX445">
        <v>3.29398</v>
      </c>
      <c r="HY445">
        <v>9999</v>
      </c>
      <c r="HZ445">
        <v>34.5</v>
      </c>
      <c r="IA445">
        <v>9999</v>
      </c>
      <c r="IB445">
        <v>9999</v>
      </c>
      <c r="IC445">
        <v>1.86325</v>
      </c>
      <c r="ID445">
        <v>1.86813</v>
      </c>
      <c r="IE445">
        <v>1.86788</v>
      </c>
      <c r="IF445">
        <v>1.86905</v>
      </c>
      <c r="IG445">
        <v>1.86985</v>
      </c>
      <c r="IH445">
        <v>1.86595</v>
      </c>
      <c r="II445">
        <v>1.86699</v>
      </c>
      <c r="IJ445">
        <v>1.86843</v>
      </c>
      <c r="IK445">
        <v>5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3.119</v>
      </c>
      <c r="IY445">
        <v>0.3615</v>
      </c>
      <c r="IZ445">
        <v>0.744305887368214</v>
      </c>
      <c r="JA445">
        <v>0.00400708050939433</v>
      </c>
      <c r="JB445">
        <v>-7.0817227887937e-07</v>
      </c>
      <c r="JC445">
        <v>2.11393634800483e-10</v>
      </c>
      <c r="JD445">
        <v>-0.0902750961418796</v>
      </c>
      <c r="JE445">
        <v>-0.0199519798578536</v>
      </c>
      <c r="JF445">
        <v>0.00231849078142986</v>
      </c>
      <c r="JG445">
        <v>-2.72917625674962e-05</v>
      </c>
      <c r="JH445">
        <v>4</v>
      </c>
      <c r="JI445">
        <v>2436</v>
      </c>
      <c r="JJ445">
        <v>0</v>
      </c>
      <c r="JK445">
        <v>25</v>
      </c>
      <c r="JL445">
        <v>29318091.9</v>
      </c>
      <c r="JM445">
        <v>29318091.9</v>
      </c>
      <c r="JN445">
        <v>1.48926</v>
      </c>
      <c r="JO445">
        <v>2.63062</v>
      </c>
      <c r="JP445">
        <v>1.54785</v>
      </c>
      <c r="JQ445">
        <v>2.31079</v>
      </c>
      <c r="JR445">
        <v>1.64673</v>
      </c>
      <c r="JS445">
        <v>2.35474</v>
      </c>
      <c r="JT445">
        <v>34.1905</v>
      </c>
      <c r="JU445">
        <v>24.1926</v>
      </c>
      <c r="JV445">
        <v>18</v>
      </c>
      <c r="JW445">
        <v>509.163</v>
      </c>
      <c r="JX445">
        <v>334.11</v>
      </c>
      <c r="JY445">
        <v>28.9296</v>
      </c>
      <c r="JZ445">
        <v>27.8256</v>
      </c>
      <c r="KA445">
        <v>29.9999</v>
      </c>
      <c r="KB445">
        <v>27.873</v>
      </c>
      <c r="KC445">
        <v>27.8361</v>
      </c>
      <c r="KD445">
        <v>29.8687</v>
      </c>
      <c r="KE445">
        <v>20.7651</v>
      </c>
      <c r="KF445">
        <v>58.3191</v>
      </c>
      <c r="KG445">
        <v>28.9296</v>
      </c>
      <c r="KH445">
        <v>739.63</v>
      </c>
      <c r="KI445">
        <v>18.0118</v>
      </c>
      <c r="KJ445">
        <v>96.7257</v>
      </c>
      <c r="KK445">
        <v>94.7373</v>
      </c>
    </row>
    <row r="446" spans="1:297">
      <c r="A446">
        <v>430</v>
      </c>
      <c r="B446">
        <v>1759085517</v>
      </c>
      <c r="C446">
        <v>12405</v>
      </c>
      <c r="D446" t="s">
        <v>1306</v>
      </c>
      <c r="E446" t="s">
        <v>1307</v>
      </c>
      <c r="F446">
        <v>5</v>
      </c>
      <c r="G446" t="s">
        <v>1219</v>
      </c>
      <c r="H446" t="s">
        <v>436</v>
      </c>
      <c r="I446">
        <v>1759085508.84615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739.742236419048</v>
      </c>
      <c r="AK446">
        <v>685.102496969696</v>
      </c>
      <c r="AL446">
        <v>3.15844621212104</v>
      </c>
      <c r="AM446">
        <v>66.03</v>
      </c>
      <c r="AN446">
        <f>(AP446 - AO446 + DY446*1E3/(8.314*(EA446+273.15)) * AR446/DX446 * AQ446) * DX446/(100*DL446) * 1000/(1000 - AP446)</f>
        <v>0</v>
      </c>
      <c r="AO446">
        <v>17.9222854855628</v>
      </c>
      <c r="AP446">
        <v>23.7417472727273</v>
      </c>
      <c r="AQ446">
        <v>0.000347653013652933</v>
      </c>
      <c r="AR446">
        <v>114.36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5.9</v>
      </c>
      <c r="DM446">
        <v>0.5</v>
      </c>
      <c r="DN446" t="s">
        <v>438</v>
      </c>
      <c r="DO446">
        <v>2</v>
      </c>
      <c r="DP446" t="b">
        <v>1</v>
      </c>
      <c r="DQ446">
        <v>1759085508.84615</v>
      </c>
      <c r="DR446">
        <v>646.407538461538</v>
      </c>
      <c r="DS446">
        <v>710.130230769231</v>
      </c>
      <c r="DT446">
        <v>23.7408923076923</v>
      </c>
      <c r="DU446">
        <v>17.8838153846154</v>
      </c>
      <c r="DV446">
        <v>643.322230769231</v>
      </c>
      <c r="DW446">
        <v>23.3791307692308</v>
      </c>
      <c r="DX446">
        <v>499.994076923077</v>
      </c>
      <c r="DY446">
        <v>90.6699230769231</v>
      </c>
      <c r="DZ446">
        <v>0.0346415153846154</v>
      </c>
      <c r="EA446">
        <v>30.2640307692308</v>
      </c>
      <c r="EB446">
        <v>29.9872923076923</v>
      </c>
      <c r="EC446">
        <v>999.9</v>
      </c>
      <c r="ED446">
        <v>0</v>
      </c>
      <c r="EE446">
        <v>0</v>
      </c>
      <c r="EF446">
        <v>9998.74923076923</v>
      </c>
      <c r="EG446">
        <v>0</v>
      </c>
      <c r="EH446">
        <v>14.6600307692308</v>
      </c>
      <c r="EI446">
        <v>-63.7227615384616</v>
      </c>
      <c r="EJ446">
        <v>662.127076923077</v>
      </c>
      <c r="EK446">
        <v>723.061538461539</v>
      </c>
      <c r="EL446">
        <v>5.85707461538462</v>
      </c>
      <c r="EM446">
        <v>710.130230769231</v>
      </c>
      <c r="EN446">
        <v>17.8838153846154</v>
      </c>
      <c r="EO446">
        <v>2.15258615384615</v>
      </c>
      <c r="EP446">
        <v>1.62152384615385</v>
      </c>
      <c r="EQ446">
        <v>18.6137384615385</v>
      </c>
      <c r="ER446">
        <v>14.1648769230769</v>
      </c>
      <c r="ES446">
        <v>2000.01307692308</v>
      </c>
      <c r="ET446">
        <v>0.980000384615385</v>
      </c>
      <c r="EU446">
        <v>0.0199992307692308</v>
      </c>
      <c r="EV446">
        <v>0</v>
      </c>
      <c r="EW446">
        <v>988.315692307692</v>
      </c>
      <c r="EX446">
        <v>5.00059</v>
      </c>
      <c r="EY446">
        <v>19806.0538461538</v>
      </c>
      <c r="EZ446">
        <v>17360.4461538462</v>
      </c>
      <c r="FA446">
        <v>40.7354615384615</v>
      </c>
      <c r="FB446">
        <v>40.437</v>
      </c>
      <c r="FC446">
        <v>40.062</v>
      </c>
      <c r="FD446">
        <v>39.937</v>
      </c>
      <c r="FE446">
        <v>41.7160769230769</v>
      </c>
      <c r="FF446">
        <v>1955.11307692308</v>
      </c>
      <c r="FG446">
        <v>39.9</v>
      </c>
      <c r="FH446">
        <v>0</v>
      </c>
      <c r="FI446">
        <v>1759085503.5</v>
      </c>
      <c r="FJ446">
        <v>0</v>
      </c>
      <c r="FK446">
        <v>989.471307692308</v>
      </c>
      <c r="FL446">
        <v>95.0499827731125</v>
      </c>
      <c r="FM446">
        <v>1900.06153597643</v>
      </c>
      <c r="FN446">
        <v>19826.9846153846</v>
      </c>
      <c r="FO446">
        <v>15</v>
      </c>
      <c r="FP446">
        <v>0</v>
      </c>
      <c r="FQ446" t="s">
        <v>439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-63.410895</v>
      </c>
      <c r="GD446">
        <v>-7.6292526315789</v>
      </c>
      <c r="GE446">
        <v>0.839071563977115</v>
      </c>
      <c r="GF446">
        <v>0</v>
      </c>
      <c r="GG446">
        <v>983.751852941176</v>
      </c>
      <c r="GH446">
        <v>95.4284644756919</v>
      </c>
      <c r="GI446">
        <v>9.36417780107461</v>
      </c>
      <c r="GJ446">
        <v>-1</v>
      </c>
      <c r="GK446">
        <v>5.854607</v>
      </c>
      <c r="GL446">
        <v>0.00873022556391019</v>
      </c>
      <c r="GM446">
        <v>0.0227127021950273</v>
      </c>
      <c r="GN446">
        <v>1</v>
      </c>
      <c r="GO446">
        <v>1</v>
      </c>
      <c r="GP446">
        <v>2</v>
      </c>
      <c r="GQ446" t="s">
        <v>448</v>
      </c>
      <c r="GR446">
        <v>3.13166</v>
      </c>
      <c r="GS446">
        <v>2.71258</v>
      </c>
      <c r="GT446">
        <v>0.126524</v>
      </c>
      <c r="GU446">
        <v>0.135245</v>
      </c>
      <c r="GV446">
        <v>0.102516</v>
      </c>
      <c r="GW446">
        <v>0.0843305</v>
      </c>
      <c r="GX446">
        <v>32935.7</v>
      </c>
      <c r="GY446">
        <v>34945.8</v>
      </c>
      <c r="GZ446">
        <v>34112.6</v>
      </c>
      <c r="HA446">
        <v>36586.8</v>
      </c>
      <c r="HB446">
        <v>43231.8</v>
      </c>
      <c r="HC446">
        <v>48108.1</v>
      </c>
      <c r="HD446">
        <v>53207.9</v>
      </c>
      <c r="HE446">
        <v>58471.3</v>
      </c>
      <c r="HF446">
        <v>1.9654</v>
      </c>
      <c r="HG446">
        <v>1.66675</v>
      </c>
      <c r="HH446">
        <v>0.143025</v>
      </c>
      <c r="HI446">
        <v>0</v>
      </c>
      <c r="HJ446">
        <v>27.654</v>
      </c>
      <c r="HK446">
        <v>999.9</v>
      </c>
      <c r="HL446">
        <v>46.704</v>
      </c>
      <c r="HM446">
        <v>30.424</v>
      </c>
      <c r="HN446">
        <v>22.4848</v>
      </c>
      <c r="HO446">
        <v>54.9096</v>
      </c>
      <c r="HP446">
        <v>47.8726</v>
      </c>
      <c r="HQ446">
        <v>1</v>
      </c>
      <c r="HR446">
        <v>0.034812</v>
      </c>
      <c r="HS446">
        <v>-0.999284</v>
      </c>
      <c r="HT446">
        <v>20.1111</v>
      </c>
      <c r="HU446">
        <v>5.19378</v>
      </c>
      <c r="HV446">
        <v>12.004</v>
      </c>
      <c r="HW446">
        <v>4.9752</v>
      </c>
      <c r="HX446">
        <v>3.29398</v>
      </c>
      <c r="HY446">
        <v>9999</v>
      </c>
      <c r="HZ446">
        <v>34.5</v>
      </c>
      <c r="IA446">
        <v>9999</v>
      </c>
      <c r="IB446">
        <v>9999</v>
      </c>
      <c r="IC446">
        <v>1.86325</v>
      </c>
      <c r="ID446">
        <v>1.86813</v>
      </c>
      <c r="IE446">
        <v>1.86787</v>
      </c>
      <c r="IF446">
        <v>1.86905</v>
      </c>
      <c r="IG446">
        <v>1.86985</v>
      </c>
      <c r="IH446">
        <v>1.86597</v>
      </c>
      <c r="II446">
        <v>1.86701</v>
      </c>
      <c r="IJ446">
        <v>1.86843</v>
      </c>
      <c r="IK446">
        <v>5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3.171</v>
      </c>
      <c r="IY446">
        <v>0.3621</v>
      </c>
      <c r="IZ446">
        <v>0.744305887368214</v>
      </c>
      <c r="JA446">
        <v>0.00400708050939433</v>
      </c>
      <c r="JB446">
        <v>-7.0817227887937e-07</v>
      </c>
      <c r="JC446">
        <v>2.11393634800483e-10</v>
      </c>
      <c r="JD446">
        <v>-0.0902750961418796</v>
      </c>
      <c r="JE446">
        <v>-0.0199519798578536</v>
      </c>
      <c r="JF446">
        <v>0.00231849078142986</v>
      </c>
      <c r="JG446">
        <v>-2.72917625674962e-05</v>
      </c>
      <c r="JH446">
        <v>4</v>
      </c>
      <c r="JI446">
        <v>2436</v>
      </c>
      <c r="JJ446">
        <v>0</v>
      </c>
      <c r="JK446">
        <v>25</v>
      </c>
      <c r="JL446">
        <v>29318091.9</v>
      </c>
      <c r="JM446">
        <v>29318091.9</v>
      </c>
      <c r="JN446">
        <v>1.51367</v>
      </c>
      <c r="JO446">
        <v>2.64038</v>
      </c>
      <c r="JP446">
        <v>1.54785</v>
      </c>
      <c r="JQ446">
        <v>2.30957</v>
      </c>
      <c r="JR446">
        <v>1.64551</v>
      </c>
      <c r="JS446">
        <v>2.26685</v>
      </c>
      <c r="JT446">
        <v>34.1905</v>
      </c>
      <c r="JU446">
        <v>24.1926</v>
      </c>
      <c r="JV446">
        <v>18</v>
      </c>
      <c r="JW446">
        <v>509.003</v>
      </c>
      <c r="JX446">
        <v>334.085</v>
      </c>
      <c r="JY446">
        <v>28.9351</v>
      </c>
      <c r="JZ446">
        <v>27.8233</v>
      </c>
      <c r="KA446">
        <v>30</v>
      </c>
      <c r="KB446">
        <v>27.8701</v>
      </c>
      <c r="KC446">
        <v>27.8337</v>
      </c>
      <c r="KD446">
        <v>30.4299</v>
      </c>
      <c r="KE446">
        <v>20.7651</v>
      </c>
      <c r="KF446">
        <v>58.3191</v>
      </c>
      <c r="KG446">
        <v>28.9403</v>
      </c>
      <c r="KH446">
        <v>759.97</v>
      </c>
      <c r="KI446">
        <v>18.007</v>
      </c>
      <c r="KJ446">
        <v>96.7262</v>
      </c>
      <c r="KK446">
        <v>94.7379</v>
      </c>
    </row>
    <row r="447" spans="1:297">
      <c r="A447">
        <v>431</v>
      </c>
      <c r="B447">
        <v>1759085522</v>
      </c>
      <c r="C447">
        <v>12410</v>
      </c>
      <c r="D447" t="s">
        <v>1308</v>
      </c>
      <c r="E447" t="s">
        <v>1309</v>
      </c>
      <c r="F447">
        <v>5</v>
      </c>
      <c r="G447" t="s">
        <v>1219</v>
      </c>
      <c r="H447" t="s">
        <v>436</v>
      </c>
      <c r="I447">
        <v>1759085513.84615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756.706620342858</v>
      </c>
      <c r="AK447">
        <v>701.182181818182</v>
      </c>
      <c r="AL447">
        <v>3.1977010822511</v>
      </c>
      <c r="AM447">
        <v>66.03</v>
      </c>
      <c r="AN447">
        <f>(AP447 - AO447 + DY447*1E3/(8.314*(EA447+273.15)) * AR447/DX447 * AQ447) * DX447/(100*DL447) * 1000/(1000 - AP447)</f>
        <v>0</v>
      </c>
      <c r="AO447">
        <v>17.9435346838312</v>
      </c>
      <c r="AP447">
        <v>23.7720545454545</v>
      </c>
      <c r="AQ447">
        <v>0.00576782900432448</v>
      </c>
      <c r="AR447">
        <v>114.36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5.9</v>
      </c>
      <c r="DM447">
        <v>0.5</v>
      </c>
      <c r="DN447" t="s">
        <v>438</v>
      </c>
      <c r="DO447">
        <v>2</v>
      </c>
      <c r="DP447" t="b">
        <v>1</v>
      </c>
      <c r="DQ447">
        <v>1759085513.84615</v>
      </c>
      <c r="DR447">
        <v>662.164461538461</v>
      </c>
      <c r="DS447">
        <v>726.556846153846</v>
      </c>
      <c r="DT447">
        <v>23.7461230769231</v>
      </c>
      <c r="DU447">
        <v>17.8987307692308</v>
      </c>
      <c r="DV447">
        <v>659.026384615385</v>
      </c>
      <c r="DW447">
        <v>23.3841307692308</v>
      </c>
      <c r="DX447">
        <v>499.999769230769</v>
      </c>
      <c r="DY447">
        <v>90.6701076923077</v>
      </c>
      <c r="DZ447">
        <v>0.0346295461538462</v>
      </c>
      <c r="EA447">
        <v>30.2688846153846</v>
      </c>
      <c r="EB447">
        <v>29.9882153846154</v>
      </c>
      <c r="EC447">
        <v>999.9</v>
      </c>
      <c r="ED447">
        <v>0</v>
      </c>
      <c r="EE447">
        <v>0</v>
      </c>
      <c r="EF447">
        <v>10005.0961538462</v>
      </c>
      <c r="EG447">
        <v>0</v>
      </c>
      <c r="EH447">
        <v>14.6609923076923</v>
      </c>
      <c r="EI447">
        <v>-64.3924153846154</v>
      </c>
      <c r="EJ447">
        <v>678.270923076923</v>
      </c>
      <c r="EK447">
        <v>739.798846153846</v>
      </c>
      <c r="EL447">
        <v>5.84738461538462</v>
      </c>
      <c r="EM447">
        <v>726.556846153846</v>
      </c>
      <c r="EN447">
        <v>17.8987307692308</v>
      </c>
      <c r="EO447">
        <v>2.15306384615385</v>
      </c>
      <c r="EP447">
        <v>1.62288076923077</v>
      </c>
      <c r="EQ447">
        <v>18.6172846153846</v>
      </c>
      <c r="ER447">
        <v>14.1777692307692</v>
      </c>
      <c r="ES447">
        <v>2000.00076923077</v>
      </c>
      <c r="ET447">
        <v>0.980000153846154</v>
      </c>
      <c r="EU447">
        <v>0.0199994692307692</v>
      </c>
      <c r="EV447">
        <v>0</v>
      </c>
      <c r="EW447">
        <v>996.378461538462</v>
      </c>
      <c r="EX447">
        <v>5.00059</v>
      </c>
      <c r="EY447">
        <v>19964.3923076923</v>
      </c>
      <c r="EZ447">
        <v>17360.3384615385</v>
      </c>
      <c r="FA447">
        <v>40.7209230769231</v>
      </c>
      <c r="FB447">
        <v>40.437</v>
      </c>
      <c r="FC447">
        <v>40.062</v>
      </c>
      <c r="FD447">
        <v>39.937</v>
      </c>
      <c r="FE447">
        <v>41.7112307692308</v>
      </c>
      <c r="FF447">
        <v>1955.10076923077</v>
      </c>
      <c r="FG447">
        <v>39.9</v>
      </c>
      <c r="FH447">
        <v>0</v>
      </c>
      <c r="FI447">
        <v>1759085508.3</v>
      </c>
      <c r="FJ447">
        <v>0</v>
      </c>
      <c r="FK447">
        <v>997.004923076923</v>
      </c>
      <c r="FL447">
        <v>93.6131966487906</v>
      </c>
      <c r="FM447">
        <v>1856.95042863375</v>
      </c>
      <c r="FN447">
        <v>19976.5307692308</v>
      </c>
      <c r="FO447">
        <v>15</v>
      </c>
      <c r="FP447">
        <v>0</v>
      </c>
      <c r="FQ447" t="s">
        <v>439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-63.9928761904762</v>
      </c>
      <c r="GD447">
        <v>-7.53542337662349</v>
      </c>
      <c r="GE447">
        <v>0.859275890561217</v>
      </c>
      <c r="GF447">
        <v>0</v>
      </c>
      <c r="GG447">
        <v>992.264470588235</v>
      </c>
      <c r="GH447">
        <v>94.5823377023049</v>
      </c>
      <c r="GI447">
        <v>9.28184407779129</v>
      </c>
      <c r="GJ447">
        <v>-1</v>
      </c>
      <c r="GK447">
        <v>5.8495019047619</v>
      </c>
      <c r="GL447">
        <v>-0.1557974025974</v>
      </c>
      <c r="GM447">
        <v>0.0263676809062133</v>
      </c>
      <c r="GN447">
        <v>0</v>
      </c>
      <c r="GO447">
        <v>0</v>
      </c>
      <c r="GP447">
        <v>2</v>
      </c>
      <c r="GQ447" t="s">
        <v>455</v>
      </c>
      <c r="GR447">
        <v>3.13154</v>
      </c>
      <c r="GS447">
        <v>2.71277</v>
      </c>
      <c r="GT447">
        <v>0.128568</v>
      </c>
      <c r="GU447">
        <v>0.137368</v>
      </c>
      <c r="GV447">
        <v>0.10259</v>
      </c>
      <c r="GW447">
        <v>0.0843698</v>
      </c>
      <c r="GX447">
        <v>32859.2</v>
      </c>
      <c r="GY447">
        <v>34860.1</v>
      </c>
      <c r="GZ447">
        <v>34113.2</v>
      </c>
      <c r="HA447">
        <v>36586.8</v>
      </c>
      <c r="HB447">
        <v>43229</v>
      </c>
      <c r="HC447">
        <v>48106.6</v>
      </c>
      <c r="HD447">
        <v>53208.8</v>
      </c>
      <c r="HE447">
        <v>58471.8</v>
      </c>
      <c r="HF447">
        <v>1.96555</v>
      </c>
      <c r="HG447">
        <v>1.66683</v>
      </c>
      <c r="HH447">
        <v>0.143338</v>
      </c>
      <c r="HI447">
        <v>0</v>
      </c>
      <c r="HJ447">
        <v>27.6567</v>
      </c>
      <c r="HK447">
        <v>999.9</v>
      </c>
      <c r="HL447">
        <v>46.704</v>
      </c>
      <c r="HM447">
        <v>30.434</v>
      </c>
      <c r="HN447">
        <v>22.4975</v>
      </c>
      <c r="HO447">
        <v>54.8596</v>
      </c>
      <c r="HP447">
        <v>48.0369</v>
      </c>
      <c r="HQ447">
        <v>1</v>
      </c>
      <c r="HR447">
        <v>0.0347942</v>
      </c>
      <c r="HS447">
        <v>-1.00403</v>
      </c>
      <c r="HT447">
        <v>20.1112</v>
      </c>
      <c r="HU447">
        <v>5.19423</v>
      </c>
      <c r="HV447">
        <v>12.004</v>
      </c>
      <c r="HW447">
        <v>4.97495</v>
      </c>
      <c r="HX447">
        <v>3.2939</v>
      </c>
      <c r="HY447">
        <v>9999</v>
      </c>
      <c r="HZ447">
        <v>34.5</v>
      </c>
      <c r="IA447">
        <v>9999</v>
      </c>
      <c r="IB447">
        <v>9999</v>
      </c>
      <c r="IC447">
        <v>1.86325</v>
      </c>
      <c r="ID447">
        <v>1.86813</v>
      </c>
      <c r="IE447">
        <v>1.86785</v>
      </c>
      <c r="IF447">
        <v>1.86905</v>
      </c>
      <c r="IG447">
        <v>1.86984</v>
      </c>
      <c r="IH447">
        <v>1.86597</v>
      </c>
      <c r="II447">
        <v>1.86699</v>
      </c>
      <c r="IJ447">
        <v>1.86844</v>
      </c>
      <c r="IK447">
        <v>5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3.223</v>
      </c>
      <c r="IY447">
        <v>0.3631</v>
      </c>
      <c r="IZ447">
        <v>0.744305887368214</v>
      </c>
      <c r="JA447">
        <v>0.00400708050939433</v>
      </c>
      <c r="JB447">
        <v>-7.0817227887937e-07</v>
      </c>
      <c r="JC447">
        <v>2.11393634800483e-10</v>
      </c>
      <c r="JD447">
        <v>-0.0902750961418796</v>
      </c>
      <c r="JE447">
        <v>-0.0199519798578536</v>
      </c>
      <c r="JF447">
        <v>0.00231849078142986</v>
      </c>
      <c r="JG447">
        <v>-2.72917625674962e-05</v>
      </c>
      <c r="JH447">
        <v>4</v>
      </c>
      <c r="JI447">
        <v>2436</v>
      </c>
      <c r="JJ447">
        <v>0</v>
      </c>
      <c r="JK447">
        <v>25</v>
      </c>
      <c r="JL447">
        <v>29318092</v>
      </c>
      <c r="JM447">
        <v>29318092</v>
      </c>
      <c r="JN447">
        <v>1.54541</v>
      </c>
      <c r="JO447">
        <v>2.62695</v>
      </c>
      <c r="JP447">
        <v>1.54785</v>
      </c>
      <c r="JQ447">
        <v>2.30957</v>
      </c>
      <c r="JR447">
        <v>1.64673</v>
      </c>
      <c r="JS447">
        <v>2.33765</v>
      </c>
      <c r="JT447">
        <v>34.1678</v>
      </c>
      <c r="JU447">
        <v>24.1926</v>
      </c>
      <c r="JV447">
        <v>18</v>
      </c>
      <c r="JW447">
        <v>509.077</v>
      </c>
      <c r="JX447">
        <v>334.105</v>
      </c>
      <c r="JY447">
        <v>28.9444</v>
      </c>
      <c r="JZ447">
        <v>27.8207</v>
      </c>
      <c r="KA447">
        <v>30</v>
      </c>
      <c r="KB447">
        <v>27.8671</v>
      </c>
      <c r="KC447">
        <v>27.8308</v>
      </c>
      <c r="KD447">
        <v>30.9765</v>
      </c>
      <c r="KE447">
        <v>20.7651</v>
      </c>
      <c r="KF447">
        <v>58.3191</v>
      </c>
      <c r="KG447">
        <v>28.9494</v>
      </c>
      <c r="KH447">
        <v>773.55</v>
      </c>
      <c r="KI447">
        <v>17.9978</v>
      </c>
      <c r="KJ447">
        <v>96.7278</v>
      </c>
      <c r="KK447">
        <v>94.7384</v>
      </c>
    </row>
    <row r="448" spans="1:297">
      <c r="A448">
        <v>432</v>
      </c>
      <c r="B448">
        <v>1759085527</v>
      </c>
      <c r="C448">
        <v>12415</v>
      </c>
      <c r="D448" t="s">
        <v>1310</v>
      </c>
      <c r="E448" t="s">
        <v>1311</v>
      </c>
      <c r="F448">
        <v>5</v>
      </c>
      <c r="G448" t="s">
        <v>1219</v>
      </c>
      <c r="H448" t="s">
        <v>436</v>
      </c>
      <c r="I448">
        <v>1759085518.84615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774.645153752381</v>
      </c>
      <c r="AK448">
        <v>717.909878787879</v>
      </c>
      <c r="AL448">
        <v>3.37509967532456</v>
      </c>
      <c r="AM448">
        <v>66.03</v>
      </c>
      <c r="AN448">
        <f>(AP448 - AO448 + DY448*1E3/(8.314*(EA448+273.15)) * AR448/DX448 * AQ448) * DX448/(100*DL448) * 1000/(1000 - AP448)</f>
        <v>0</v>
      </c>
      <c r="AO448">
        <v>17.9486795777273</v>
      </c>
      <c r="AP448">
        <v>23.7875496969697</v>
      </c>
      <c r="AQ448">
        <v>0.00135052429052157</v>
      </c>
      <c r="AR448">
        <v>114.36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5.9</v>
      </c>
      <c r="DM448">
        <v>0.5</v>
      </c>
      <c r="DN448" t="s">
        <v>438</v>
      </c>
      <c r="DO448">
        <v>2</v>
      </c>
      <c r="DP448" t="b">
        <v>1</v>
      </c>
      <c r="DQ448">
        <v>1759085518.84615</v>
      </c>
      <c r="DR448">
        <v>677.927846153846</v>
      </c>
      <c r="DS448">
        <v>743.267230769231</v>
      </c>
      <c r="DT448">
        <v>23.7591615384615</v>
      </c>
      <c r="DU448">
        <v>17.9270384615385</v>
      </c>
      <c r="DV448">
        <v>674.737153846154</v>
      </c>
      <c r="DW448">
        <v>23.3966230769231</v>
      </c>
      <c r="DX448">
        <v>500</v>
      </c>
      <c r="DY448">
        <v>90.6704615384615</v>
      </c>
      <c r="DZ448">
        <v>0.0347100153846154</v>
      </c>
      <c r="EA448">
        <v>30.274</v>
      </c>
      <c r="EB448">
        <v>29.9902538461538</v>
      </c>
      <c r="EC448">
        <v>999.9</v>
      </c>
      <c r="ED448">
        <v>0</v>
      </c>
      <c r="EE448">
        <v>0</v>
      </c>
      <c r="EF448">
        <v>10001.6846153846</v>
      </c>
      <c r="EG448">
        <v>0</v>
      </c>
      <c r="EH448">
        <v>14.6563384615385</v>
      </c>
      <c r="EI448">
        <v>-65.3393769230769</v>
      </c>
      <c r="EJ448">
        <v>694.427153846154</v>
      </c>
      <c r="EK448">
        <v>756.835461538462</v>
      </c>
      <c r="EL448">
        <v>5.83211538461538</v>
      </c>
      <c r="EM448">
        <v>743.267230769231</v>
      </c>
      <c r="EN448">
        <v>17.9270384615385</v>
      </c>
      <c r="EO448">
        <v>2.15425461538462</v>
      </c>
      <c r="EP448">
        <v>1.62545461538462</v>
      </c>
      <c r="EQ448">
        <v>18.6261153846154</v>
      </c>
      <c r="ER448">
        <v>14.2022307692308</v>
      </c>
      <c r="ES448">
        <v>1999.98384615385</v>
      </c>
      <c r="ET448">
        <v>0.979999923076923</v>
      </c>
      <c r="EU448">
        <v>0.0199997076923077</v>
      </c>
      <c r="EV448">
        <v>0</v>
      </c>
      <c r="EW448">
        <v>1004.05453846154</v>
      </c>
      <c r="EX448">
        <v>5.00059</v>
      </c>
      <c r="EY448">
        <v>20116.9230769231</v>
      </c>
      <c r="EZ448">
        <v>17360.1769230769</v>
      </c>
      <c r="FA448">
        <v>40.7160769230769</v>
      </c>
      <c r="FB448">
        <v>40.437</v>
      </c>
      <c r="FC448">
        <v>40.062</v>
      </c>
      <c r="FD448">
        <v>39.937</v>
      </c>
      <c r="FE448">
        <v>41.7209230769231</v>
      </c>
      <c r="FF448">
        <v>1955.08384615385</v>
      </c>
      <c r="FG448">
        <v>39.9</v>
      </c>
      <c r="FH448">
        <v>0</v>
      </c>
      <c r="FI448">
        <v>1759085513.7</v>
      </c>
      <c r="FJ448">
        <v>0</v>
      </c>
      <c r="FK448">
        <v>1005.71796</v>
      </c>
      <c r="FL448">
        <v>90.2453077027129</v>
      </c>
      <c r="FM448">
        <v>1798.03846152621</v>
      </c>
      <c r="FN448">
        <v>20150.9</v>
      </c>
      <c r="FO448">
        <v>15</v>
      </c>
      <c r="FP448">
        <v>0</v>
      </c>
      <c r="FQ448" t="s">
        <v>439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-64.99533</v>
      </c>
      <c r="GD448">
        <v>-11.4305142857142</v>
      </c>
      <c r="GE448">
        <v>1.22078191340632</v>
      </c>
      <c r="GF448">
        <v>0</v>
      </c>
      <c r="GG448">
        <v>999.715235294118</v>
      </c>
      <c r="GH448">
        <v>92.4480977864179</v>
      </c>
      <c r="GI448">
        <v>9.07292490635745</v>
      </c>
      <c r="GJ448">
        <v>-1</v>
      </c>
      <c r="GK448">
        <v>5.84332</v>
      </c>
      <c r="GL448">
        <v>-0.196822556390983</v>
      </c>
      <c r="GM448">
        <v>0.0260285767955146</v>
      </c>
      <c r="GN448">
        <v>0</v>
      </c>
      <c r="GO448">
        <v>0</v>
      </c>
      <c r="GP448">
        <v>2</v>
      </c>
      <c r="GQ448" t="s">
        <v>455</v>
      </c>
      <c r="GR448">
        <v>3.13142</v>
      </c>
      <c r="GS448">
        <v>2.71298</v>
      </c>
      <c r="GT448">
        <v>0.130682</v>
      </c>
      <c r="GU448">
        <v>0.139462</v>
      </c>
      <c r="GV448">
        <v>0.102633</v>
      </c>
      <c r="GW448">
        <v>0.084374</v>
      </c>
      <c r="GX448">
        <v>32779.4</v>
      </c>
      <c r="GY448">
        <v>34775.9</v>
      </c>
      <c r="GZ448">
        <v>34113.1</v>
      </c>
      <c r="HA448">
        <v>36587.2</v>
      </c>
      <c r="HB448">
        <v>43226.9</v>
      </c>
      <c r="HC448">
        <v>48107</v>
      </c>
      <c r="HD448">
        <v>53208.4</v>
      </c>
      <c r="HE448">
        <v>58472.3</v>
      </c>
      <c r="HF448">
        <v>1.96537</v>
      </c>
      <c r="HG448">
        <v>1.6671</v>
      </c>
      <c r="HH448">
        <v>0.143863</v>
      </c>
      <c r="HI448">
        <v>0</v>
      </c>
      <c r="HJ448">
        <v>27.6588</v>
      </c>
      <c r="HK448">
        <v>999.9</v>
      </c>
      <c r="HL448">
        <v>46.704</v>
      </c>
      <c r="HM448">
        <v>30.434</v>
      </c>
      <c r="HN448">
        <v>22.5006</v>
      </c>
      <c r="HO448">
        <v>54.4496</v>
      </c>
      <c r="HP448">
        <v>48.1571</v>
      </c>
      <c r="HQ448">
        <v>1</v>
      </c>
      <c r="HR448">
        <v>0.034685</v>
      </c>
      <c r="HS448">
        <v>-0.992715</v>
      </c>
      <c r="HT448">
        <v>20.1112</v>
      </c>
      <c r="HU448">
        <v>5.19558</v>
      </c>
      <c r="HV448">
        <v>12.004</v>
      </c>
      <c r="HW448">
        <v>4.975</v>
      </c>
      <c r="HX448">
        <v>3.29395</v>
      </c>
      <c r="HY448">
        <v>9999</v>
      </c>
      <c r="HZ448">
        <v>34.5</v>
      </c>
      <c r="IA448">
        <v>9999</v>
      </c>
      <c r="IB448">
        <v>9999</v>
      </c>
      <c r="IC448">
        <v>1.86325</v>
      </c>
      <c r="ID448">
        <v>1.86813</v>
      </c>
      <c r="IE448">
        <v>1.86789</v>
      </c>
      <c r="IF448">
        <v>1.86905</v>
      </c>
      <c r="IG448">
        <v>1.86987</v>
      </c>
      <c r="IH448">
        <v>1.86598</v>
      </c>
      <c r="II448">
        <v>1.86698</v>
      </c>
      <c r="IJ448">
        <v>1.86844</v>
      </c>
      <c r="IK448">
        <v>5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3.278</v>
      </c>
      <c r="IY448">
        <v>0.3638</v>
      </c>
      <c r="IZ448">
        <v>0.744305887368214</v>
      </c>
      <c r="JA448">
        <v>0.00400708050939433</v>
      </c>
      <c r="JB448">
        <v>-7.0817227887937e-07</v>
      </c>
      <c r="JC448">
        <v>2.11393634800483e-10</v>
      </c>
      <c r="JD448">
        <v>-0.0902750961418796</v>
      </c>
      <c r="JE448">
        <v>-0.0199519798578536</v>
      </c>
      <c r="JF448">
        <v>0.00231849078142986</v>
      </c>
      <c r="JG448">
        <v>-2.72917625674962e-05</v>
      </c>
      <c r="JH448">
        <v>4</v>
      </c>
      <c r="JI448">
        <v>2436</v>
      </c>
      <c r="JJ448">
        <v>0</v>
      </c>
      <c r="JK448">
        <v>25</v>
      </c>
      <c r="JL448">
        <v>29318092.1</v>
      </c>
      <c r="JM448">
        <v>29318092.1</v>
      </c>
      <c r="JN448">
        <v>1.56982</v>
      </c>
      <c r="JO448">
        <v>2.63672</v>
      </c>
      <c r="JP448">
        <v>1.54785</v>
      </c>
      <c r="JQ448">
        <v>2.30957</v>
      </c>
      <c r="JR448">
        <v>1.64673</v>
      </c>
      <c r="JS448">
        <v>2.27295</v>
      </c>
      <c r="JT448">
        <v>34.1678</v>
      </c>
      <c r="JU448">
        <v>24.1838</v>
      </c>
      <c r="JV448">
        <v>18</v>
      </c>
      <c r="JW448">
        <v>508.935</v>
      </c>
      <c r="JX448">
        <v>334.219</v>
      </c>
      <c r="JY448">
        <v>28.9528</v>
      </c>
      <c r="JZ448">
        <v>27.8184</v>
      </c>
      <c r="KA448">
        <v>29.9999</v>
      </c>
      <c r="KB448">
        <v>27.8642</v>
      </c>
      <c r="KC448">
        <v>27.8278</v>
      </c>
      <c r="KD448">
        <v>31.5352</v>
      </c>
      <c r="KE448">
        <v>20.7651</v>
      </c>
      <c r="KF448">
        <v>58.3191</v>
      </c>
      <c r="KG448">
        <v>28.9527</v>
      </c>
      <c r="KH448">
        <v>793.781</v>
      </c>
      <c r="KI448">
        <v>17.9925</v>
      </c>
      <c r="KJ448">
        <v>96.7272</v>
      </c>
      <c r="KK448">
        <v>94.7393</v>
      </c>
    </row>
    <row r="449" spans="1:297">
      <c r="A449">
        <v>433</v>
      </c>
      <c r="B449">
        <v>1759085532</v>
      </c>
      <c r="C449">
        <v>12420</v>
      </c>
      <c r="D449" t="s">
        <v>1312</v>
      </c>
      <c r="E449" t="s">
        <v>1313</v>
      </c>
      <c r="F449">
        <v>5</v>
      </c>
      <c r="G449" t="s">
        <v>1219</v>
      </c>
      <c r="H449" t="s">
        <v>436</v>
      </c>
      <c r="I449">
        <v>1759085523.84615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791.388645257143</v>
      </c>
      <c r="AK449">
        <v>734.259412121212</v>
      </c>
      <c r="AL449">
        <v>3.2466091991341</v>
      </c>
      <c r="AM449">
        <v>66.03</v>
      </c>
      <c r="AN449">
        <f>(AP449 - AO449 + DY449*1E3/(8.314*(EA449+273.15)) * AR449/DX449 * AQ449) * DX449/(100*DL449) * 1000/(1000 - AP449)</f>
        <v>0</v>
      </c>
      <c r="AO449">
        <v>17.9487394462879</v>
      </c>
      <c r="AP449">
        <v>23.7904345454545</v>
      </c>
      <c r="AQ449">
        <v>-4.79604205318143e-05</v>
      </c>
      <c r="AR449">
        <v>114.36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5.9</v>
      </c>
      <c r="DM449">
        <v>0.5</v>
      </c>
      <c r="DN449" t="s">
        <v>438</v>
      </c>
      <c r="DO449">
        <v>2</v>
      </c>
      <c r="DP449" t="b">
        <v>1</v>
      </c>
      <c r="DQ449">
        <v>1759085523.84615</v>
      </c>
      <c r="DR449">
        <v>693.844153846154</v>
      </c>
      <c r="DS449">
        <v>760.057153846154</v>
      </c>
      <c r="DT449">
        <v>23.7764461538462</v>
      </c>
      <c r="DU449">
        <v>17.9448538461538</v>
      </c>
      <c r="DV449">
        <v>690.600615384615</v>
      </c>
      <c r="DW449">
        <v>23.4131846153846</v>
      </c>
      <c r="DX449">
        <v>500.025076923077</v>
      </c>
      <c r="DY449">
        <v>90.6708461538462</v>
      </c>
      <c r="DZ449">
        <v>0.0346424923076923</v>
      </c>
      <c r="EA449">
        <v>30.2767538461538</v>
      </c>
      <c r="EB449">
        <v>29.9941153846154</v>
      </c>
      <c r="EC449">
        <v>999.9</v>
      </c>
      <c r="ED449">
        <v>0</v>
      </c>
      <c r="EE449">
        <v>0</v>
      </c>
      <c r="EF449">
        <v>10016.2553846154</v>
      </c>
      <c r="EG449">
        <v>0</v>
      </c>
      <c r="EH449">
        <v>14.6542230769231</v>
      </c>
      <c r="EI449">
        <v>-66.213</v>
      </c>
      <c r="EJ449">
        <v>710.743384615385</v>
      </c>
      <c r="EK449">
        <v>773.945692307692</v>
      </c>
      <c r="EL449">
        <v>5.83157307692308</v>
      </c>
      <c r="EM449">
        <v>760.057153846154</v>
      </c>
      <c r="EN449">
        <v>17.9448538461538</v>
      </c>
      <c r="EO449">
        <v>2.15583076923077</v>
      </c>
      <c r="EP449">
        <v>1.62707692307692</v>
      </c>
      <c r="EQ449">
        <v>18.6378</v>
      </c>
      <c r="ER449">
        <v>14.2176615384615</v>
      </c>
      <c r="ES449">
        <v>1999.99384615385</v>
      </c>
      <c r="ET449">
        <v>0.979999923076923</v>
      </c>
      <c r="EU449">
        <v>0.0199996923076923</v>
      </c>
      <c r="EV449">
        <v>0</v>
      </c>
      <c r="EW449">
        <v>1011.61469230769</v>
      </c>
      <c r="EX449">
        <v>5.00059</v>
      </c>
      <c r="EY449">
        <v>20267.5692307692</v>
      </c>
      <c r="EZ449">
        <v>17360.2615384615</v>
      </c>
      <c r="FA449">
        <v>40.7209230769231</v>
      </c>
      <c r="FB449">
        <v>40.437</v>
      </c>
      <c r="FC449">
        <v>40.062</v>
      </c>
      <c r="FD449">
        <v>39.937</v>
      </c>
      <c r="FE449">
        <v>41.7112307692308</v>
      </c>
      <c r="FF449">
        <v>1955.09384615385</v>
      </c>
      <c r="FG449">
        <v>39.9</v>
      </c>
      <c r="FH449">
        <v>0</v>
      </c>
      <c r="FI449">
        <v>1759085518.5</v>
      </c>
      <c r="FJ449">
        <v>0</v>
      </c>
      <c r="FK449">
        <v>1012.9424</v>
      </c>
      <c r="FL449">
        <v>89.1992306433571</v>
      </c>
      <c r="FM449">
        <v>1799.59999727278</v>
      </c>
      <c r="FN449">
        <v>20295.048</v>
      </c>
      <c r="FO449">
        <v>15</v>
      </c>
      <c r="FP449">
        <v>0</v>
      </c>
      <c r="FQ449" t="s">
        <v>439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-65.6359428571429</v>
      </c>
      <c r="GD449">
        <v>-12.1749272727273</v>
      </c>
      <c r="GE449">
        <v>1.30195686548819</v>
      </c>
      <c r="GF449">
        <v>0</v>
      </c>
      <c r="GG449">
        <v>1007.06426470588</v>
      </c>
      <c r="GH449">
        <v>90.4221084834125</v>
      </c>
      <c r="GI449">
        <v>8.87287750032723</v>
      </c>
      <c r="GJ449">
        <v>-1</v>
      </c>
      <c r="GK449">
        <v>5.83488047619048</v>
      </c>
      <c r="GL449">
        <v>-0.0089774025973936</v>
      </c>
      <c r="GM449">
        <v>0.0152283555927407</v>
      </c>
      <c r="GN449">
        <v>1</v>
      </c>
      <c r="GO449">
        <v>1</v>
      </c>
      <c r="GP449">
        <v>2</v>
      </c>
      <c r="GQ449" t="s">
        <v>448</v>
      </c>
      <c r="GR449">
        <v>3.13158</v>
      </c>
      <c r="GS449">
        <v>2.71249</v>
      </c>
      <c r="GT449">
        <v>0.132714</v>
      </c>
      <c r="GU449">
        <v>0.141516</v>
      </c>
      <c r="GV449">
        <v>0.102637</v>
      </c>
      <c r="GW449">
        <v>0.0843805</v>
      </c>
      <c r="GX449">
        <v>32703</v>
      </c>
      <c r="GY449">
        <v>34693.2</v>
      </c>
      <c r="GZ449">
        <v>34113.2</v>
      </c>
      <c r="HA449">
        <v>36587.5</v>
      </c>
      <c r="HB449">
        <v>43227.1</v>
      </c>
      <c r="HC449">
        <v>48107.1</v>
      </c>
      <c r="HD449">
        <v>53208.7</v>
      </c>
      <c r="HE449">
        <v>58472.5</v>
      </c>
      <c r="HF449">
        <v>1.96553</v>
      </c>
      <c r="HG449">
        <v>1.6669</v>
      </c>
      <c r="HH449">
        <v>0.143137</v>
      </c>
      <c r="HI449">
        <v>0</v>
      </c>
      <c r="HJ449">
        <v>27.6588</v>
      </c>
      <c r="HK449">
        <v>999.9</v>
      </c>
      <c r="HL449">
        <v>46.679</v>
      </c>
      <c r="HM449">
        <v>30.434</v>
      </c>
      <c r="HN449">
        <v>22.4864</v>
      </c>
      <c r="HO449">
        <v>54.9096</v>
      </c>
      <c r="HP449">
        <v>48.0729</v>
      </c>
      <c r="HQ449">
        <v>1</v>
      </c>
      <c r="HR449">
        <v>0.0341692</v>
      </c>
      <c r="HS449">
        <v>-0.741348</v>
      </c>
      <c r="HT449">
        <v>20.1121</v>
      </c>
      <c r="HU449">
        <v>5.19662</v>
      </c>
      <c r="HV449">
        <v>12.004</v>
      </c>
      <c r="HW449">
        <v>4.97515</v>
      </c>
      <c r="HX449">
        <v>3.29398</v>
      </c>
      <c r="HY449">
        <v>9999</v>
      </c>
      <c r="HZ449">
        <v>34.5</v>
      </c>
      <c r="IA449">
        <v>9999</v>
      </c>
      <c r="IB449">
        <v>9999</v>
      </c>
      <c r="IC449">
        <v>1.86325</v>
      </c>
      <c r="ID449">
        <v>1.86813</v>
      </c>
      <c r="IE449">
        <v>1.86789</v>
      </c>
      <c r="IF449">
        <v>1.86905</v>
      </c>
      <c r="IG449">
        <v>1.86983</v>
      </c>
      <c r="IH449">
        <v>1.86597</v>
      </c>
      <c r="II449">
        <v>1.86695</v>
      </c>
      <c r="IJ449">
        <v>1.86844</v>
      </c>
      <c r="IK449">
        <v>5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3.331</v>
      </c>
      <c r="IY449">
        <v>0.3638</v>
      </c>
      <c r="IZ449">
        <v>0.744305887368214</v>
      </c>
      <c r="JA449">
        <v>0.00400708050939433</v>
      </c>
      <c r="JB449">
        <v>-7.0817227887937e-07</v>
      </c>
      <c r="JC449">
        <v>2.11393634800483e-10</v>
      </c>
      <c r="JD449">
        <v>-0.0902750961418796</v>
      </c>
      <c r="JE449">
        <v>-0.0199519798578536</v>
      </c>
      <c r="JF449">
        <v>0.00231849078142986</v>
      </c>
      <c r="JG449">
        <v>-2.72917625674962e-05</v>
      </c>
      <c r="JH449">
        <v>4</v>
      </c>
      <c r="JI449">
        <v>2436</v>
      </c>
      <c r="JJ449">
        <v>0</v>
      </c>
      <c r="JK449">
        <v>25</v>
      </c>
      <c r="JL449">
        <v>29318092.2</v>
      </c>
      <c r="JM449">
        <v>29318092.2</v>
      </c>
      <c r="JN449">
        <v>1.5979</v>
      </c>
      <c r="JO449">
        <v>2.62695</v>
      </c>
      <c r="JP449">
        <v>1.54785</v>
      </c>
      <c r="JQ449">
        <v>2.30957</v>
      </c>
      <c r="JR449">
        <v>1.64673</v>
      </c>
      <c r="JS449">
        <v>2.33032</v>
      </c>
      <c r="JT449">
        <v>34.1678</v>
      </c>
      <c r="JU449">
        <v>24.1926</v>
      </c>
      <c r="JV449">
        <v>18</v>
      </c>
      <c r="JW449">
        <v>509.008</v>
      </c>
      <c r="JX449">
        <v>334.108</v>
      </c>
      <c r="JY449">
        <v>28.9515</v>
      </c>
      <c r="JZ449">
        <v>27.816</v>
      </c>
      <c r="KA449">
        <v>29.9999</v>
      </c>
      <c r="KB449">
        <v>27.8613</v>
      </c>
      <c r="KC449">
        <v>27.825</v>
      </c>
      <c r="KD449">
        <v>32.0516</v>
      </c>
      <c r="KE449">
        <v>20.7651</v>
      </c>
      <c r="KF449">
        <v>58.3191</v>
      </c>
      <c r="KG449">
        <v>28.8585</v>
      </c>
      <c r="KH449">
        <v>807.255</v>
      </c>
      <c r="KI449">
        <v>17.9963</v>
      </c>
      <c r="KJ449">
        <v>96.7277</v>
      </c>
      <c r="KK449">
        <v>94.7398</v>
      </c>
    </row>
    <row r="450" spans="1:297">
      <c r="A450">
        <v>434</v>
      </c>
      <c r="B450">
        <v>1759085537</v>
      </c>
      <c r="C450">
        <v>12425</v>
      </c>
      <c r="D450" t="s">
        <v>1314</v>
      </c>
      <c r="E450" t="s">
        <v>1315</v>
      </c>
      <c r="F450">
        <v>5</v>
      </c>
      <c r="G450" t="s">
        <v>1219</v>
      </c>
      <c r="H450" t="s">
        <v>436</v>
      </c>
      <c r="I450">
        <v>1759085528.84615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808.820109180952</v>
      </c>
      <c r="AK450">
        <v>750.894024242425</v>
      </c>
      <c r="AL450">
        <v>3.33533387445878</v>
      </c>
      <c r="AM450">
        <v>66.03</v>
      </c>
      <c r="AN450">
        <f>(AP450 - AO450 + DY450*1E3/(8.314*(EA450+273.15)) * AR450/DX450 * AQ450) * DX450/(100*DL450) * 1000/(1000 - AP450)</f>
        <v>0</v>
      </c>
      <c r="AO450">
        <v>17.9513113571862</v>
      </c>
      <c r="AP450">
        <v>23.7862727272727</v>
      </c>
      <c r="AQ450">
        <v>-0.000254064707223114</v>
      </c>
      <c r="AR450">
        <v>114.36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5.9</v>
      </c>
      <c r="DM450">
        <v>0.5</v>
      </c>
      <c r="DN450" t="s">
        <v>438</v>
      </c>
      <c r="DO450">
        <v>2</v>
      </c>
      <c r="DP450" t="b">
        <v>1</v>
      </c>
      <c r="DQ450">
        <v>1759085528.84615</v>
      </c>
      <c r="DR450">
        <v>709.907153846154</v>
      </c>
      <c r="DS450">
        <v>777.119384615385</v>
      </c>
      <c r="DT450">
        <v>23.7858769230769</v>
      </c>
      <c r="DU450">
        <v>17.9489076923077</v>
      </c>
      <c r="DV450">
        <v>706.610307692308</v>
      </c>
      <c r="DW450">
        <v>23.4222153846154</v>
      </c>
      <c r="DX450">
        <v>499.997307692308</v>
      </c>
      <c r="DY450">
        <v>90.6701153846154</v>
      </c>
      <c r="DZ450">
        <v>0.0347527538461539</v>
      </c>
      <c r="EA450">
        <v>30.2791692307692</v>
      </c>
      <c r="EB450">
        <v>29.9950076923077</v>
      </c>
      <c r="EC450">
        <v>999.9</v>
      </c>
      <c r="ED450">
        <v>0</v>
      </c>
      <c r="EE450">
        <v>0</v>
      </c>
      <c r="EF450">
        <v>10011.3984615385</v>
      </c>
      <c r="EG450">
        <v>0</v>
      </c>
      <c r="EH450">
        <v>14.6574923076923</v>
      </c>
      <c r="EI450">
        <v>-67.2122538461539</v>
      </c>
      <c r="EJ450">
        <v>727.204461538462</v>
      </c>
      <c r="EK450">
        <v>791.322923076923</v>
      </c>
      <c r="EL450">
        <v>5.83694307692308</v>
      </c>
      <c r="EM450">
        <v>777.119384615385</v>
      </c>
      <c r="EN450">
        <v>17.9489076923077</v>
      </c>
      <c r="EO450">
        <v>2.15666846153846</v>
      </c>
      <c r="EP450">
        <v>1.62743076923077</v>
      </c>
      <c r="EQ450">
        <v>18.6440076923077</v>
      </c>
      <c r="ER450">
        <v>14.2210153846154</v>
      </c>
      <c r="ES450">
        <v>2000.02769230769</v>
      </c>
      <c r="ET450">
        <v>0.980000153846154</v>
      </c>
      <c r="EU450">
        <v>0.0199994538461538</v>
      </c>
      <c r="EV450">
        <v>0</v>
      </c>
      <c r="EW450">
        <v>1019.00384615385</v>
      </c>
      <c r="EX450">
        <v>5.00059</v>
      </c>
      <c r="EY450">
        <v>20416.4461538462</v>
      </c>
      <c r="EZ450">
        <v>17360.5461538462</v>
      </c>
      <c r="FA450">
        <v>40.7306153846154</v>
      </c>
      <c r="FB450">
        <v>40.437</v>
      </c>
      <c r="FC450">
        <v>40.062</v>
      </c>
      <c r="FD450">
        <v>39.937</v>
      </c>
      <c r="FE450">
        <v>41.7209230769231</v>
      </c>
      <c r="FF450">
        <v>1955.12769230769</v>
      </c>
      <c r="FG450">
        <v>39.9</v>
      </c>
      <c r="FH450">
        <v>0</v>
      </c>
      <c r="FI450">
        <v>1759085523.9</v>
      </c>
      <c r="FJ450">
        <v>0</v>
      </c>
      <c r="FK450">
        <v>1020.50730769231</v>
      </c>
      <c r="FL450">
        <v>89.1538461509434</v>
      </c>
      <c r="FM450">
        <v>1779.37094015114</v>
      </c>
      <c r="FN450">
        <v>20446.8692307692</v>
      </c>
      <c r="FO450">
        <v>15</v>
      </c>
      <c r="FP450">
        <v>0</v>
      </c>
      <c r="FQ450" t="s">
        <v>439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-66.70144</v>
      </c>
      <c r="GD450">
        <v>-10.9724932330826</v>
      </c>
      <c r="GE450">
        <v>1.13382948250608</v>
      </c>
      <c r="GF450">
        <v>0</v>
      </c>
      <c r="GG450">
        <v>1015.15176470588</v>
      </c>
      <c r="GH450">
        <v>89.1449962189003</v>
      </c>
      <c r="GI450">
        <v>8.74807557680988</v>
      </c>
      <c r="GJ450">
        <v>-1</v>
      </c>
      <c r="GK450">
        <v>5.833347</v>
      </c>
      <c r="GL450">
        <v>0.0703190977443522</v>
      </c>
      <c r="GM450">
        <v>0.00838709610055833</v>
      </c>
      <c r="GN450">
        <v>1</v>
      </c>
      <c r="GO450">
        <v>1</v>
      </c>
      <c r="GP450">
        <v>2</v>
      </c>
      <c r="GQ450" t="s">
        <v>448</v>
      </c>
      <c r="GR450">
        <v>3.13149</v>
      </c>
      <c r="GS450">
        <v>2.71309</v>
      </c>
      <c r="GT450">
        <v>0.134759</v>
      </c>
      <c r="GU450">
        <v>0.143478</v>
      </c>
      <c r="GV450">
        <v>0.102625</v>
      </c>
      <c r="GW450">
        <v>0.0843884</v>
      </c>
      <c r="GX450">
        <v>32626</v>
      </c>
      <c r="GY450">
        <v>34614.1</v>
      </c>
      <c r="GZ450">
        <v>34113.3</v>
      </c>
      <c r="HA450">
        <v>36587.7</v>
      </c>
      <c r="HB450">
        <v>43227.9</v>
      </c>
      <c r="HC450">
        <v>48107.4</v>
      </c>
      <c r="HD450">
        <v>53208.7</v>
      </c>
      <c r="HE450">
        <v>58473</v>
      </c>
      <c r="HF450">
        <v>1.96532</v>
      </c>
      <c r="HG450">
        <v>1.66735</v>
      </c>
      <c r="HH450">
        <v>0.14282</v>
      </c>
      <c r="HI450">
        <v>0</v>
      </c>
      <c r="HJ450">
        <v>27.6564</v>
      </c>
      <c r="HK450">
        <v>999.9</v>
      </c>
      <c r="HL450">
        <v>46.679</v>
      </c>
      <c r="HM450">
        <v>30.434</v>
      </c>
      <c r="HN450">
        <v>22.4888</v>
      </c>
      <c r="HO450">
        <v>54.6496</v>
      </c>
      <c r="HP450">
        <v>48.153</v>
      </c>
      <c r="HQ450">
        <v>1</v>
      </c>
      <c r="HR450">
        <v>0.0341387</v>
      </c>
      <c r="HS450">
        <v>-0.765234</v>
      </c>
      <c r="HT450">
        <v>20.1123</v>
      </c>
      <c r="HU450">
        <v>5.19707</v>
      </c>
      <c r="HV450">
        <v>12.004</v>
      </c>
      <c r="HW450">
        <v>4.97505</v>
      </c>
      <c r="HX450">
        <v>3.29395</v>
      </c>
      <c r="HY450">
        <v>9999</v>
      </c>
      <c r="HZ450">
        <v>34.5</v>
      </c>
      <c r="IA450">
        <v>9999</v>
      </c>
      <c r="IB450">
        <v>9999</v>
      </c>
      <c r="IC450">
        <v>1.86325</v>
      </c>
      <c r="ID450">
        <v>1.86813</v>
      </c>
      <c r="IE450">
        <v>1.86791</v>
      </c>
      <c r="IF450">
        <v>1.86905</v>
      </c>
      <c r="IG450">
        <v>1.86983</v>
      </c>
      <c r="IH450">
        <v>1.86598</v>
      </c>
      <c r="II450">
        <v>1.867</v>
      </c>
      <c r="IJ450">
        <v>1.86844</v>
      </c>
      <c r="IK450">
        <v>5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3.383</v>
      </c>
      <c r="IY450">
        <v>0.3636</v>
      </c>
      <c r="IZ450">
        <v>0.744305887368214</v>
      </c>
      <c r="JA450">
        <v>0.00400708050939433</v>
      </c>
      <c r="JB450">
        <v>-7.0817227887937e-07</v>
      </c>
      <c r="JC450">
        <v>2.11393634800483e-10</v>
      </c>
      <c r="JD450">
        <v>-0.0902750961418796</v>
      </c>
      <c r="JE450">
        <v>-0.0199519798578536</v>
      </c>
      <c r="JF450">
        <v>0.00231849078142986</v>
      </c>
      <c r="JG450">
        <v>-2.72917625674962e-05</v>
      </c>
      <c r="JH450">
        <v>4</v>
      </c>
      <c r="JI450">
        <v>2436</v>
      </c>
      <c r="JJ450">
        <v>0</v>
      </c>
      <c r="JK450">
        <v>25</v>
      </c>
      <c r="JL450">
        <v>29318092.3</v>
      </c>
      <c r="JM450">
        <v>29318092.3</v>
      </c>
      <c r="JN450">
        <v>1.62476</v>
      </c>
      <c r="JO450">
        <v>2.63794</v>
      </c>
      <c r="JP450">
        <v>1.54785</v>
      </c>
      <c r="JQ450">
        <v>2.30957</v>
      </c>
      <c r="JR450">
        <v>1.64673</v>
      </c>
      <c r="JS450">
        <v>2.27661</v>
      </c>
      <c r="JT450">
        <v>34.1678</v>
      </c>
      <c r="JU450">
        <v>24.1926</v>
      </c>
      <c r="JV450">
        <v>18</v>
      </c>
      <c r="JW450">
        <v>508.849</v>
      </c>
      <c r="JX450">
        <v>334.306</v>
      </c>
      <c r="JY450">
        <v>28.8679</v>
      </c>
      <c r="JZ450">
        <v>27.8137</v>
      </c>
      <c r="KA450">
        <v>29.9999</v>
      </c>
      <c r="KB450">
        <v>27.8584</v>
      </c>
      <c r="KC450">
        <v>27.8221</v>
      </c>
      <c r="KD450">
        <v>32.631</v>
      </c>
      <c r="KE450">
        <v>20.7651</v>
      </c>
      <c r="KF450">
        <v>58.3191</v>
      </c>
      <c r="KG450">
        <v>28.8807</v>
      </c>
      <c r="KH450">
        <v>827.476</v>
      </c>
      <c r="KI450">
        <v>17.9975</v>
      </c>
      <c r="KJ450">
        <v>96.7278</v>
      </c>
      <c r="KK450">
        <v>94.7405</v>
      </c>
    </row>
    <row r="451" spans="1:297">
      <c r="A451">
        <v>435</v>
      </c>
      <c r="B451">
        <v>1759085542</v>
      </c>
      <c r="C451">
        <v>12430</v>
      </c>
      <c r="D451" t="s">
        <v>1316</v>
      </c>
      <c r="E451" t="s">
        <v>1317</v>
      </c>
      <c r="F451">
        <v>5</v>
      </c>
      <c r="G451" t="s">
        <v>1219</v>
      </c>
      <c r="H451" t="s">
        <v>436</v>
      </c>
      <c r="I451">
        <v>1759085533.84615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825.279879085714</v>
      </c>
      <c r="AK451">
        <v>766.947921212121</v>
      </c>
      <c r="AL451">
        <v>3.19128008657993</v>
      </c>
      <c r="AM451">
        <v>66.03</v>
      </c>
      <c r="AN451">
        <f>(AP451 - AO451 + DY451*1E3/(8.314*(EA451+273.15)) * AR451/DX451 * AQ451) * DX451/(100*DL451) * 1000/(1000 - AP451)</f>
        <v>0</v>
      </c>
      <c r="AO451">
        <v>17.9532542150974</v>
      </c>
      <c r="AP451">
        <v>23.7865921212121</v>
      </c>
      <c r="AQ451">
        <v>7.95324675321352e-05</v>
      </c>
      <c r="AR451">
        <v>114.36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5.9</v>
      </c>
      <c r="DM451">
        <v>0.5</v>
      </c>
      <c r="DN451" t="s">
        <v>438</v>
      </c>
      <c r="DO451">
        <v>2</v>
      </c>
      <c r="DP451" t="b">
        <v>1</v>
      </c>
      <c r="DQ451">
        <v>1759085533.84615</v>
      </c>
      <c r="DR451">
        <v>725.986230769231</v>
      </c>
      <c r="DS451">
        <v>793.723307692308</v>
      </c>
      <c r="DT451">
        <v>23.7881076923077</v>
      </c>
      <c r="DU451">
        <v>17.9506076923077</v>
      </c>
      <c r="DV451">
        <v>722.636307692308</v>
      </c>
      <c r="DW451">
        <v>23.4243461538462</v>
      </c>
      <c r="DX451">
        <v>499.997615384615</v>
      </c>
      <c r="DY451">
        <v>90.6694615384615</v>
      </c>
      <c r="DZ451">
        <v>0.0347775769230769</v>
      </c>
      <c r="EA451">
        <v>30.2793615384615</v>
      </c>
      <c r="EB451">
        <v>29.9936230769231</v>
      </c>
      <c r="EC451">
        <v>999.9</v>
      </c>
      <c r="ED451">
        <v>0</v>
      </c>
      <c r="EE451">
        <v>0</v>
      </c>
      <c r="EF451">
        <v>10013.5084615385</v>
      </c>
      <c r="EG451">
        <v>0</v>
      </c>
      <c r="EH451">
        <v>14.6608769230769</v>
      </c>
      <c r="EI451">
        <v>-67.7370076923077</v>
      </c>
      <c r="EJ451">
        <v>743.676923076923</v>
      </c>
      <c r="EK451">
        <v>808.231538461538</v>
      </c>
      <c r="EL451">
        <v>5.83747615384615</v>
      </c>
      <c r="EM451">
        <v>793.723307692308</v>
      </c>
      <c r="EN451">
        <v>17.9506076923077</v>
      </c>
      <c r="EO451">
        <v>2.15685461538462</v>
      </c>
      <c r="EP451">
        <v>1.62757307692308</v>
      </c>
      <c r="EQ451">
        <v>18.6454</v>
      </c>
      <c r="ER451">
        <v>14.2223692307692</v>
      </c>
      <c r="ES451">
        <v>2000.04153846154</v>
      </c>
      <c r="ET451">
        <v>0.980000153846154</v>
      </c>
      <c r="EU451">
        <v>0.0199994615384615</v>
      </c>
      <c r="EV451">
        <v>0</v>
      </c>
      <c r="EW451">
        <v>1026.38769230769</v>
      </c>
      <c r="EX451">
        <v>5.00059</v>
      </c>
      <c r="EY451">
        <v>20563.2230769231</v>
      </c>
      <c r="EZ451">
        <v>17360.6846153846</v>
      </c>
      <c r="FA451">
        <v>40.7306153846154</v>
      </c>
      <c r="FB451">
        <v>40.437</v>
      </c>
      <c r="FC451">
        <v>40.062</v>
      </c>
      <c r="FD451">
        <v>39.937</v>
      </c>
      <c r="FE451">
        <v>41.7112307692308</v>
      </c>
      <c r="FF451">
        <v>1955.14153846154</v>
      </c>
      <c r="FG451">
        <v>39.9</v>
      </c>
      <c r="FH451">
        <v>0</v>
      </c>
      <c r="FI451">
        <v>1759085528.7</v>
      </c>
      <c r="FJ451">
        <v>0</v>
      </c>
      <c r="FK451">
        <v>1027.55615384615</v>
      </c>
      <c r="FL451">
        <v>86.9634188572961</v>
      </c>
      <c r="FM451">
        <v>1736.76239427584</v>
      </c>
      <c r="FN451">
        <v>20587.5807692308</v>
      </c>
      <c r="FO451">
        <v>15</v>
      </c>
      <c r="FP451">
        <v>0</v>
      </c>
      <c r="FQ451" t="s">
        <v>439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-67.4243142857143</v>
      </c>
      <c r="GD451">
        <v>-7.26469090909105</v>
      </c>
      <c r="GE451">
        <v>0.818202910731349</v>
      </c>
      <c r="GF451">
        <v>0</v>
      </c>
      <c r="GG451">
        <v>1022.26382352941</v>
      </c>
      <c r="GH451">
        <v>88.4579067982641</v>
      </c>
      <c r="GI451">
        <v>8.68087248756304</v>
      </c>
      <c r="GJ451">
        <v>-1</v>
      </c>
      <c r="GK451">
        <v>5.83585809523809</v>
      </c>
      <c r="GL451">
        <v>0.00581532467532268</v>
      </c>
      <c r="GM451">
        <v>0.00481042777926259</v>
      </c>
      <c r="GN451">
        <v>1</v>
      </c>
      <c r="GO451">
        <v>1</v>
      </c>
      <c r="GP451">
        <v>2</v>
      </c>
      <c r="GQ451" t="s">
        <v>448</v>
      </c>
      <c r="GR451">
        <v>3.13151</v>
      </c>
      <c r="GS451">
        <v>2.71317</v>
      </c>
      <c r="GT451">
        <v>0.136728</v>
      </c>
      <c r="GU451">
        <v>0.145566</v>
      </c>
      <c r="GV451">
        <v>0.102626</v>
      </c>
      <c r="GW451">
        <v>0.0843947</v>
      </c>
      <c r="GX451">
        <v>32551.6</v>
      </c>
      <c r="GY451">
        <v>34529.3</v>
      </c>
      <c r="GZ451">
        <v>34113.1</v>
      </c>
      <c r="HA451">
        <v>36587.2</v>
      </c>
      <c r="HB451">
        <v>43227.9</v>
      </c>
      <c r="HC451">
        <v>48106.7</v>
      </c>
      <c r="HD451">
        <v>53208.6</v>
      </c>
      <c r="HE451">
        <v>58472.3</v>
      </c>
      <c r="HF451">
        <v>1.96545</v>
      </c>
      <c r="HG451">
        <v>1.667</v>
      </c>
      <c r="HH451">
        <v>0.143629</v>
      </c>
      <c r="HI451">
        <v>0</v>
      </c>
      <c r="HJ451">
        <v>27.6543</v>
      </c>
      <c r="HK451">
        <v>999.9</v>
      </c>
      <c r="HL451">
        <v>46.655</v>
      </c>
      <c r="HM451">
        <v>30.434</v>
      </c>
      <c r="HN451">
        <v>22.4753</v>
      </c>
      <c r="HO451">
        <v>54.6296</v>
      </c>
      <c r="HP451">
        <v>48.0809</v>
      </c>
      <c r="HQ451">
        <v>1</v>
      </c>
      <c r="HR451">
        <v>0.0338516</v>
      </c>
      <c r="HS451">
        <v>-0.913208</v>
      </c>
      <c r="HT451">
        <v>20.1116</v>
      </c>
      <c r="HU451">
        <v>5.19722</v>
      </c>
      <c r="HV451">
        <v>12.004</v>
      </c>
      <c r="HW451">
        <v>4.97455</v>
      </c>
      <c r="HX451">
        <v>3.29398</v>
      </c>
      <c r="HY451">
        <v>9999</v>
      </c>
      <c r="HZ451">
        <v>34.5</v>
      </c>
      <c r="IA451">
        <v>9999</v>
      </c>
      <c r="IB451">
        <v>9999</v>
      </c>
      <c r="IC451">
        <v>1.86325</v>
      </c>
      <c r="ID451">
        <v>1.86813</v>
      </c>
      <c r="IE451">
        <v>1.86789</v>
      </c>
      <c r="IF451">
        <v>1.86905</v>
      </c>
      <c r="IG451">
        <v>1.86985</v>
      </c>
      <c r="IH451">
        <v>1.86597</v>
      </c>
      <c r="II451">
        <v>1.86698</v>
      </c>
      <c r="IJ451">
        <v>1.86844</v>
      </c>
      <c r="IK451">
        <v>5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3.436</v>
      </c>
      <c r="IY451">
        <v>0.3637</v>
      </c>
      <c r="IZ451">
        <v>0.744305887368214</v>
      </c>
      <c r="JA451">
        <v>0.00400708050939433</v>
      </c>
      <c r="JB451">
        <v>-7.0817227887937e-07</v>
      </c>
      <c r="JC451">
        <v>2.11393634800483e-10</v>
      </c>
      <c r="JD451">
        <v>-0.0902750961418796</v>
      </c>
      <c r="JE451">
        <v>-0.0199519798578536</v>
      </c>
      <c r="JF451">
        <v>0.00231849078142986</v>
      </c>
      <c r="JG451">
        <v>-2.72917625674962e-05</v>
      </c>
      <c r="JH451">
        <v>4</v>
      </c>
      <c r="JI451">
        <v>2436</v>
      </c>
      <c r="JJ451">
        <v>0</v>
      </c>
      <c r="JK451">
        <v>25</v>
      </c>
      <c r="JL451">
        <v>29318092.4</v>
      </c>
      <c r="JM451">
        <v>29318092.4</v>
      </c>
      <c r="JN451">
        <v>1.65283</v>
      </c>
      <c r="JO451">
        <v>2.62451</v>
      </c>
      <c r="JP451">
        <v>1.54785</v>
      </c>
      <c r="JQ451">
        <v>2.30957</v>
      </c>
      <c r="JR451">
        <v>1.64673</v>
      </c>
      <c r="JS451">
        <v>2.33521</v>
      </c>
      <c r="JT451">
        <v>34.1905</v>
      </c>
      <c r="JU451">
        <v>24.1926</v>
      </c>
      <c r="JV451">
        <v>18</v>
      </c>
      <c r="JW451">
        <v>508.905</v>
      </c>
      <c r="JX451">
        <v>334.123</v>
      </c>
      <c r="JY451">
        <v>28.8683</v>
      </c>
      <c r="JZ451">
        <v>27.8113</v>
      </c>
      <c r="KA451">
        <v>29.9999</v>
      </c>
      <c r="KB451">
        <v>27.8554</v>
      </c>
      <c r="KC451">
        <v>27.8191</v>
      </c>
      <c r="KD451">
        <v>33.1457</v>
      </c>
      <c r="KE451">
        <v>20.7651</v>
      </c>
      <c r="KF451">
        <v>58.3191</v>
      </c>
      <c r="KG451">
        <v>28.889</v>
      </c>
      <c r="KH451">
        <v>840.988</v>
      </c>
      <c r="KI451">
        <v>18.0013</v>
      </c>
      <c r="KJ451">
        <v>96.7275</v>
      </c>
      <c r="KK451">
        <v>94.7393</v>
      </c>
    </row>
    <row r="452" spans="1:297">
      <c r="A452">
        <v>436</v>
      </c>
      <c r="B452">
        <v>1759085547</v>
      </c>
      <c r="C452">
        <v>12435</v>
      </c>
      <c r="D452" t="s">
        <v>1318</v>
      </c>
      <c r="E452" t="s">
        <v>1319</v>
      </c>
      <c r="F452">
        <v>5</v>
      </c>
      <c r="G452" t="s">
        <v>1219</v>
      </c>
      <c r="H452" t="s">
        <v>436</v>
      </c>
      <c r="I452">
        <v>1759085538.84615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843.280662019048</v>
      </c>
      <c r="AK452">
        <v>783.817096969697</v>
      </c>
      <c r="AL452">
        <v>3.38757478354976</v>
      </c>
      <c r="AM452">
        <v>66.03</v>
      </c>
      <c r="AN452">
        <f>(AP452 - AO452 + DY452*1E3/(8.314*(EA452+273.15)) * AR452/DX452 * AQ452) * DX452/(100*DL452) * 1000/(1000 - AP452)</f>
        <v>0</v>
      </c>
      <c r="AO452">
        <v>17.9537134555195</v>
      </c>
      <c r="AP452">
        <v>23.7809012121212</v>
      </c>
      <c r="AQ452">
        <v>-0.000214112255561354</v>
      </c>
      <c r="AR452">
        <v>114.36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5.9</v>
      </c>
      <c r="DM452">
        <v>0.5</v>
      </c>
      <c r="DN452" t="s">
        <v>438</v>
      </c>
      <c r="DO452">
        <v>2</v>
      </c>
      <c r="DP452" t="b">
        <v>1</v>
      </c>
      <c r="DQ452">
        <v>1759085538.84615</v>
      </c>
      <c r="DR452">
        <v>742.029461538462</v>
      </c>
      <c r="DS452">
        <v>810.711307692308</v>
      </c>
      <c r="DT452">
        <v>23.7860846153846</v>
      </c>
      <c r="DU452">
        <v>17.9523153846154</v>
      </c>
      <c r="DV452">
        <v>738.626615384615</v>
      </c>
      <c r="DW452">
        <v>23.4224153846154</v>
      </c>
      <c r="DX452">
        <v>500.000384615385</v>
      </c>
      <c r="DY452">
        <v>90.6693307692308</v>
      </c>
      <c r="DZ452">
        <v>0.0349455461538462</v>
      </c>
      <c r="EA452">
        <v>30.2798692307692</v>
      </c>
      <c r="EB452">
        <v>29.9883538461538</v>
      </c>
      <c r="EC452">
        <v>999.9</v>
      </c>
      <c r="ED452">
        <v>0</v>
      </c>
      <c r="EE452">
        <v>0</v>
      </c>
      <c r="EF452">
        <v>10000.3323076923</v>
      </c>
      <c r="EG452">
        <v>0</v>
      </c>
      <c r="EH452">
        <v>14.6651153846154</v>
      </c>
      <c r="EI452">
        <v>-68.6816461538462</v>
      </c>
      <c r="EJ452">
        <v>760.109461538461</v>
      </c>
      <c r="EK452">
        <v>825.531230769231</v>
      </c>
      <c r="EL452">
        <v>5.83375076923077</v>
      </c>
      <c r="EM452">
        <v>810.711307692308</v>
      </c>
      <c r="EN452">
        <v>17.9523153846154</v>
      </c>
      <c r="EO452">
        <v>2.15666769230769</v>
      </c>
      <c r="EP452">
        <v>1.62772461538462</v>
      </c>
      <c r="EQ452">
        <v>18.6440153846154</v>
      </c>
      <c r="ER452">
        <v>14.2238</v>
      </c>
      <c r="ES452">
        <v>2000.02769230769</v>
      </c>
      <c r="ET452">
        <v>0.979999923076923</v>
      </c>
      <c r="EU452">
        <v>0.0199997153846154</v>
      </c>
      <c r="EV452">
        <v>0</v>
      </c>
      <c r="EW452">
        <v>1033.49538461538</v>
      </c>
      <c r="EX452">
        <v>5.00059</v>
      </c>
      <c r="EY452">
        <v>20706.0615384615</v>
      </c>
      <c r="EZ452">
        <v>17360.5615384615</v>
      </c>
      <c r="FA452">
        <v>40.7257692307692</v>
      </c>
      <c r="FB452">
        <v>40.437</v>
      </c>
      <c r="FC452">
        <v>40.062</v>
      </c>
      <c r="FD452">
        <v>39.937</v>
      </c>
      <c r="FE452">
        <v>41.7160769230769</v>
      </c>
      <c r="FF452">
        <v>1955.12769230769</v>
      </c>
      <c r="FG452">
        <v>39.9</v>
      </c>
      <c r="FH452">
        <v>0</v>
      </c>
      <c r="FI452">
        <v>1759085533.5</v>
      </c>
      <c r="FJ452">
        <v>0</v>
      </c>
      <c r="FK452">
        <v>1034.38346153846</v>
      </c>
      <c r="FL452">
        <v>83.7514528800261</v>
      </c>
      <c r="FM452">
        <v>1691.37777543044</v>
      </c>
      <c r="FN452">
        <v>20724.6615384615</v>
      </c>
      <c r="FO452">
        <v>15</v>
      </c>
      <c r="FP452">
        <v>0</v>
      </c>
      <c r="FQ452" t="s">
        <v>439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-68.25969</v>
      </c>
      <c r="GD452">
        <v>-10.7026466165414</v>
      </c>
      <c r="GE452">
        <v>1.09504841760536</v>
      </c>
      <c r="GF452">
        <v>0</v>
      </c>
      <c r="GG452">
        <v>1029.20558823529</v>
      </c>
      <c r="GH452">
        <v>86.3268143639322</v>
      </c>
      <c r="GI452">
        <v>8.47337983513367</v>
      </c>
      <c r="GJ452">
        <v>-1</v>
      </c>
      <c r="GK452">
        <v>5.835565</v>
      </c>
      <c r="GL452">
        <v>-0.047252030075187</v>
      </c>
      <c r="GM452">
        <v>0.00467340293576322</v>
      </c>
      <c r="GN452">
        <v>1</v>
      </c>
      <c r="GO452">
        <v>1</v>
      </c>
      <c r="GP452">
        <v>2</v>
      </c>
      <c r="GQ452" t="s">
        <v>448</v>
      </c>
      <c r="GR452">
        <v>3.13143</v>
      </c>
      <c r="GS452">
        <v>2.71278</v>
      </c>
      <c r="GT452">
        <v>0.138757</v>
      </c>
      <c r="GU452">
        <v>0.147501</v>
      </c>
      <c r="GV452">
        <v>0.102611</v>
      </c>
      <c r="GW452">
        <v>0.0843997</v>
      </c>
      <c r="GX452">
        <v>32475.6</v>
      </c>
      <c r="GY452">
        <v>34451.4</v>
      </c>
      <c r="GZ452">
        <v>34113.6</v>
      </c>
      <c r="HA452">
        <v>36587.4</v>
      </c>
      <c r="HB452">
        <v>43229.5</v>
      </c>
      <c r="HC452">
        <v>48106.9</v>
      </c>
      <c r="HD452">
        <v>53209.3</v>
      </c>
      <c r="HE452">
        <v>58472.6</v>
      </c>
      <c r="HF452">
        <v>1.96535</v>
      </c>
      <c r="HG452">
        <v>1.6675</v>
      </c>
      <c r="HH452">
        <v>0.143144</v>
      </c>
      <c r="HI452">
        <v>0</v>
      </c>
      <c r="HJ452">
        <v>27.6537</v>
      </c>
      <c r="HK452">
        <v>999.9</v>
      </c>
      <c r="HL452">
        <v>46.655</v>
      </c>
      <c r="HM452">
        <v>30.424</v>
      </c>
      <c r="HN452">
        <v>22.4625</v>
      </c>
      <c r="HO452">
        <v>53.7096</v>
      </c>
      <c r="HP452">
        <v>47.9888</v>
      </c>
      <c r="HQ452">
        <v>1</v>
      </c>
      <c r="HR452">
        <v>0.0337424</v>
      </c>
      <c r="HS452">
        <v>-0.960727</v>
      </c>
      <c r="HT452">
        <v>20.1112</v>
      </c>
      <c r="HU452">
        <v>5.19797</v>
      </c>
      <c r="HV452">
        <v>12.004</v>
      </c>
      <c r="HW452">
        <v>4.97415</v>
      </c>
      <c r="HX452">
        <v>3.29398</v>
      </c>
      <c r="HY452">
        <v>9999</v>
      </c>
      <c r="HZ452">
        <v>34.5</v>
      </c>
      <c r="IA452">
        <v>9999</v>
      </c>
      <c r="IB452">
        <v>9999</v>
      </c>
      <c r="IC452">
        <v>1.86325</v>
      </c>
      <c r="ID452">
        <v>1.86813</v>
      </c>
      <c r="IE452">
        <v>1.86792</v>
      </c>
      <c r="IF452">
        <v>1.86905</v>
      </c>
      <c r="IG452">
        <v>1.86983</v>
      </c>
      <c r="IH452">
        <v>1.86596</v>
      </c>
      <c r="II452">
        <v>1.867</v>
      </c>
      <c r="IJ452">
        <v>1.86844</v>
      </c>
      <c r="IK452">
        <v>5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3.489</v>
      </c>
      <c r="IY452">
        <v>0.3634</v>
      </c>
      <c r="IZ452">
        <v>0.744305887368214</v>
      </c>
      <c r="JA452">
        <v>0.00400708050939433</v>
      </c>
      <c r="JB452">
        <v>-7.0817227887937e-07</v>
      </c>
      <c r="JC452">
        <v>2.11393634800483e-10</v>
      </c>
      <c r="JD452">
        <v>-0.0902750961418796</v>
      </c>
      <c r="JE452">
        <v>-0.0199519798578536</v>
      </c>
      <c r="JF452">
        <v>0.00231849078142986</v>
      </c>
      <c r="JG452">
        <v>-2.72917625674962e-05</v>
      </c>
      <c r="JH452">
        <v>4</v>
      </c>
      <c r="JI452">
        <v>2436</v>
      </c>
      <c r="JJ452">
        <v>0</v>
      </c>
      <c r="JK452">
        <v>25</v>
      </c>
      <c r="JL452">
        <v>29318092.4</v>
      </c>
      <c r="JM452">
        <v>29318092.4</v>
      </c>
      <c r="JN452">
        <v>1.67725</v>
      </c>
      <c r="JO452">
        <v>2.62939</v>
      </c>
      <c r="JP452">
        <v>1.54785</v>
      </c>
      <c r="JQ452">
        <v>2.30957</v>
      </c>
      <c r="JR452">
        <v>1.64673</v>
      </c>
      <c r="JS452">
        <v>2.33032</v>
      </c>
      <c r="JT452">
        <v>34.1678</v>
      </c>
      <c r="JU452">
        <v>24.2013</v>
      </c>
      <c r="JV452">
        <v>18</v>
      </c>
      <c r="JW452">
        <v>508.816</v>
      </c>
      <c r="JX452">
        <v>334.348</v>
      </c>
      <c r="JY452">
        <v>28.8803</v>
      </c>
      <c r="JZ452">
        <v>27.8089</v>
      </c>
      <c r="KA452">
        <v>30.0001</v>
      </c>
      <c r="KB452">
        <v>27.8529</v>
      </c>
      <c r="KC452">
        <v>27.8168</v>
      </c>
      <c r="KD452">
        <v>33.6904</v>
      </c>
      <c r="KE452">
        <v>20.7651</v>
      </c>
      <c r="KF452">
        <v>58.3191</v>
      </c>
      <c r="KG452">
        <v>28.8969</v>
      </c>
      <c r="KH452">
        <v>861.138</v>
      </c>
      <c r="KI452">
        <v>18.0073</v>
      </c>
      <c r="KJ452">
        <v>96.7288</v>
      </c>
      <c r="KK452">
        <v>94.7397</v>
      </c>
    </row>
    <row r="453" spans="1:297">
      <c r="A453">
        <v>437</v>
      </c>
      <c r="B453">
        <v>1759085552</v>
      </c>
      <c r="C453">
        <v>12440</v>
      </c>
      <c r="D453" t="s">
        <v>1320</v>
      </c>
      <c r="E453" t="s">
        <v>1321</v>
      </c>
      <c r="F453">
        <v>5</v>
      </c>
      <c r="G453" t="s">
        <v>1219</v>
      </c>
      <c r="H453" t="s">
        <v>436</v>
      </c>
      <c r="I453">
        <v>1759085543.84615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859.454494247619</v>
      </c>
      <c r="AK453">
        <v>800.007345454545</v>
      </c>
      <c r="AL453">
        <v>3.21759610389596</v>
      </c>
      <c r="AM453">
        <v>66.03</v>
      </c>
      <c r="AN453">
        <f>(AP453 - AO453 + DY453*1E3/(8.314*(EA453+273.15)) * AR453/DX453 * AQ453) * DX453/(100*DL453) * 1000/(1000 - AP453)</f>
        <v>0</v>
      </c>
      <c r="AO453">
        <v>17.9572888528247</v>
      </c>
      <c r="AP453">
        <v>23.7764054545455</v>
      </c>
      <c r="AQ453">
        <v>-9.26801629744567e-05</v>
      </c>
      <c r="AR453">
        <v>114.36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5.9</v>
      </c>
      <c r="DM453">
        <v>0.5</v>
      </c>
      <c r="DN453" t="s">
        <v>438</v>
      </c>
      <c r="DO453">
        <v>2</v>
      </c>
      <c r="DP453" t="b">
        <v>1</v>
      </c>
      <c r="DQ453">
        <v>1759085543.84615</v>
      </c>
      <c r="DR453">
        <v>758.096</v>
      </c>
      <c r="DS453">
        <v>827.248769230769</v>
      </c>
      <c r="DT453">
        <v>23.7825615384615</v>
      </c>
      <c r="DU453">
        <v>17.9542461538462</v>
      </c>
      <c r="DV453">
        <v>754.640307692308</v>
      </c>
      <c r="DW453">
        <v>23.4190461538461</v>
      </c>
      <c r="DX453">
        <v>500.019538461538</v>
      </c>
      <c r="DY453">
        <v>90.6698615384615</v>
      </c>
      <c r="DZ453">
        <v>0.0348843615384615</v>
      </c>
      <c r="EA453">
        <v>30.2793615384615</v>
      </c>
      <c r="EB453">
        <v>29.9914</v>
      </c>
      <c r="EC453">
        <v>999.9</v>
      </c>
      <c r="ED453">
        <v>0</v>
      </c>
      <c r="EE453">
        <v>0</v>
      </c>
      <c r="EF453">
        <v>10006.2876923077</v>
      </c>
      <c r="EG453">
        <v>0</v>
      </c>
      <c r="EH453">
        <v>14.6688230769231</v>
      </c>
      <c r="EI453">
        <v>-69.1524846153846</v>
      </c>
      <c r="EJ453">
        <v>776.564692307692</v>
      </c>
      <c r="EK453">
        <v>842.372538461539</v>
      </c>
      <c r="EL453">
        <v>5.82829923076923</v>
      </c>
      <c r="EM453">
        <v>827.248769230769</v>
      </c>
      <c r="EN453">
        <v>17.9542461538462</v>
      </c>
      <c r="EO453">
        <v>2.15636153846154</v>
      </c>
      <c r="EP453">
        <v>1.62791</v>
      </c>
      <c r="EQ453">
        <v>18.6417461538462</v>
      </c>
      <c r="ER453">
        <v>14.2255538461538</v>
      </c>
      <c r="ES453">
        <v>2000.01461538462</v>
      </c>
      <c r="ET453">
        <v>0.979999692307692</v>
      </c>
      <c r="EU453">
        <v>0.0199999615384615</v>
      </c>
      <c r="EV453">
        <v>0</v>
      </c>
      <c r="EW453">
        <v>1040.51076923077</v>
      </c>
      <c r="EX453">
        <v>5.00059</v>
      </c>
      <c r="EY453">
        <v>20847</v>
      </c>
      <c r="EZ453">
        <v>17360.4461538462</v>
      </c>
      <c r="FA453">
        <v>40.7209230769231</v>
      </c>
      <c r="FB453">
        <v>40.437</v>
      </c>
      <c r="FC453">
        <v>40.062</v>
      </c>
      <c r="FD453">
        <v>39.937</v>
      </c>
      <c r="FE453">
        <v>41.7112307692308</v>
      </c>
      <c r="FF453">
        <v>1955.11461538462</v>
      </c>
      <c r="FG453">
        <v>39.9</v>
      </c>
      <c r="FH453">
        <v>0</v>
      </c>
      <c r="FI453">
        <v>1759085538.3</v>
      </c>
      <c r="FJ453">
        <v>0</v>
      </c>
      <c r="FK453">
        <v>1041.12769230769</v>
      </c>
      <c r="FL453">
        <v>82.3829060429681</v>
      </c>
      <c r="FM453">
        <v>1655.1623942226</v>
      </c>
      <c r="FN453">
        <v>20859.0269230769</v>
      </c>
      <c r="FO453">
        <v>15</v>
      </c>
      <c r="FP453">
        <v>0</v>
      </c>
      <c r="FQ453" t="s">
        <v>439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-68.79129</v>
      </c>
      <c r="GD453">
        <v>-7.42566315789484</v>
      </c>
      <c r="GE453">
        <v>0.849096578075781</v>
      </c>
      <c r="GF453">
        <v>0</v>
      </c>
      <c r="GG453">
        <v>1035.20029411765</v>
      </c>
      <c r="GH453">
        <v>84.2947287976747</v>
      </c>
      <c r="GI453">
        <v>8.27375705443712</v>
      </c>
      <c r="GJ453">
        <v>-1</v>
      </c>
      <c r="GK453">
        <v>5.831695</v>
      </c>
      <c r="GL453">
        <v>-0.0585031578947309</v>
      </c>
      <c r="GM453">
        <v>0.00577082273163894</v>
      </c>
      <c r="GN453">
        <v>1</v>
      </c>
      <c r="GO453">
        <v>1</v>
      </c>
      <c r="GP453">
        <v>2</v>
      </c>
      <c r="GQ453" t="s">
        <v>448</v>
      </c>
      <c r="GR453">
        <v>3.13152</v>
      </c>
      <c r="GS453">
        <v>2.71267</v>
      </c>
      <c r="GT453">
        <v>0.140681</v>
      </c>
      <c r="GU453">
        <v>0.149435</v>
      </c>
      <c r="GV453">
        <v>0.102597</v>
      </c>
      <c r="GW453">
        <v>0.0844213</v>
      </c>
      <c r="GX453">
        <v>32403.2</v>
      </c>
      <c r="GY453">
        <v>34373.4</v>
      </c>
      <c r="GZ453">
        <v>34113.8</v>
      </c>
      <c r="HA453">
        <v>36587.6</v>
      </c>
      <c r="HB453">
        <v>43230.2</v>
      </c>
      <c r="HC453">
        <v>48106.2</v>
      </c>
      <c r="HD453">
        <v>53209.1</v>
      </c>
      <c r="HE453">
        <v>58472.9</v>
      </c>
      <c r="HF453">
        <v>1.96535</v>
      </c>
      <c r="HG453">
        <v>1.66747</v>
      </c>
      <c r="HH453">
        <v>0.14399</v>
      </c>
      <c r="HI453">
        <v>0</v>
      </c>
      <c r="HJ453">
        <v>27.6517</v>
      </c>
      <c r="HK453">
        <v>999.9</v>
      </c>
      <c r="HL453">
        <v>46.655</v>
      </c>
      <c r="HM453">
        <v>30.424</v>
      </c>
      <c r="HN453">
        <v>22.4619</v>
      </c>
      <c r="HO453">
        <v>55.0996</v>
      </c>
      <c r="HP453">
        <v>48.0809</v>
      </c>
      <c r="HQ453">
        <v>1</v>
      </c>
      <c r="HR453">
        <v>0.033689</v>
      </c>
      <c r="HS453">
        <v>-0.962383</v>
      </c>
      <c r="HT453">
        <v>20.1111</v>
      </c>
      <c r="HU453">
        <v>5.19737</v>
      </c>
      <c r="HV453">
        <v>12.004</v>
      </c>
      <c r="HW453">
        <v>4.9741</v>
      </c>
      <c r="HX453">
        <v>3.29395</v>
      </c>
      <c r="HY453">
        <v>9999</v>
      </c>
      <c r="HZ453">
        <v>34.5</v>
      </c>
      <c r="IA453">
        <v>9999</v>
      </c>
      <c r="IB453">
        <v>9999</v>
      </c>
      <c r="IC453">
        <v>1.86325</v>
      </c>
      <c r="ID453">
        <v>1.86813</v>
      </c>
      <c r="IE453">
        <v>1.86791</v>
      </c>
      <c r="IF453">
        <v>1.86905</v>
      </c>
      <c r="IG453">
        <v>1.86986</v>
      </c>
      <c r="IH453">
        <v>1.86596</v>
      </c>
      <c r="II453">
        <v>1.86699</v>
      </c>
      <c r="IJ453">
        <v>1.86844</v>
      </c>
      <c r="IK453">
        <v>5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3.541</v>
      </c>
      <c r="IY453">
        <v>0.3633</v>
      </c>
      <c r="IZ453">
        <v>0.744305887368214</v>
      </c>
      <c r="JA453">
        <v>0.00400708050939433</v>
      </c>
      <c r="JB453">
        <v>-7.0817227887937e-07</v>
      </c>
      <c r="JC453">
        <v>2.11393634800483e-10</v>
      </c>
      <c r="JD453">
        <v>-0.0902750961418796</v>
      </c>
      <c r="JE453">
        <v>-0.0199519798578536</v>
      </c>
      <c r="JF453">
        <v>0.00231849078142986</v>
      </c>
      <c r="JG453">
        <v>-2.72917625674962e-05</v>
      </c>
      <c r="JH453">
        <v>4</v>
      </c>
      <c r="JI453">
        <v>2436</v>
      </c>
      <c r="JJ453">
        <v>0</v>
      </c>
      <c r="JK453">
        <v>25</v>
      </c>
      <c r="JL453">
        <v>29318092.5</v>
      </c>
      <c r="JM453">
        <v>29318092.5</v>
      </c>
      <c r="JN453">
        <v>1.70532</v>
      </c>
      <c r="JO453">
        <v>2.61963</v>
      </c>
      <c r="JP453">
        <v>1.54785</v>
      </c>
      <c r="JQ453">
        <v>2.30957</v>
      </c>
      <c r="JR453">
        <v>1.64551</v>
      </c>
      <c r="JS453">
        <v>2.31934</v>
      </c>
      <c r="JT453">
        <v>34.1905</v>
      </c>
      <c r="JU453">
        <v>24.1926</v>
      </c>
      <c r="JV453">
        <v>18</v>
      </c>
      <c r="JW453">
        <v>508.792</v>
      </c>
      <c r="JX453">
        <v>334.32</v>
      </c>
      <c r="JY453">
        <v>28.8947</v>
      </c>
      <c r="JZ453">
        <v>27.8067</v>
      </c>
      <c r="KA453">
        <v>30</v>
      </c>
      <c r="KB453">
        <v>27.8501</v>
      </c>
      <c r="KC453">
        <v>27.8139</v>
      </c>
      <c r="KD453">
        <v>34.1856</v>
      </c>
      <c r="KE453">
        <v>20.4949</v>
      </c>
      <c r="KF453">
        <v>58.3191</v>
      </c>
      <c r="KG453">
        <v>28.9012</v>
      </c>
      <c r="KH453">
        <v>874.619</v>
      </c>
      <c r="KI453">
        <v>18.0157</v>
      </c>
      <c r="KJ453">
        <v>96.7287</v>
      </c>
      <c r="KK453">
        <v>94.7403</v>
      </c>
    </row>
    <row r="454" spans="1:297">
      <c r="A454">
        <v>438</v>
      </c>
      <c r="B454">
        <v>1759085557</v>
      </c>
      <c r="C454">
        <v>12445</v>
      </c>
      <c r="D454" t="s">
        <v>1322</v>
      </c>
      <c r="E454" t="s">
        <v>1323</v>
      </c>
      <c r="F454">
        <v>5</v>
      </c>
      <c r="G454" t="s">
        <v>1219</v>
      </c>
      <c r="H454" t="s">
        <v>436</v>
      </c>
      <c r="I454">
        <v>1759085548.84615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876.566405561905</v>
      </c>
      <c r="AK454">
        <v>816.413896969697</v>
      </c>
      <c r="AL454">
        <v>3.29292002164488</v>
      </c>
      <c r="AM454">
        <v>66.03</v>
      </c>
      <c r="AN454">
        <f>(AP454 - AO454 + DY454*1E3/(8.314*(EA454+273.15)) * AR454/DX454 * AQ454) * DX454/(100*DL454) * 1000/(1000 - AP454)</f>
        <v>0</v>
      </c>
      <c r="AO454">
        <v>17.9848578816342</v>
      </c>
      <c r="AP454">
        <v>23.7763145454545</v>
      </c>
      <c r="AQ454">
        <v>2.97040737036441e-05</v>
      </c>
      <c r="AR454">
        <v>114.36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5.9</v>
      </c>
      <c r="DM454">
        <v>0.5</v>
      </c>
      <c r="DN454" t="s">
        <v>438</v>
      </c>
      <c r="DO454">
        <v>2</v>
      </c>
      <c r="DP454" t="b">
        <v>1</v>
      </c>
      <c r="DQ454">
        <v>1759085548.84615</v>
      </c>
      <c r="DR454">
        <v>774.111538461539</v>
      </c>
      <c r="DS454">
        <v>844.034384615385</v>
      </c>
      <c r="DT454">
        <v>23.7794846153846</v>
      </c>
      <c r="DU454">
        <v>17.9623615384615</v>
      </c>
      <c r="DV454">
        <v>770.603153846154</v>
      </c>
      <c r="DW454">
        <v>23.4161076923077</v>
      </c>
      <c r="DX454">
        <v>499.996846153846</v>
      </c>
      <c r="DY454">
        <v>90.6698769230769</v>
      </c>
      <c r="DZ454">
        <v>0.0350045846153846</v>
      </c>
      <c r="EA454">
        <v>30.2819</v>
      </c>
      <c r="EB454">
        <v>29.9928769230769</v>
      </c>
      <c r="EC454">
        <v>999.9</v>
      </c>
      <c r="ED454">
        <v>0</v>
      </c>
      <c r="EE454">
        <v>0</v>
      </c>
      <c r="EF454">
        <v>9998.36384615385</v>
      </c>
      <c r="EG454">
        <v>0</v>
      </c>
      <c r="EH454">
        <v>14.6667</v>
      </c>
      <c r="EI454">
        <v>-69.9227461538461</v>
      </c>
      <c r="EJ454">
        <v>792.967769230769</v>
      </c>
      <c r="EK454">
        <v>859.472384615385</v>
      </c>
      <c r="EL454">
        <v>5.81712461538462</v>
      </c>
      <c r="EM454">
        <v>844.034384615385</v>
      </c>
      <c r="EN454">
        <v>17.9623615384615</v>
      </c>
      <c r="EO454">
        <v>2.15608307692308</v>
      </c>
      <c r="EP454">
        <v>1.62864538461538</v>
      </c>
      <c r="EQ454">
        <v>18.6396769230769</v>
      </c>
      <c r="ER454">
        <v>14.2325230769231</v>
      </c>
      <c r="ES454">
        <v>1999.99846153846</v>
      </c>
      <c r="ET454">
        <v>0.979999461538461</v>
      </c>
      <c r="EU454">
        <v>0.0200002076923077</v>
      </c>
      <c r="EV454">
        <v>0</v>
      </c>
      <c r="EW454">
        <v>1047.22230769231</v>
      </c>
      <c r="EX454">
        <v>5.00059</v>
      </c>
      <c r="EY454">
        <v>20982.5538461538</v>
      </c>
      <c r="EZ454">
        <v>17360.3076923077</v>
      </c>
      <c r="FA454">
        <v>40.7209230769231</v>
      </c>
      <c r="FB454">
        <v>40.437</v>
      </c>
      <c r="FC454">
        <v>40.062</v>
      </c>
      <c r="FD454">
        <v>39.937</v>
      </c>
      <c r="FE454">
        <v>41.7015384615385</v>
      </c>
      <c r="FF454">
        <v>1955.09846153846</v>
      </c>
      <c r="FG454">
        <v>39.9</v>
      </c>
      <c r="FH454">
        <v>0</v>
      </c>
      <c r="FI454">
        <v>1759085543.7</v>
      </c>
      <c r="FJ454">
        <v>0</v>
      </c>
      <c r="FK454">
        <v>1048.7724</v>
      </c>
      <c r="FL454">
        <v>79.5238461494429</v>
      </c>
      <c r="FM454">
        <v>1601.83076914152</v>
      </c>
      <c r="FN454">
        <v>21013.668</v>
      </c>
      <c r="FO454">
        <v>15</v>
      </c>
      <c r="FP454">
        <v>0</v>
      </c>
      <c r="FQ454" t="s">
        <v>439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-69.535525</v>
      </c>
      <c r="GD454">
        <v>-7.79460902255631</v>
      </c>
      <c r="GE454">
        <v>0.881390361233318</v>
      </c>
      <c r="GF454">
        <v>0</v>
      </c>
      <c r="GG454">
        <v>1043.49235294118</v>
      </c>
      <c r="GH454">
        <v>81.4887700514042</v>
      </c>
      <c r="GI454">
        <v>7.99874698232148</v>
      </c>
      <c r="GJ454">
        <v>-1</v>
      </c>
      <c r="GK454">
        <v>5.8213335</v>
      </c>
      <c r="GL454">
        <v>-0.127416090225565</v>
      </c>
      <c r="GM454">
        <v>0.0135860801098035</v>
      </c>
      <c r="GN454">
        <v>0</v>
      </c>
      <c r="GO454">
        <v>0</v>
      </c>
      <c r="GP454">
        <v>2</v>
      </c>
      <c r="GQ454" t="s">
        <v>455</v>
      </c>
      <c r="GR454">
        <v>3.13177</v>
      </c>
      <c r="GS454">
        <v>2.71331</v>
      </c>
      <c r="GT454">
        <v>0.142619</v>
      </c>
      <c r="GU454">
        <v>0.151289</v>
      </c>
      <c r="GV454">
        <v>0.102602</v>
      </c>
      <c r="GW454">
        <v>0.0845238</v>
      </c>
      <c r="GX454">
        <v>32330</v>
      </c>
      <c r="GY454">
        <v>34298.6</v>
      </c>
      <c r="GZ454">
        <v>34113.6</v>
      </c>
      <c r="HA454">
        <v>36587.7</v>
      </c>
      <c r="HB454">
        <v>43230.2</v>
      </c>
      <c r="HC454">
        <v>48101.1</v>
      </c>
      <c r="HD454">
        <v>53209.1</v>
      </c>
      <c r="HE454">
        <v>58473</v>
      </c>
      <c r="HF454">
        <v>1.96585</v>
      </c>
      <c r="HG454">
        <v>1.66725</v>
      </c>
      <c r="HH454">
        <v>0.144232</v>
      </c>
      <c r="HI454">
        <v>0</v>
      </c>
      <c r="HJ454">
        <v>27.6514</v>
      </c>
      <c r="HK454">
        <v>999.9</v>
      </c>
      <c r="HL454">
        <v>46.655</v>
      </c>
      <c r="HM454">
        <v>30.424</v>
      </c>
      <c r="HN454">
        <v>22.4615</v>
      </c>
      <c r="HO454">
        <v>54.3296</v>
      </c>
      <c r="HP454">
        <v>47.8365</v>
      </c>
      <c r="HQ454">
        <v>1</v>
      </c>
      <c r="HR454">
        <v>0.0336128</v>
      </c>
      <c r="HS454">
        <v>-0.951901</v>
      </c>
      <c r="HT454">
        <v>20.1113</v>
      </c>
      <c r="HU454">
        <v>5.19722</v>
      </c>
      <c r="HV454">
        <v>12.004</v>
      </c>
      <c r="HW454">
        <v>4.97375</v>
      </c>
      <c r="HX454">
        <v>3.29395</v>
      </c>
      <c r="HY454">
        <v>9999</v>
      </c>
      <c r="HZ454">
        <v>34.5</v>
      </c>
      <c r="IA454">
        <v>9999</v>
      </c>
      <c r="IB454">
        <v>9999</v>
      </c>
      <c r="IC454">
        <v>1.86325</v>
      </c>
      <c r="ID454">
        <v>1.86813</v>
      </c>
      <c r="IE454">
        <v>1.86786</v>
      </c>
      <c r="IF454">
        <v>1.86905</v>
      </c>
      <c r="IG454">
        <v>1.86981</v>
      </c>
      <c r="IH454">
        <v>1.86596</v>
      </c>
      <c r="II454">
        <v>1.86697</v>
      </c>
      <c r="IJ454">
        <v>1.86844</v>
      </c>
      <c r="IK454">
        <v>5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3.594</v>
      </c>
      <c r="IY454">
        <v>0.3633</v>
      </c>
      <c r="IZ454">
        <v>0.744305887368214</v>
      </c>
      <c r="JA454">
        <v>0.00400708050939433</v>
      </c>
      <c r="JB454">
        <v>-7.0817227887937e-07</v>
      </c>
      <c r="JC454">
        <v>2.11393634800483e-10</v>
      </c>
      <c r="JD454">
        <v>-0.0902750961418796</v>
      </c>
      <c r="JE454">
        <v>-0.0199519798578536</v>
      </c>
      <c r="JF454">
        <v>0.00231849078142986</v>
      </c>
      <c r="JG454">
        <v>-2.72917625674962e-05</v>
      </c>
      <c r="JH454">
        <v>4</v>
      </c>
      <c r="JI454">
        <v>2436</v>
      </c>
      <c r="JJ454">
        <v>0</v>
      </c>
      <c r="JK454">
        <v>25</v>
      </c>
      <c r="JL454">
        <v>29318092.6</v>
      </c>
      <c r="JM454">
        <v>29318092.6</v>
      </c>
      <c r="JN454">
        <v>1.73096</v>
      </c>
      <c r="JO454">
        <v>2.63062</v>
      </c>
      <c r="JP454">
        <v>1.54785</v>
      </c>
      <c r="JQ454">
        <v>2.30957</v>
      </c>
      <c r="JR454">
        <v>1.64673</v>
      </c>
      <c r="JS454">
        <v>2.2876</v>
      </c>
      <c r="JT454">
        <v>34.1678</v>
      </c>
      <c r="JU454">
        <v>24.1926</v>
      </c>
      <c r="JV454">
        <v>18</v>
      </c>
      <c r="JW454">
        <v>509.097</v>
      </c>
      <c r="JX454">
        <v>334.196</v>
      </c>
      <c r="JY454">
        <v>28.9026</v>
      </c>
      <c r="JZ454">
        <v>27.8044</v>
      </c>
      <c r="KA454">
        <v>30</v>
      </c>
      <c r="KB454">
        <v>27.8472</v>
      </c>
      <c r="KC454">
        <v>27.811</v>
      </c>
      <c r="KD454">
        <v>34.6942</v>
      </c>
      <c r="KE454">
        <v>20.4949</v>
      </c>
      <c r="KF454">
        <v>58.3191</v>
      </c>
      <c r="KG454">
        <v>28.9041</v>
      </c>
      <c r="KH454">
        <v>888.128</v>
      </c>
      <c r="KI454">
        <v>18.0158</v>
      </c>
      <c r="KJ454">
        <v>96.7286</v>
      </c>
      <c r="KK454">
        <v>94.7405</v>
      </c>
    </row>
    <row r="455" spans="1:297">
      <c r="A455">
        <v>439</v>
      </c>
      <c r="B455">
        <v>1759085562</v>
      </c>
      <c r="C455">
        <v>12450</v>
      </c>
      <c r="D455" t="s">
        <v>1324</v>
      </c>
      <c r="E455" t="s">
        <v>1325</v>
      </c>
      <c r="F455">
        <v>5</v>
      </c>
      <c r="G455" t="s">
        <v>1219</v>
      </c>
      <c r="H455" t="s">
        <v>436</v>
      </c>
      <c r="I455">
        <v>1759085553.84615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892.760017904762</v>
      </c>
      <c r="AK455">
        <v>832.404527272727</v>
      </c>
      <c r="AL455">
        <v>3.18927218614711</v>
      </c>
      <c r="AM455">
        <v>66.03</v>
      </c>
      <c r="AN455">
        <f>(AP455 - AO455 + DY455*1E3/(8.314*(EA455+273.15)) * AR455/DX455 * AQ455) * DX455/(100*DL455) * 1000/(1000 - AP455)</f>
        <v>0</v>
      </c>
      <c r="AO455">
        <v>17.9955383604329</v>
      </c>
      <c r="AP455">
        <v>23.7781442424242</v>
      </c>
      <c r="AQ455">
        <v>2.12778433684199e-05</v>
      </c>
      <c r="AR455">
        <v>114.36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5.9</v>
      </c>
      <c r="DM455">
        <v>0.5</v>
      </c>
      <c r="DN455" t="s">
        <v>438</v>
      </c>
      <c r="DO455">
        <v>2</v>
      </c>
      <c r="DP455" t="b">
        <v>1</v>
      </c>
      <c r="DQ455">
        <v>1759085553.84615</v>
      </c>
      <c r="DR455">
        <v>790.063076923077</v>
      </c>
      <c r="DS455">
        <v>860.256153846154</v>
      </c>
      <c r="DT455">
        <v>23.7774615384615</v>
      </c>
      <c r="DU455">
        <v>17.9749538461538</v>
      </c>
      <c r="DV455">
        <v>786.502384615385</v>
      </c>
      <c r="DW455">
        <v>23.4141615384615</v>
      </c>
      <c r="DX455">
        <v>499.997538461538</v>
      </c>
      <c r="DY455">
        <v>90.6695461538461</v>
      </c>
      <c r="DZ455">
        <v>0.0349654615384615</v>
      </c>
      <c r="EA455">
        <v>30.2858</v>
      </c>
      <c r="EB455">
        <v>30.0000692307692</v>
      </c>
      <c r="EC455">
        <v>999.9</v>
      </c>
      <c r="ED455">
        <v>0</v>
      </c>
      <c r="EE455">
        <v>0</v>
      </c>
      <c r="EF455">
        <v>9998.60538461538</v>
      </c>
      <c r="EG455">
        <v>0</v>
      </c>
      <c r="EH455">
        <v>14.6672307692308</v>
      </c>
      <c r="EI455">
        <v>-70.1930538461538</v>
      </c>
      <c r="EJ455">
        <v>809.306307692308</v>
      </c>
      <c r="EK455">
        <v>876.002307692308</v>
      </c>
      <c r="EL455">
        <v>5.80251307692308</v>
      </c>
      <c r="EM455">
        <v>860.256153846154</v>
      </c>
      <c r="EN455">
        <v>17.9749538461538</v>
      </c>
      <c r="EO455">
        <v>2.15589230769231</v>
      </c>
      <c r="EP455">
        <v>1.62978076923077</v>
      </c>
      <c r="EQ455">
        <v>18.6382615384615</v>
      </c>
      <c r="ER455">
        <v>14.2432846153846</v>
      </c>
      <c r="ES455">
        <v>2000.00538461538</v>
      </c>
      <c r="ET455">
        <v>0.979999461538461</v>
      </c>
      <c r="EU455">
        <v>0.0200002076923077</v>
      </c>
      <c r="EV455">
        <v>0</v>
      </c>
      <c r="EW455">
        <v>1053.81</v>
      </c>
      <c r="EX455">
        <v>5.00059</v>
      </c>
      <c r="EY455">
        <v>21114.2538461538</v>
      </c>
      <c r="EZ455">
        <v>17360.3692307692</v>
      </c>
      <c r="FA455">
        <v>40.7160769230769</v>
      </c>
      <c r="FB455">
        <v>40.437</v>
      </c>
      <c r="FC455">
        <v>40.062</v>
      </c>
      <c r="FD455">
        <v>39.937</v>
      </c>
      <c r="FE455">
        <v>41.7063846153846</v>
      </c>
      <c r="FF455">
        <v>1955.10538461538</v>
      </c>
      <c r="FG455">
        <v>39.9</v>
      </c>
      <c r="FH455">
        <v>0</v>
      </c>
      <c r="FI455">
        <v>1759085548.5</v>
      </c>
      <c r="FJ455">
        <v>0</v>
      </c>
      <c r="FK455">
        <v>1055.0844</v>
      </c>
      <c r="FL455">
        <v>76.3453844994548</v>
      </c>
      <c r="FM455">
        <v>1538.15384371963</v>
      </c>
      <c r="FN455">
        <v>21139.644</v>
      </c>
      <c r="FO455">
        <v>15</v>
      </c>
      <c r="FP455">
        <v>0</v>
      </c>
      <c r="FQ455" t="s">
        <v>439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-70.0697047619048</v>
      </c>
      <c r="GD455">
        <v>-4.00538961038972</v>
      </c>
      <c r="GE455">
        <v>0.505897845396997</v>
      </c>
      <c r="GF455">
        <v>0</v>
      </c>
      <c r="GG455">
        <v>1049.87852941176</v>
      </c>
      <c r="GH455">
        <v>79.1543162731686</v>
      </c>
      <c r="GI455">
        <v>7.77010149542042</v>
      </c>
      <c r="GJ455">
        <v>-1</v>
      </c>
      <c r="GK455">
        <v>5.81018380952381</v>
      </c>
      <c r="GL455">
        <v>-0.181690129870124</v>
      </c>
      <c r="GM455">
        <v>0.0189520144616396</v>
      </c>
      <c r="GN455">
        <v>0</v>
      </c>
      <c r="GO455">
        <v>0</v>
      </c>
      <c r="GP455">
        <v>2</v>
      </c>
      <c r="GQ455" t="s">
        <v>455</v>
      </c>
      <c r="GR455">
        <v>3.13137</v>
      </c>
      <c r="GS455">
        <v>2.71293</v>
      </c>
      <c r="GT455">
        <v>0.144487</v>
      </c>
      <c r="GU455">
        <v>0.153092</v>
      </c>
      <c r="GV455">
        <v>0.102601</v>
      </c>
      <c r="GW455">
        <v>0.0845421</v>
      </c>
      <c r="GX455">
        <v>32259.8</v>
      </c>
      <c r="GY455">
        <v>34226</v>
      </c>
      <c r="GZ455">
        <v>34113.7</v>
      </c>
      <c r="HA455">
        <v>36587.9</v>
      </c>
      <c r="HB455">
        <v>43230.7</v>
      </c>
      <c r="HC455">
        <v>48100.6</v>
      </c>
      <c r="HD455">
        <v>53209.5</v>
      </c>
      <c r="HE455">
        <v>58473.4</v>
      </c>
      <c r="HF455">
        <v>1.9652</v>
      </c>
      <c r="HG455">
        <v>1.66807</v>
      </c>
      <c r="HH455">
        <v>0.145037</v>
      </c>
      <c r="HI455">
        <v>0</v>
      </c>
      <c r="HJ455">
        <v>27.6511</v>
      </c>
      <c r="HK455">
        <v>999.9</v>
      </c>
      <c r="HL455">
        <v>46.655</v>
      </c>
      <c r="HM455">
        <v>30.414</v>
      </c>
      <c r="HN455">
        <v>22.4488</v>
      </c>
      <c r="HO455">
        <v>55.1796</v>
      </c>
      <c r="HP455">
        <v>48.0929</v>
      </c>
      <c r="HQ455">
        <v>1</v>
      </c>
      <c r="HR455">
        <v>0.0335213</v>
      </c>
      <c r="HS455">
        <v>-0.909553</v>
      </c>
      <c r="HT455">
        <v>20.1111</v>
      </c>
      <c r="HU455">
        <v>5.19692</v>
      </c>
      <c r="HV455">
        <v>12.004</v>
      </c>
      <c r="HW455">
        <v>4.9738</v>
      </c>
      <c r="HX455">
        <v>3.29398</v>
      </c>
      <c r="HY455">
        <v>9999</v>
      </c>
      <c r="HZ455">
        <v>34.5</v>
      </c>
      <c r="IA455">
        <v>9999</v>
      </c>
      <c r="IB455">
        <v>9999</v>
      </c>
      <c r="IC455">
        <v>1.86325</v>
      </c>
      <c r="ID455">
        <v>1.86813</v>
      </c>
      <c r="IE455">
        <v>1.86792</v>
      </c>
      <c r="IF455">
        <v>1.86905</v>
      </c>
      <c r="IG455">
        <v>1.86982</v>
      </c>
      <c r="IH455">
        <v>1.86594</v>
      </c>
      <c r="II455">
        <v>1.86698</v>
      </c>
      <c r="IJ455">
        <v>1.86844</v>
      </c>
      <c r="IK455">
        <v>5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3.645</v>
      </c>
      <c r="IY455">
        <v>0.3632</v>
      </c>
      <c r="IZ455">
        <v>0.744305887368214</v>
      </c>
      <c r="JA455">
        <v>0.00400708050939433</v>
      </c>
      <c r="JB455">
        <v>-7.0817227887937e-07</v>
      </c>
      <c r="JC455">
        <v>2.11393634800483e-10</v>
      </c>
      <c r="JD455">
        <v>-0.0902750961418796</v>
      </c>
      <c r="JE455">
        <v>-0.0199519798578536</v>
      </c>
      <c r="JF455">
        <v>0.00231849078142986</v>
      </c>
      <c r="JG455">
        <v>-2.72917625674962e-05</v>
      </c>
      <c r="JH455">
        <v>4</v>
      </c>
      <c r="JI455">
        <v>2436</v>
      </c>
      <c r="JJ455">
        <v>0</v>
      </c>
      <c r="JK455">
        <v>25</v>
      </c>
      <c r="JL455">
        <v>29318092.7</v>
      </c>
      <c r="JM455">
        <v>29318092.7</v>
      </c>
      <c r="JN455">
        <v>1.75171</v>
      </c>
      <c r="JO455">
        <v>2.62207</v>
      </c>
      <c r="JP455">
        <v>1.54785</v>
      </c>
      <c r="JQ455">
        <v>2.30957</v>
      </c>
      <c r="JR455">
        <v>1.64551</v>
      </c>
      <c r="JS455">
        <v>2.323</v>
      </c>
      <c r="JT455">
        <v>34.1905</v>
      </c>
      <c r="JU455">
        <v>24.1926</v>
      </c>
      <c r="JV455">
        <v>18</v>
      </c>
      <c r="JW455">
        <v>508.639</v>
      </c>
      <c r="JX455">
        <v>334.573</v>
      </c>
      <c r="JY455">
        <v>28.9056</v>
      </c>
      <c r="JZ455">
        <v>27.802</v>
      </c>
      <c r="KA455">
        <v>29.9999</v>
      </c>
      <c r="KB455">
        <v>27.8442</v>
      </c>
      <c r="KC455">
        <v>27.8081</v>
      </c>
      <c r="KD455">
        <v>35.2521</v>
      </c>
      <c r="KE455">
        <v>20.4949</v>
      </c>
      <c r="KF455">
        <v>58.3191</v>
      </c>
      <c r="KG455">
        <v>28.893</v>
      </c>
      <c r="KH455">
        <v>908.417</v>
      </c>
      <c r="KI455">
        <v>18.025</v>
      </c>
      <c r="KJ455">
        <v>96.7292</v>
      </c>
      <c r="KK455">
        <v>94.7411</v>
      </c>
    </row>
    <row r="456" spans="1:297">
      <c r="A456">
        <v>440</v>
      </c>
      <c r="B456">
        <v>1759085567</v>
      </c>
      <c r="C456">
        <v>12455</v>
      </c>
      <c r="D456" t="s">
        <v>1326</v>
      </c>
      <c r="E456" t="s">
        <v>1327</v>
      </c>
      <c r="F456">
        <v>5</v>
      </c>
      <c r="G456" t="s">
        <v>1219</v>
      </c>
      <c r="H456" t="s">
        <v>436</v>
      </c>
      <c r="I456">
        <v>1759085558.84615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908.699801219048</v>
      </c>
      <c r="AK456">
        <v>848.052557575757</v>
      </c>
      <c r="AL456">
        <v>3.11069101731585</v>
      </c>
      <c r="AM456">
        <v>66.03</v>
      </c>
      <c r="AN456">
        <f>(AP456 - AO456 + DY456*1E3/(8.314*(EA456+273.15)) * AR456/DX456 * AQ456) * DX456/(100*DL456) * 1000/(1000 - AP456)</f>
        <v>0</v>
      </c>
      <c r="AO456">
        <v>17.9966316554545</v>
      </c>
      <c r="AP456">
        <v>23.7730290909091</v>
      </c>
      <c r="AQ456">
        <v>-9.57499779130463e-05</v>
      </c>
      <c r="AR456">
        <v>114.36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5.9</v>
      </c>
      <c r="DM456">
        <v>0.5</v>
      </c>
      <c r="DN456" t="s">
        <v>438</v>
      </c>
      <c r="DO456">
        <v>2</v>
      </c>
      <c r="DP456" t="b">
        <v>1</v>
      </c>
      <c r="DQ456">
        <v>1759085558.84615</v>
      </c>
      <c r="DR456">
        <v>805.758538461538</v>
      </c>
      <c r="DS456">
        <v>876.367384615385</v>
      </c>
      <c r="DT456">
        <v>23.7761692307692</v>
      </c>
      <c r="DU456">
        <v>17.9874</v>
      </c>
      <c r="DV456">
        <v>802.146461538462</v>
      </c>
      <c r="DW456">
        <v>23.4129230769231</v>
      </c>
      <c r="DX456">
        <v>499.983923076923</v>
      </c>
      <c r="DY456">
        <v>90.6693461538461</v>
      </c>
      <c r="DZ456">
        <v>0.0350017615384615</v>
      </c>
      <c r="EA456">
        <v>30.2891538461538</v>
      </c>
      <c r="EB456">
        <v>30.0053692307692</v>
      </c>
      <c r="EC456">
        <v>999.9</v>
      </c>
      <c r="ED456">
        <v>0</v>
      </c>
      <c r="EE456">
        <v>0</v>
      </c>
      <c r="EF456">
        <v>10003.0838461538</v>
      </c>
      <c r="EG456">
        <v>0</v>
      </c>
      <c r="EH456">
        <v>14.6698846153846</v>
      </c>
      <c r="EI456">
        <v>-70.6088923076923</v>
      </c>
      <c r="EJ456">
        <v>825.383</v>
      </c>
      <c r="EK456">
        <v>892.419692307692</v>
      </c>
      <c r="EL456">
        <v>5.78878230769231</v>
      </c>
      <c r="EM456">
        <v>876.367384615385</v>
      </c>
      <c r="EN456">
        <v>17.9874</v>
      </c>
      <c r="EO456">
        <v>2.15576923076923</v>
      </c>
      <c r="EP456">
        <v>1.63090384615385</v>
      </c>
      <c r="EQ456">
        <v>18.6373615384615</v>
      </c>
      <c r="ER456">
        <v>14.2539307692308</v>
      </c>
      <c r="ES456">
        <v>1999.99538461538</v>
      </c>
      <c r="ET456">
        <v>0.979999230769231</v>
      </c>
      <c r="EU456">
        <v>0.0200004538461538</v>
      </c>
      <c r="EV456">
        <v>0</v>
      </c>
      <c r="EW456">
        <v>1060.20153846154</v>
      </c>
      <c r="EX456">
        <v>5.00059</v>
      </c>
      <c r="EY456">
        <v>21241.3923076923</v>
      </c>
      <c r="EZ456">
        <v>17360.2846153846</v>
      </c>
      <c r="FA456">
        <v>40.7112307692308</v>
      </c>
      <c r="FB456">
        <v>40.437</v>
      </c>
      <c r="FC456">
        <v>40.062</v>
      </c>
      <c r="FD456">
        <v>39.937</v>
      </c>
      <c r="FE456">
        <v>41.7063846153846</v>
      </c>
      <c r="FF456">
        <v>1955.09538461538</v>
      </c>
      <c r="FG456">
        <v>39.9</v>
      </c>
      <c r="FH456">
        <v>0</v>
      </c>
      <c r="FI456">
        <v>1759085553.3</v>
      </c>
      <c r="FJ456">
        <v>0</v>
      </c>
      <c r="FK456">
        <v>1061.0844</v>
      </c>
      <c r="FL456">
        <v>75.0323078146096</v>
      </c>
      <c r="FM456">
        <v>1472.61538678935</v>
      </c>
      <c r="FN456">
        <v>21259.964</v>
      </c>
      <c r="FO456">
        <v>15</v>
      </c>
      <c r="FP456">
        <v>0</v>
      </c>
      <c r="FQ456" t="s">
        <v>439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-70.346945</v>
      </c>
      <c r="GD456">
        <v>-4.66240150375938</v>
      </c>
      <c r="GE456">
        <v>0.572691440895533</v>
      </c>
      <c r="GF456">
        <v>0</v>
      </c>
      <c r="GG456">
        <v>1056.89647058824</v>
      </c>
      <c r="GH456">
        <v>76.075171919186</v>
      </c>
      <c r="GI456">
        <v>7.46710979695109</v>
      </c>
      <c r="GJ456">
        <v>-1</v>
      </c>
      <c r="GK456">
        <v>5.7962965</v>
      </c>
      <c r="GL456">
        <v>-0.173398646616537</v>
      </c>
      <c r="GM456">
        <v>0.0175041764373535</v>
      </c>
      <c r="GN456">
        <v>0</v>
      </c>
      <c r="GO456">
        <v>0</v>
      </c>
      <c r="GP456">
        <v>2</v>
      </c>
      <c r="GQ456" t="s">
        <v>455</v>
      </c>
      <c r="GR456">
        <v>3.13176</v>
      </c>
      <c r="GS456">
        <v>2.71279</v>
      </c>
      <c r="GT456">
        <v>0.146311</v>
      </c>
      <c r="GU456">
        <v>0.155061</v>
      </c>
      <c r="GV456">
        <v>0.102586</v>
      </c>
      <c r="GW456">
        <v>0.084551</v>
      </c>
      <c r="GX456">
        <v>32191.2</v>
      </c>
      <c r="GY456">
        <v>34146.8</v>
      </c>
      <c r="GZ456">
        <v>34113.9</v>
      </c>
      <c r="HA456">
        <v>36588.3</v>
      </c>
      <c r="HB456">
        <v>43231.8</v>
      </c>
      <c r="HC456">
        <v>48100.7</v>
      </c>
      <c r="HD456">
        <v>53209.6</v>
      </c>
      <c r="HE456">
        <v>58473.8</v>
      </c>
      <c r="HF456">
        <v>1.9657</v>
      </c>
      <c r="HG456">
        <v>1.66758</v>
      </c>
      <c r="HH456">
        <v>0.14475</v>
      </c>
      <c r="HI456">
        <v>0</v>
      </c>
      <c r="HJ456">
        <v>27.6517</v>
      </c>
      <c r="HK456">
        <v>999.9</v>
      </c>
      <c r="HL456">
        <v>46.655</v>
      </c>
      <c r="HM456">
        <v>30.424</v>
      </c>
      <c r="HN456">
        <v>22.4587</v>
      </c>
      <c r="HO456">
        <v>54.7396</v>
      </c>
      <c r="HP456">
        <v>47.8085</v>
      </c>
      <c r="HQ456">
        <v>1</v>
      </c>
      <c r="HR456">
        <v>0.0331453</v>
      </c>
      <c r="HS456">
        <v>-0.865787</v>
      </c>
      <c r="HT456">
        <v>20.1116</v>
      </c>
      <c r="HU456">
        <v>5.19767</v>
      </c>
      <c r="HV456">
        <v>12.004</v>
      </c>
      <c r="HW456">
        <v>4.9737</v>
      </c>
      <c r="HX456">
        <v>3.29393</v>
      </c>
      <c r="HY456">
        <v>9999</v>
      </c>
      <c r="HZ456">
        <v>34.6</v>
      </c>
      <c r="IA456">
        <v>9999</v>
      </c>
      <c r="IB456">
        <v>9999</v>
      </c>
      <c r="IC456">
        <v>1.86325</v>
      </c>
      <c r="ID456">
        <v>1.86813</v>
      </c>
      <c r="IE456">
        <v>1.86792</v>
      </c>
      <c r="IF456">
        <v>1.86905</v>
      </c>
      <c r="IG456">
        <v>1.86983</v>
      </c>
      <c r="IH456">
        <v>1.86597</v>
      </c>
      <c r="II456">
        <v>1.86695</v>
      </c>
      <c r="IJ456">
        <v>1.86844</v>
      </c>
      <c r="IK456">
        <v>5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3.694</v>
      </c>
      <c r="IY456">
        <v>0.363</v>
      </c>
      <c r="IZ456">
        <v>0.744305887368214</v>
      </c>
      <c r="JA456">
        <v>0.00400708050939433</v>
      </c>
      <c r="JB456">
        <v>-7.0817227887937e-07</v>
      </c>
      <c r="JC456">
        <v>2.11393634800483e-10</v>
      </c>
      <c r="JD456">
        <v>-0.0902750961418796</v>
      </c>
      <c r="JE456">
        <v>-0.0199519798578536</v>
      </c>
      <c r="JF456">
        <v>0.00231849078142986</v>
      </c>
      <c r="JG456">
        <v>-2.72917625674962e-05</v>
      </c>
      <c r="JH456">
        <v>4</v>
      </c>
      <c r="JI456">
        <v>2436</v>
      </c>
      <c r="JJ456">
        <v>0</v>
      </c>
      <c r="JK456">
        <v>25</v>
      </c>
      <c r="JL456">
        <v>29318092.8</v>
      </c>
      <c r="JM456">
        <v>29318092.8</v>
      </c>
      <c r="JN456">
        <v>1.78589</v>
      </c>
      <c r="JO456">
        <v>2.62817</v>
      </c>
      <c r="JP456">
        <v>1.54785</v>
      </c>
      <c r="JQ456">
        <v>2.30957</v>
      </c>
      <c r="JR456">
        <v>1.64673</v>
      </c>
      <c r="JS456">
        <v>2.31323</v>
      </c>
      <c r="JT456">
        <v>34.1678</v>
      </c>
      <c r="JU456">
        <v>24.1926</v>
      </c>
      <c r="JV456">
        <v>18</v>
      </c>
      <c r="JW456">
        <v>508.949</v>
      </c>
      <c r="JX456">
        <v>334.32</v>
      </c>
      <c r="JY456">
        <v>28.8945</v>
      </c>
      <c r="JZ456">
        <v>27.7996</v>
      </c>
      <c r="KA456">
        <v>29.9998</v>
      </c>
      <c r="KB456">
        <v>27.8419</v>
      </c>
      <c r="KC456">
        <v>27.8054</v>
      </c>
      <c r="KD456">
        <v>35.7738</v>
      </c>
      <c r="KE456">
        <v>20.4949</v>
      </c>
      <c r="KF456">
        <v>58.3191</v>
      </c>
      <c r="KG456">
        <v>28.8785</v>
      </c>
      <c r="KH456">
        <v>921.941</v>
      </c>
      <c r="KI456">
        <v>18.0369</v>
      </c>
      <c r="KJ456">
        <v>96.7295</v>
      </c>
      <c r="KK456">
        <v>94.7419</v>
      </c>
    </row>
    <row r="457" spans="1:297">
      <c r="A457">
        <v>441</v>
      </c>
      <c r="B457">
        <v>1759085572</v>
      </c>
      <c r="C457">
        <v>12460</v>
      </c>
      <c r="D457" t="s">
        <v>1328</v>
      </c>
      <c r="E457" t="s">
        <v>1329</v>
      </c>
      <c r="F457">
        <v>5</v>
      </c>
      <c r="G457" t="s">
        <v>1219</v>
      </c>
      <c r="H457" t="s">
        <v>436</v>
      </c>
      <c r="I457">
        <v>1759085563.84615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927.203616990476</v>
      </c>
      <c r="AK457">
        <v>865.001236363636</v>
      </c>
      <c r="AL457">
        <v>3.43773354978348</v>
      </c>
      <c r="AM457">
        <v>66.03</v>
      </c>
      <c r="AN457">
        <f>(AP457 - AO457 + DY457*1E3/(8.314*(EA457+273.15)) * AR457/DX457 * AQ457) * DX457/(100*DL457) * 1000/(1000 - AP457)</f>
        <v>0</v>
      </c>
      <c r="AO457">
        <v>17.9998370900541</v>
      </c>
      <c r="AP457">
        <v>23.7634733333333</v>
      </c>
      <c r="AQ457">
        <v>-0.000163823633157082</v>
      </c>
      <c r="AR457">
        <v>114.36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5.9</v>
      </c>
      <c r="DM457">
        <v>0.5</v>
      </c>
      <c r="DN457" t="s">
        <v>438</v>
      </c>
      <c r="DO457">
        <v>2</v>
      </c>
      <c r="DP457" t="b">
        <v>1</v>
      </c>
      <c r="DQ457">
        <v>1759085563.84615</v>
      </c>
      <c r="DR457">
        <v>821.511461538462</v>
      </c>
      <c r="DS457">
        <v>893.005230769231</v>
      </c>
      <c r="DT457">
        <v>23.7733307692308</v>
      </c>
      <c r="DU457">
        <v>17.9961538461538</v>
      </c>
      <c r="DV457">
        <v>817.848</v>
      </c>
      <c r="DW457">
        <v>23.4101923076923</v>
      </c>
      <c r="DX457">
        <v>500.020384615385</v>
      </c>
      <c r="DY457">
        <v>90.6695230769231</v>
      </c>
      <c r="DZ457">
        <v>0.0349829846153846</v>
      </c>
      <c r="EA457">
        <v>30.2923846153846</v>
      </c>
      <c r="EB457">
        <v>30.0128384615385</v>
      </c>
      <c r="EC457">
        <v>999.9</v>
      </c>
      <c r="ED457">
        <v>0</v>
      </c>
      <c r="EE457">
        <v>0</v>
      </c>
      <c r="EF457">
        <v>10000.2961538462</v>
      </c>
      <c r="EG457">
        <v>0</v>
      </c>
      <c r="EH457">
        <v>14.6709461538462</v>
      </c>
      <c r="EI457">
        <v>-71.4937846153846</v>
      </c>
      <c r="EJ457">
        <v>841.517153846154</v>
      </c>
      <c r="EK457">
        <v>909.370384615385</v>
      </c>
      <c r="EL457">
        <v>5.77718538461538</v>
      </c>
      <c r="EM457">
        <v>893.005230769231</v>
      </c>
      <c r="EN457">
        <v>17.9961538461538</v>
      </c>
      <c r="EO457">
        <v>2.15551384615385</v>
      </c>
      <c r="EP457">
        <v>1.63169923076923</v>
      </c>
      <c r="EQ457">
        <v>18.6354846153846</v>
      </c>
      <c r="ER457">
        <v>14.2614692307692</v>
      </c>
      <c r="ES457">
        <v>2000.00846153846</v>
      </c>
      <c r="ET457">
        <v>0.979999230769231</v>
      </c>
      <c r="EU457">
        <v>0.0200004538461538</v>
      </c>
      <c r="EV457">
        <v>0</v>
      </c>
      <c r="EW457">
        <v>1066.18846153846</v>
      </c>
      <c r="EX457">
        <v>5.00059</v>
      </c>
      <c r="EY457">
        <v>21361.4384615385</v>
      </c>
      <c r="EZ457">
        <v>17360.4</v>
      </c>
      <c r="FA457">
        <v>40.7063846153846</v>
      </c>
      <c r="FB457">
        <v>40.437</v>
      </c>
      <c r="FC457">
        <v>40.062</v>
      </c>
      <c r="FD457">
        <v>39.937</v>
      </c>
      <c r="FE457">
        <v>41.7209230769231</v>
      </c>
      <c r="FF457">
        <v>1955.10846153846</v>
      </c>
      <c r="FG457">
        <v>39.9</v>
      </c>
      <c r="FH457">
        <v>0</v>
      </c>
      <c r="FI457">
        <v>1759085558.7</v>
      </c>
      <c r="FJ457">
        <v>0</v>
      </c>
      <c r="FK457">
        <v>1067.19923076923</v>
      </c>
      <c r="FL457">
        <v>70.2577778305163</v>
      </c>
      <c r="FM457">
        <v>1394.87521456635</v>
      </c>
      <c r="FN457">
        <v>21381.6346153846</v>
      </c>
      <c r="FO457">
        <v>15</v>
      </c>
      <c r="FP457">
        <v>0</v>
      </c>
      <c r="FQ457" t="s">
        <v>439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-71.1963952380952</v>
      </c>
      <c r="GD457">
        <v>-9.30963896103909</v>
      </c>
      <c r="GE457">
        <v>1.15683382947809</v>
      </c>
      <c r="GF457">
        <v>0</v>
      </c>
      <c r="GG457">
        <v>1062.825</v>
      </c>
      <c r="GH457">
        <v>72.8132925895725</v>
      </c>
      <c r="GI457">
        <v>7.14827138709279</v>
      </c>
      <c r="GJ457">
        <v>-1</v>
      </c>
      <c r="GK457">
        <v>5.78463285714286</v>
      </c>
      <c r="GL457">
        <v>-0.135968571428579</v>
      </c>
      <c r="GM457">
        <v>0.0146004984072976</v>
      </c>
      <c r="GN457">
        <v>0</v>
      </c>
      <c r="GO457">
        <v>0</v>
      </c>
      <c r="GP457">
        <v>2</v>
      </c>
      <c r="GQ457" t="s">
        <v>455</v>
      </c>
      <c r="GR457">
        <v>3.13132</v>
      </c>
      <c r="GS457">
        <v>2.713</v>
      </c>
      <c r="GT457">
        <v>0.148268</v>
      </c>
      <c r="GU457">
        <v>0.156956</v>
      </c>
      <c r="GV457">
        <v>0.102552</v>
      </c>
      <c r="GW457">
        <v>0.0845568</v>
      </c>
      <c r="GX457">
        <v>32117.7</v>
      </c>
      <c r="GY457">
        <v>34070.2</v>
      </c>
      <c r="GZ457">
        <v>34114.2</v>
      </c>
      <c r="HA457">
        <v>36588.2</v>
      </c>
      <c r="HB457">
        <v>43233.9</v>
      </c>
      <c r="HC457">
        <v>48100.9</v>
      </c>
      <c r="HD457">
        <v>53209.9</v>
      </c>
      <c r="HE457">
        <v>58474.1</v>
      </c>
      <c r="HF457">
        <v>1.9652</v>
      </c>
      <c r="HG457">
        <v>1.66828</v>
      </c>
      <c r="HH457">
        <v>0.145059</v>
      </c>
      <c r="HI457">
        <v>0</v>
      </c>
      <c r="HJ457">
        <v>27.6537</v>
      </c>
      <c r="HK457">
        <v>999.9</v>
      </c>
      <c r="HL457">
        <v>46.606</v>
      </c>
      <c r="HM457">
        <v>30.434</v>
      </c>
      <c r="HN457">
        <v>22.4556</v>
      </c>
      <c r="HO457">
        <v>54.3896</v>
      </c>
      <c r="HP457">
        <v>48.0849</v>
      </c>
      <c r="HQ457">
        <v>1</v>
      </c>
      <c r="HR457">
        <v>0.0329395</v>
      </c>
      <c r="HS457">
        <v>-0.838502</v>
      </c>
      <c r="HT457">
        <v>20.1116</v>
      </c>
      <c r="HU457">
        <v>5.19752</v>
      </c>
      <c r="HV457">
        <v>12.004</v>
      </c>
      <c r="HW457">
        <v>4.97385</v>
      </c>
      <c r="HX457">
        <v>3.294</v>
      </c>
      <c r="HY457">
        <v>9999</v>
      </c>
      <c r="HZ457">
        <v>34.6</v>
      </c>
      <c r="IA457">
        <v>9999</v>
      </c>
      <c r="IB457">
        <v>9999</v>
      </c>
      <c r="IC457">
        <v>1.86325</v>
      </c>
      <c r="ID457">
        <v>1.86813</v>
      </c>
      <c r="IE457">
        <v>1.86788</v>
      </c>
      <c r="IF457">
        <v>1.86905</v>
      </c>
      <c r="IG457">
        <v>1.86982</v>
      </c>
      <c r="IH457">
        <v>1.86594</v>
      </c>
      <c r="II457">
        <v>1.86697</v>
      </c>
      <c r="IJ457">
        <v>1.86844</v>
      </c>
      <c r="IK457">
        <v>5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3.749</v>
      </c>
      <c r="IY457">
        <v>0.3625</v>
      </c>
      <c r="IZ457">
        <v>0.744305887368214</v>
      </c>
      <c r="JA457">
        <v>0.00400708050939433</v>
      </c>
      <c r="JB457">
        <v>-7.0817227887937e-07</v>
      </c>
      <c r="JC457">
        <v>2.11393634800483e-10</v>
      </c>
      <c r="JD457">
        <v>-0.0902750961418796</v>
      </c>
      <c r="JE457">
        <v>-0.0199519798578536</v>
      </c>
      <c r="JF457">
        <v>0.00231849078142986</v>
      </c>
      <c r="JG457">
        <v>-2.72917625674962e-05</v>
      </c>
      <c r="JH457">
        <v>4</v>
      </c>
      <c r="JI457">
        <v>2436</v>
      </c>
      <c r="JJ457">
        <v>0</v>
      </c>
      <c r="JK457">
        <v>25</v>
      </c>
      <c r="JL457">
        <v>29318092.9</v>
      </c>
      <c r="JM457">
        <v>29318092.9</v>
      </c>
      <c r="JN457">
        <v>1.80542</v>
      </c>
      <c r="JO457">
        <v>2.62207</v>
      </c>
      <c r="JP457">
        <v>1.54785</v>
      </c>
      <c r="JQ457">
        <v>2.30957</v>
      </c>
      <c r="JR457">
        <v>1.64551</v>
      </c>
      <c r="JS457">
        <v>2.31567</v>
      </c>
      <c r="JT457">
        <v>34.1905</v>
      </c>
      <c r="JU457">
        <v>24.1926</v>
      </c>
      <c r="JV457">
        <v>18</v>
      </c>
      <c r="JW457">
        <v>508.592</v>
      </c>
      <c r="JX457">
        <v>334.639</v>
      </c>
      <c r="JY457">
        <v>28.8779</v>
      </c>
      <c r="JZ457">
        <v>27.7979</v>
      </c>
      <c r="KA457">
        <v>29.9999</v>
      </c>
      <c r="KB457">
        <v>27.839</v>
      </c>
      <c r="KC457">
        <v>27.8028</v>
      </c>
      <c r="KD457">
        <v>36.3199</v>
      </c>
      <c r="KE457">
        <v>20.4949</v>
      </c>
      <c r="KF457">
        <v>58.3191</v>
      </c>
      <c r="KG457">
        <v>28.8632</v>
      </c>
      <c r="KH457">
        <v>942.188</v>
      </c>
      <c r="KI457">
        <v>18.0578</v>
      </c>
      <c r="KJ457">
        <v>96.7301</v>
      </c>
      <c r="KK457">
        <v>94.7421</v>
      </c>
    </row>
    <row r="458" spans="1:297">
      <c r="A458">
        <v>442</v>
      </c>
      <c r="B458">
        <v>1759085577</v>
      </c>
      <c r="C458">
        <v>12465</v>
      </c>
      <c r="D458" t="s">
        <v>1330</v>
      </c>
      <c r="E458" t="s">
        <v>1331</v>
      </c>
      <c r="F458">
        <v>5</v>
      </c>
      <c r="G458" t="s">
        <v>1219</v>
      </c>
      <c r="H458" t="s">
        <v>436</v>
      </c>
      <c r="I458">
        <v>1759085568.84615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943.443925409524</v>
      </c>
      <c r="AK458">
        <v>881.182448484848</v>
      </c>
      <c r="AL458">
        <v>3.19304512987012</v>
      </c>
      <c r="AM458">
        <v>66.03</v>
      </c>
      <c r="AN458">
        <f>(AP458 - AO458 + DY458*1E3/(8.314*(EA458+273.15)) * AR458/DX458 * AQ458) * DX458/(100*DL458) * 1000/(1000 - AP458)</f>
        <v>0</v>
      </c>
      <c r="AO458">
        <v>18.0004541994589</v>
      </c>
      <c r="AP458">
        <v>23.7424509090909</v>
      </c>
      <c r="AQ458">
        <v>-0.000318386822217716</v>
      </c>
      <c r="AR458">
        <v>114.36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5.9</v>
      </c>
      <c r="DM458">
        <v>0.5</v>
      </c>
      <c r="DN458" t="s">
        <v>438</v>
      </c>
      <c r="DO458">
        <v>2</v>
      </c>
      <c r="DP458" t="b">
        <v>1</v>
      </c>
      <c r="DQ458">
        <v>1759085568.84615</v>
      </c>
      <c r="DR458">
        <v>837.385076923077</v>
      </c>
      <c r="DS458">
        <v>909.494538461539</v>
      </c>
      <c r="DT458">
        <v>23.7645923076923</v>
      </c>
      <c r="DU458">
        <v>17.9984307692308</v>
      </c>
      <c r="DV458">
        <v>833.669923076923</v>
      </c>
      <c r="DW458">
        <v>23.4018307692308</v>
      </c>
      <c r="DX458">
        <v>500.020384615385</v>
      </c>
      <c r="DY458">
        <v>90.6695307692308</v>
      </c>
      <c r="DZ458">
        <v>0.0349463692307692</v>
      </c>
      <c r="EA458">
        <v>30.2932538461538</v>
      </c>
      <c r="EB458">
        <v>30.0163923076923</v>
      </c>
      <c r="EC458">
        <v>999.9</v>
      </c>
      <c r="ED458">
        <v>0</v>
      </c>
      <c r="EE458">
        <v>0</v>
      </c>
      <c r="EF458">
        <v>9998.84692307692</v>
      </c>
      <c r="EG458">
        <v>0</v>
      </c>
      <c r="EH458">
        <v>14.6701</v>
      </c>
      <c r="EI458">
        <v>-72.1095461538462</v>
      </c>
      <c r="EJ458">
        <v>857.769538461538</v>
      </c>
      <c r="EK458">
        <v>926.164230769231</v>
      </c>
      <c r="EL458">
        <v>5.76615384615385</v>
      </c>
      <c r="EM458">
        <v>909.494538461539</v>
      </c>
      <c r="EN458">
        <v>17.9984307692308</v>
      </c>
      <c r="EO458">
        <v>2.15472307692308</v>
      </c>
      <c r="EP458">
        <v>1.63190769230769</v>
      </c>
      <c r="EQ458">
        <v>18.6296076923077</v>
      </c>
      <c r="ER458">
        <v>14.2634538461538</v>
      </c>
      <c r="ES458">
        <v>2000.02307692308</v>
      </c>
      <c r="ET458">
        <v>0.979999230769231</v>
      </c>
      <c r="EU458">
        <v>0.0200004538461538</v>
      </c>
      <c r="EV458">
        <v>0</v>
      </c>
      <c r="EW458">
        <v>1072.03461538462</v>
      </c>
      <c r="EX458">
        <v>5.00059</v>
      </c>
      <c r="EY458">
        <v>21477.3615384615</v>
      </c>
      <c r="EZ458">
        <v>17360.5230769231</v>
      </c>
      <c r="FA458">
        <v>40.6966923076923</v>
      </c>
      <c r="FB458">
        <v>40.437</v>
      </c>
      <c r="FC458">
        <v>40.062</v>
      </c>
      <c r="FD458">
        <v>39.937</v>
      </c>
      <c r="FE458">
        <v>41.7160769230769</v>
      </c>
      <c r="FF458">
        <v>1955.12307692308</v>
      </c>
      <c r="FG458">
        <v>39.9</v>
      </c>
      <c r="FH458">
        <v>0</v>
      </c>
      <c r="FI458">
        <v>1759085563.5</v>
      </c>
      <c r="FJ458">
        <v>0</v>
      </c>
      <c r="FK458">
        <v>1072.82192307692</v>
      </c>
      <c r="FL458">
        <v>68.5664956395389</v>
      </c>
      <c r="FM458">
        <v>1359.92478445139</v>
      </c>
      <c r="FN458">
        <v>21492.3923076923</v>
      </c>
      <c r="FO458">
        <v>15</v>
      </c>
      <c r="FP458">
        <v>0</v>
      </c>
      <c r="FQ458" t="s">
        <v>439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-71.765235</v>
      </c>
      <c r="GD458">
        <v>-10.1437037593985</v>
      </c>
      <c r="GE458">
        <v>1.19097247292916</v>
      </c>
      <c r="GF458">
        <v>0</v>
      </c>
      <c r="GG458">
        <v>1068.59264705882</v>
      </c>
      <c r="GH458">
        <v>70.5957219319217</v>
      </c>
      <c r="GI458">
        <v>6.93030485231501</v>
      </c>
      <c r="GJ458">
        <v>-1</v>
      </c>
      <c r="GK458">
        <v>5.7705945</v>
      </c>
      <c r="GL458">
        <v>-0.130432330827061</v>
      </c>
      <c r="GM458">
        <v>0.0130476470963158</v>
      </c>
      <c r="GN458">
        <v>0</v>
      </c>
      <c r="GO458">
        <v>0</v>
      </c>
      <c r="GP458">
        <v>2</v>
      </c>
      <c r="GQ458" t="s">
        <v>455</v>
      </c>
      <c r="GR458">
        <v>3.13166</v>
      </c>
      <c r="GS458">
        <v>2.71285</v>
      </c>
      <c r="GT458">
        <v>0.150098</v>
      </c>
      <c r="GU458">
        <v>0.158851</v>
      </c>
      <c r="GV458">
        <v>0.102488</v>
      </c>
      <c r="GW458">
        <v>0.0845633</v>
      </c>
      <c r="GX458">
        <v>32048.9</v>
      </c>
      <c r="GY458">
        <v>33994.2</v>
      </c>
      <c r="GZ458">
        <v>34114.4</v>
      </c>
      <c r="HA458">
        <v>36588.8</v>
      </c>
      <c r="HB458">
        <v>43237.4</v>
      </c>
      <c r="HC458">
        <v>48101.3</v>
      </c>
      <c r="HD458">
        <v>53210.1</v>
      </c>
      <c r="HE458">
        <v>58474.8</v>
      </c>
      <c r="HF458">
        <v>1.96557</v>
      </c>
      <c r="HG458">
        <v>1.66798</v>
      </c>
      <c r="HH458">
        <v>0.145767</v>
      </c>
      <c r="HI458">
        <v>0</v>
      </c>
      <c r="HJ458">
        <v>27.654</v>
      </c>
      <c r="HK458">
        <v>999.9</v>
      </c>
      <c r="HL458">
        <v>46.606</v>
      </c>
      <c r="HM458">
        <v>30.424</v>
      </c>
      <c r="HN458">
        <v>22.4394</v>
      </c>
      <c r="HO458">
        <v>54.9696</v>
      </c>
      <c r="HP458">
        <v>47.7684</v>
      </c>
      <c r="HQ458">
        <v>1</v>
      </c>
      <c r="HR458">
        <v>0.0329243</v>
      </c>
      <c r="HS458">
        <v>-0.816686</v>
      </c>
      <c r="HT458">
        <v>20.1121</v>
      </c>
      <c r="HU458">
        <v>5.19782</v>
      </c>
      <c r="HV458">
        <v>12.004</v>
      </c>
      <c r="HW458">
        <v>4.97405</v>
      </c>
      <c r="HX458">
        <v>3.29393</v>
      </c>
      <c r="HY458">
        <v>9999</v>
      </c>
      <c r="HZ458">
        <v>34.6</v>
      </c>
      <c r="IA458">
        <v>9999</v>
      </c>
      <c r="IB458">
        <v>9999</v>
      </c>
      <c r="IC458">
        <v>1.86325</v>
      </c>
      <c r="ID458">
        <v>1.86813</v>
      </c>
      <c r="IE458">
        <v>1.86788</v>
      </c>
      <c r="IF458">
        <v>1.86905</v>
      </c>
      <c r="IG458">
        <v>1.86983</v>
      </c>
      <c r="IH458">
        <v>1.86596</v>
      </c>
      <c r="II458">
        <v>1.86698</v>
      </c>
      <c r="IJ458">
        <v>1.86844</v>
      </c>
      <c r="IK458">
        <v>5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3.8</v>
      </c>
      <c r="IY458">
        <v>0.3617</v>
      </c>
      <c r="IZ458">
        <v>0.744305887368214</v>
      </c>
      <c r="JA458">
        <v>0.00400708050939433</v>
      </c>
      <c r="JB458">
        <v>-7.0817227887937e-07</v>
      </c>
      <c r="JC458">
        <v>2.11393634800483e-10</v>
      </c>
      <c r="JD458">
        <v>-0.0902750961418796</v>
      </c>
      <c r="JE458">
        <v>-0.0199519798578536</v>
      </c>
      <c r="JF458">
        <v>0.00231849078142986</v>
      </c>
      <c r="JG458">
        <v>-2.72917625674962e-05</v>
      </c>
      <c r="JH458">
        <v>4</v>
      </c>
      <c r="JI458">
        <v>2436</v>
      </c>
      <c r="JJ458">
        <v>0</v>
      </c>
      <c r="JK458">
        <v>25</v>
      </c>
      <c r="JL458">
        <v>29318092.9</v>
      </c>
      <c r="JM458">
        <v>29318092.9</v>
      </c>
      <c r="JN458">
        <v>1.83838</v>
      </c>
      <c r="JO458">
        <v>2.62939</v>
      </c>
      <c r="JP458">
        <v>1.54785</v>
      </c>
      <c r="JQ458">
        <v>2.30957</v>
      </c>
      <c r="JR458">
        <v>1.64673</v>
      </c>
      <c r="JS458">
        <v>2.34131</v>
      </c>
      <c r="JT458">
        <v>34.1678</v>
      </c>
      <c r="JU458">
        <v>24.2013</v>
      </c>
      <c r="JV458">
        <v>18</v>
      </c>
      <c r="JW458">
        <v>508.814</v>
      </c>
      <c r="JX458">
        <v>334.479</v>
      </c>
      <c r="JY458">
        <v>28.8601</v>
      </c>
      <c r="JZ458">
        <v>27.7955</v>
      </c>
      <c r="KA458">
        <v>29.9999</v>
      </c>
      <c r="KB458">
        <v>27.836</v>
      </c>
      <c r="KC458">
        <v>27.7999</v>
      </c>
      <c r="KD458">
        <v>36.8411</v>
      </c>
      <c r="KE458">
        <v>20.4949</v>
      </c>
      <c r="KF458">
        <v>58.3191</v>
      </c>
      <c r="KG458">
        <v>28.846</v>
      </c>
      <c r="KH458">
        <v>955.718</v>
      </c>
      <c r="KI458">
        <v>18.0899</v>
      </c>
      <c r="KJ458">
        <v>96.7306</v>
      </c>
      <c r="KK458">
        <v>94.7433</v>
      </c>
    </row>
    <row r="459" spans="1:297">
      <c r="A459">
        <v>443</v>
      </c>
      <c r="B459">
        <v>1759085582</v>
      </c>
      <c r="C459">
        <v>12470</v>
      </c>
      <c r="D459" t="s">
        <v>1332</v>
      </c>
      <c r="E459" t="s">
        <v>1333</v>
      </c>
      <c r="F459">
        <v>5</v>
      </c>
      <c r="G459" t="s">
        <v>1219</v>
      </c>
      <c r="H459" t="s">
        <v>436</v>
      </c>
      <c r="I459">
        <v>1759085573.84615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961.624437714285</v>
      </c>
      <c r="AK459">
        <v>898.167066666666</v>
      </c>
      <c r="AL459">
        <v>3.44002499999979</v>
      </c>
      <c r="AM459">
        <v>66.03</v>
      </c>
      <c r="AN459">
        <f>(AP459 - AO459 + DY459*1E3/(8.314*(EA459+273.15)) * AR459/DX459 * AQ459) * DX459/(100*DL459) * 1000/(1000 - AP459)</f>
        <v>0</v>
      </c>
      <c r="AO459">
        <v>18.0015569254004</v>
      </c>
      <c r="AP459">
        <v>23.719896969697</v>
      </c>
      <c r="AQ459">
        <v>-0.000299820752164777</v>
      </c>
      <c r="AR459">
        <v>114.36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5.9</v>
      </c>
      <c r="DM459">
        <v>0.5</v>
      </c>
      <c r="DN459" t="s">
        <v>438</v>
      </c>
      <c r="DO459">
        <v>2</v>
      </c>
      <c r="DP459" t="b">
        <v>1</v>
      </c>
      <c r="DQ459">
        <v>1759085573.84615</v>
      </c>
      <c r="DR459">
        <v>853.463153846154</v>
      </c>
      <c r="DS459">
        <v>926.839230769231</v>
      </c>
      <c r="DT459">
        <v>23.7496230769231</v>
      </c>
      <c r="DU459">
        <v>18.0002230769231</v>
      </c>
      <c r="DV459">
        <v>849.695692307692</v>
      </c>
      <c r="DW459">
        <v>23.3874846153846</v>
      </c>
      <c r="DX459">
        <v>500.022076923077</v>
      </c>
      <c r="DY459">
        <v>90.6692153846154</v>
      </c>
      <c r="DZ459">
        <v>0.0350042</v>
      </c>
      <c r="EA459">
        <v>30.2949846153846</v>
      </c>
      <c r="EB459">
        <v>30.0200461538462</v>
      </c>
      <c r="EC459">
        <v>999.9</v>
      </c>
      <c r="ED459">
        <v>0</v>
      </c>
      <c r="EE459">
        <v>0</v>
      </c>
      <c r="EF459">
        <v>9991.73153846154</v>
      </c>
      <c r="EG459">
        <v>0</v>
      </c>
      <c r="EH459">
        <v>14.6701</v>
      </c>
      <c r="EI459">
        <v>-73.3761230769231</v>
      </c>
      <c r="EJ459">
        <v>874.225538461538</v>
      </c>
      <c r="EK459">
        <v>943.828615384615</v>
      </c>
      <c r="EL459">
        <v>5.74938384615385</v>
      </c>
      <c r="EM459">
        <v>926.839230769231</v>
      </c>
      <c r="EN459">
        <v>18.0002230769231</v>
      </c>
      <c r="EO459">
        <v>2.15335846153846</v>
      </c>
      <c r="EP459">
        <v>1.63206615384615</v>
      </c>
      <c r="EQ459">
        <v>18.6194769230769</v>
      </c>
      <c r="ER459">
        <v>14.2649538461538</v>
      </c>
      <c r="ES459">
        <v>2000.00923076923</v>
      </c>
      <c r="ET459">
        <v>0.979999</v>
      </c>
      <c r="EU459">
        <v>0.0200007</v>
      </c>
      <c r="EV459">
        <v>0</v>
      </c>
      <c r="EW459">
        <v>1077.58769230769</v>
      </c>
      <c r="EX459">
        <v>5.00059</v>
      </c>
      <c r="EY459">
        <v>21590.0076923077</v>
      </c>
      <c r="EZ459">
        <v>17360.3923076923</v>
      </c>
      <c r="FA459">
        <v>40.687</v>
      </c>
      <c r="FB459">
        <v>40.437</v>
      </c>
      <c r="FC459">
        <v>40.062</v>
      </c>
      <c r="FD459">
        <v>39.937</v>
      </c>
      <c r="FE459">
        <v>41.7209230769231</v>
      </c>
      <c r="FF459">
        <v>1955.10923076923</v>
      </c>
      <c r="FG459">
        <v>39.9</v>
      </c>
      <c r="FH459">
        <v>0</v>
      </c>
      <c r="FI459">
        <v>1759085568.3</v>
      </c>
      <c r="FJ459">
        <v>0</v>
      </c>
      <c r="FK459">
        <v>1078.13961538462</v>
      </c>
      <c r="FL459">
        <v>65.8711111537525</v>
      </c>
      <c r="FM459">
        <v>1334.54700944022</v>
      </c>
      <c r="FN459">
        <v>21599.75</v>
      </c>
      <c r="FO459">
        <v>15</v>
      </c>
      <c r="FP459">
        <v>0</v>
      </c>
      <c r="FQ459" t="s">
        <v>439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-72.6638142857143</v>
      </c>
      <c r="GD459">
        <v>-12.6695532467533</v>
      </c>
      <c r="GE459">
        <v>1.45274330550882</v>
      </c>
      <c r="GF459">
        <v>0</v>
      </c>
      <c r="GG459">
        <v>1074.78352941176</v>
      </c>
      <c r="GH459">
        <v>67.07165778367</v>
      </c>
      <c r="GI459">
        <v>6.58555946185331</v>
      </c>
      <c r="GJ459">
        <v>-1</v>
      </c>
      <c r="GK459">
        <v>5.75772428571429</v>
      </c>
      <c r="GL459">
        <v>-0.195294545454539</v>
      </c>
      <c r="GM459">
        <v>0.0201878213101785</v>
      </c>
      <c r="GN459">
        <v>0</v>
      </c>
      <c r="GO459">
        <v>0</v>
      </c>
      <c r="GP459">
        <v>2</v>
      </c>
      <c r="GQ459" t="s">
        <v>455</v>
      </c>
      <c r="GR459">
        <v>3.13153</v>
      </c>
      <c r="GS459">
        <v>2.71289</v>
      </c>
      <c r="GT459">
        <v>0.152027</v>
      </c>
      <c r="GU459">
        <v>0.160689</v>
      </c>
      <c r="GV459">
        <v>0.102422</v>
      </c>
      <c r="GW459">
        <v>0.0845605</v>
      </c>
      <c r="GX459">
        <v>31976.4</v>
      </c>
      <c r="GY459">
        <v>33920</v>
      </c>
      <c r="GZ459">
        <v>34114.7</v>
      </c>
      <c r="HA459">
        <v>36588.8</v>
      </c>
      <c r="HB459">
        <v>43241.4</v>
      </c>
      <c r="HC459">
        <v>48101.7</v>
      </c>
      <c r="HD459">
        <v>53210.7</v>
      </c>
      <c r="HE459">
        <v>58474.7</v>
      </c>
      <c r="HF459">
        <v>1.9658</v>
      </c>
      <c r="HG459">
        <v>1.66845</v>
      </c>
      <c r="HH459">
        <v>0.145461</v>
      </c>
      <c r="HI459">
        <v>0</v>
      </c>
      <c r="HJ459">
        <v>27.654</v>
      </c>
      <c r="HK459">
        <v>999.9</v>
      </c>
      <c r="HL459">
        <v>46.606</v>
      </c>
      <c r="HM459">
        <v>30.434</v>
      </c>
      <c r="HN459">
        <v>22.4524</v>
      </c>
      <c r="HO459">
        <v>55.0096</v>
      </c>
      <c r="HP459">
        <v>48.113</v>
      </c>
      <c r="HQ459">
        <v>1</v>
      </c>
      <c r="HR459">
        <v>0.032439</v>
      </c>
      <c r="HS459">
        <v>-0.783164</v>
      </c>
      <c r="HT459">
        <v>20.1121</v>
      </c>
      <c r="HU459">
        <v>5.19677</v>
      </c>
      <c r="HV459">
        <v>12.004</v>
      </c>
      <c r="HW459">
        <v>4.9744</v>
      </c>
      <c r="HX459">
        <v>3.2939</v>
      </c>
      <c r="HY459">
        <v>9999</v>
      </c>
      <c r="HZ459">
        <v>34.6</v>
      </c>
      <c r="IA459">
        <v>9999</v>
      </c>
      <c r="IB459">
        <v>9999</v>
      </c>
      <c r="IC459">
        <v>1.86325</v>
      </c>
      <c r="ID459">
        <v>1.86813</v>
      </c>
      <c r="IE459">
        <v>1.86788</v>
      </c>
      <c r="IF459">
        <v>1.86905</v>
      </c>
      <c r="IG459">
        <v>1.86986</v>
      </c>
      <c r="IH459">
        <v>1.86597</v>
      </c>
      <c r="II459">
        <v>1.86698</v>
      </c>
      <c r="IJ459">
        <v>1.86844</v>
      </c>
      <c r="IK459">
        <v>5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3.854</v>
      </c>
      <c r="IY459">
        <v>0.3608</v>
      </c>
      <c r="IZ459">
        <v>0.744305887368214</v>
      </c>
      <c r="JA459">
        <v>0.00400708050939433</v>
      </c>
      <c r="JB459">
        <v>-7.0817227887937e-07</v>
      </c>
      <c r="JC459">
        <v>2.11393634800483e-10</v>
      </c>
      <c r="JD459">
        <v>-0.0902750961418796</v>
      </c>
      <c r="JE459">
        <v>-0.0199519798578536</v>
      </c>
      <c r="JF459">
        <v>0.00231849078142986</v>
      </c>
      <c r="JG459">
        <v>-2.72917625674962e-05</v>
      </c>
      <c r="JH459">
        <v>4</v>
      </c>
      <c r="JI459">
        <v>2436</v>
      </c>
      <c r="JJ459">
        <v>0</v>
      </c>
      <c r="JK459">
        <v>25</v>
      </c>
      <c r="JL459">
        <v>29318093</v>
      </c>
      <c r="JM459">
        <v>29318093</v>
      </c>
      <c r="JN459">
        <v>1.85791</v>
      </c>
      <c r="JO459">
        <v>2.62817</v>
      </c>
      <c r="JP459">
        <v>1.54785</v>
      </c>
      <c r="JQ459">
        <v>2.30957</v>
      </c>
      <c r="JR459">
        <v>1.64673</v>
      </c>
      <c r="JS459">
        <v>2.25586</v>
      </c>
      <c r="JT459">
        <v>34.1905</v>
      </c>
      <c r="JU459">
        <v>24.1926</v>
      </c>
      <c r="JV459">
        <v>18</v>
      </c>
      <c r="JW459">
        <v>508.936</v>
      </c>
      <c r="JX459">
        <v>334.686</v>
      </c>
      <c r="JY459">
        <v>28.8403</v>
      </c>
      <c r="JZ459">
        <v>27.7925</v>
      </c>
      <c r="KA459">
        <v>29.9999</v>
      </c>
      <c r="KB459">
        <v>27.8331</v>
      </c>
      <c r="KC459">
        <v>27.7964</v>
      </c>
      <c r="KD459">
        <v>37.3917</v>
      </c>
      <c r="KE459">
        <v>20.2236</v>
      </c>
      <c r="KF459">
        <v>57.9486</v>
      </c>
      <c r="KG459">
        <v>28.8191</v>
      </c>
      <c r="KH459">
        <v>975.894</v>
      </c>
      <c r="KI459">
        <v>18.1288</v>
      </c>
      <c r="KJ459">
        <v>96.7316</v>
      </c>
      <c r="KK459">
        <v>94.7433</v>
      </c>
    </row>
    <row r="460" spans="1:297">
      <c r="A460">
        <v>444</v>
      </c>
      <c r="B460">
        <v>1759085587</v>
      </c>
      <c r="C460">
        <v>12475</v>
      </c>
      <c r="D460" t="s">
        <v>1334</v>
      </c>
      <c r="E460" t="s">
        <v>1335</v>
      </c>
      <c r="F460">
        <v>5</v>
      </c>
      <c r="G460" t="s">
        <v>1219</v>
      </c>
      <c r="H460" t="s">
        <v>436</v>
      </c>
      <c r="I460">
        <v>1759085578.84615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977.642068571429</v>
      </c>
      <c r="AK460">
        <v>914.394836363637</v>
      </c>
      <c r="AL460">
        <v>3.19913831168831</v>
      </c>
      <c r="AM460">
        <v>66.03</v>
      </c>
      <c r="AN460">
        <f>(AP460 - AO460 + DY460*1E3/(8.314*(EA460+273.15)) * AR460/DX460 * AQ460) * DX460/(100*DL460) * 1000/(1000 - AP460)</f>
        <v>0</v>
      </c>
      <c r="AO460">
        <v>18.0084570643182</v>
      </c>
      <c r="AP460">
        <v>23.6977654545455</v>
      </c>
      <c r="AQ460">
        <v>-0.000275328941589914</v>
      </c>
      <c r="AR460">
        <v>114.36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5.9</v>
      </c>
      <c r="DM460">
        <v>0.5</v>
      </c>
      <c r="DN460" t="s">
        <v>438</v>
      </c>
      <c r="DO460">
        <v>2</v>
      </c>
      <c r="DP460" t="b">
        <v>1</v>
      </c>
      <c r="DQ460">
        <v>1759085578.84615</v>
      </c>
      <c r="DR460">
        <v>869.721384615385</v>
      </c>
      <c r="DS460">
        <v>943.300307692308</v>
      </c>
      <c r="DT460">
        <v>23.7298769230769</v>
      </c>
      <c r="DU460">
        <v>18.0022769230769</v>
      </c>
      <c r="DV460">
        <v>865.901153846154</v>
      </c>
      <c r="DW460">
        <v>23.3685769230769</v>
      </c>
      <c r="DX460">
        <v>499.968769230769</v>
      </c>
      <c r="DY460">
        <v>90.6692538461539</v>
      </c>
      <c r="DZ460">
        <v>0.0351828307692308</v>
      </c>
      <c r="EA460">
        <v>30.2956076923077</v>
      </c>
      <c r="EB460">
        <v>30.0218</v>
      </c>
      <c r="EC460">
        <v>999.9</v>
      </c>
      <c r="ED460">
        <v>0</v>
      </c>
      <c r="EE460">
        <v>0</v>
      </c>
      <c r="EF460">
        <v>9989.08384615385</v>
      </c>
      <c r="EG460">
        <v>0</v>
      </c>
      <c r="EH460">
        <v>14.6706307692308</v>
      </c>
      <c r="EI460">
        <v>-73.5788538461538</v>
      </c>
      <c r="EJ460">
        <v>890.861230769231</v>
      </c>
      <c r="EK460">
        <v>960.593307692308</v>
      </c>
      <c r="EL460">
        <v>5.72758615384615</v>
      </c>
      <c r="EM460">
        <v>943.300307692308</v>
      </c>
      <c r="EN460">
        <v>18.0022769230769</v>
      </c>
      <c r="EO460">
        <v>2.15157076923077</v>
      </c>
      <c r="EP460">
        <v>1.63225538461538</v>
      </c>
      <c r="EQ460">
        <v>18.6061923076923</v>
      </c>
      <c r="ER460">
        <v>14.2667230769231</v>
      </c>
      <c r="ES460">
        <v>2000.01615384615</v>
      </c>
      <c r="ET460">
        <v>0.979999</v>
      </c>
      <c r="EU460">
        <v>0.0200007</v>
      </c>
      <c r="EV460">
        <v>0</v>
      </c>
      <c r="EW460">
        <v>1083.01692307692</v>
      </c>
      <c r="EX460">
        <v>5.00059</v>
      </c>
      <c r="EY460">
        <v>21699.3076923077</v>
      </c>
      <c r="EZ460">
        <v>17360.4615384615</v>
      </c>
      <c r="FA460">
        <v>40.687</v>
      </c>
      <c r="FB460">
        <v>40.4322307692308</v>
      </c>
      <c r="FC460">
        <v>40.062</v>
      </c>
      <c r="FD460">
        <v>39.937</v>
      </c>
      <c r="FE460">
        <v>41.7015384615385</v>
      </c>
      <c r="FF460">
        <v>1955.11615384615</v>
      </c>
      <c r="FG460">
        <v>39.9</v>
      </c>
      <c r="FH460">
        <v>0</v>
      </c>
      <c r="FI460">
        <v>1759085573.7</v>
      </c>
      <c r="FJ460">
        <v>0</v>
      </c>
      <c r="FK460">
        <v>1084.2972</v>
      </c>
      <c r="FL460">
        <v>61.6369230695253</v>
      </c>
      <c r="FM460">
        <v>1278.21538459342</v>
      </c>
      <c r="FN460">
        <v>21724.188</v>
      </c>
      <c r="FO460">
        <v>15</v>
      </c>
      <c r="FP460">
        <v>0</v>
      </c>
      <c r="FQ460" t="s">
        <v>439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-73.48781</v>
      </c>
      <c r="GD460">
        <v>-4.56664060150366</v>
      </c>
      <c r="GE460">
        <v>0.836971074111885</v>
      </c>
      <c r="GF460">
        <v>0</v>
      </c>
      <c r="GG460">
        <v>1080.05352941176</v>
      </c>
      <c r="GH460">
        <v>65.0203208522724</v>
      </c>
      <c r="GI460">
        <v>6.38504451242162</v>
      </c>
      <c r="GJ460">
        <v>-1</v>
      </c>
      <c r="GK460">
        <v>5.7375</v>
      </c>
      <c r="GL460">
        <v>-0.26561593984963</v>
      </c>
      <c r="GM460">
        <v>0.0257743876745889</v>
      </c>
      <c r="GN460">
        <v>0</v>
      </c>
      <c r="GO460">
        <v>0</v>
      </c>
      <c r="GP460">
        <v>2</v>
      </c>
      <c r="GQ460" t="s">
        <v>455</v>
      </c>
      <c r="GR460">
        <v>3.13152</v>
      </c>
      <c r="GS460">
        <v>2.71363</v>
      </c>
      <c r="GT460">
        <v>0.15383</v>
      </c>
      <c r="GU460">
        <v>0.162567</v>
      </c>
      <c r="GV460">
        <v>0.102352</v>
      </c>
      <c r="GW460">
        <v>0.0846237</v>
      </c>
      <c r="GX460">
        <v>31908.4</v>
      </c>
      <c r="GY460">
        <v>33844.4</v>
      </c>
      <c r="GZ460">
        <v>34114.6</v>
      </c>
      <c r="HA460">
        <v>36589.1</v>
      </c>
      <c r="HB460">
        <v>43245</v>
      </c>
      <c r="HC460">
        <v>48098.9</v>
      </c>
      <c r="HD460">
        <v>53210.7</v>
      </c>
      <c r="HE460">
        <v>58475.2</v>
      </c>
      <c r="HF460">
        <v>1.96543</v>
      </c>
      <c r="HG460">
        <v>1.66873</v>
      </c>
      <c r="HH460">
        <v>0.145387</v>
      </c>
      <c r="HI460">
        <v>0</v>
      </c>
      <c r="HJ460">
        <v>27.6549</v>
      </c>
      <c r="HK460">
        <v>999.9</v>
      </c>
      <c r="HL460">
        <v>46.582</v>
      </c>
      <c r="HM460">
        <v>30.424</v>
      </c>
      <c r="HN460">
        <v>22.4278</v>
      </c>
      <c r="HO460">
        <v>54.6296</v>
      </c>
      <c r="HP460">
        <v>47.8285</v>
      </c>
      <c r="HQ460">
        <v>1</v>
      </c>
      <c r="HR460">
        <v>0.0323933</v>
      </c>
      <c r="HS460">
        <v>-0.756242</v>
      </c>
      <c r="HT460">
        <v>20.1122</v>
      </c>
      <c r="HU460">
        <v>5.19827</v>
      </c>
      <c r="HV460">
        <v>12.004</v>
      </c>
      <c r="HW460">
        <v>4.9747</v>
      </c>
      <c r="HX460">
        <v>3.294</v>
      </c>
      <c r="HY460">
        <v>9999</v>
      </c>
      <c r="HZ460">
        <v>34.6</v>
      </c>
      <c r="IA460">
        <v>9999</v>
      </c>
      <c r="IB460">
        <v>9999</v>
      </c>
      <c r="IC460">
        <v>1.86325</v>
      </c>
      <c r="ID460">
        <v>1.86813</v>
      </c>
      <c r="IE460">
        <v>1.8679</v>
      </c>
      <c r="IF460">
        <v>1.86905</v>
      </c>
      <c r="IG460">
        <v>1.86984</v>
      </c>
      <c r="IH460">
        <v>1.86598</v>
      </c>
      <c r="II460">
        <v>1.86701</v>
      </c>
      <c r="IJ460">
        <v>1.86844</v>
      </c>
      <c r="IK460">
        <v>5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3.905</v>
      </c>
      <c r="IY460">
        <v>0.3598</v>
      </c>
      <c r="IZ460">
        <v>0.744305887368214</v>
      </c>
      <c r="JA460">
        <v>0.00400708050939433</v>
      </c>
      <c r="JB460">
        <v>-7.0817227887937e-07</v>
      </c>
      <c r="JC460">
        <v>2.11393634800483e-10</v>
      </c>
      <c r="JD460">
        <v>-0.0902750961418796</v>
      </c>
      <c r="JE460">
        <v>-0.0199519798578536</v>
      </c>
      <c r="JF460">
        <v>0.00231849078142986</v>
      </c>
      <c r="JG460">
        <v>-2.72917625674962e-05</v>
      </c>
      <c r="JH460">
        <v>4</v>
      </c>
      <c r="JI460">
        <v>2436</v>
      </c>
      <c r="JJ460">
        <v>0</v>
      </c>
      <c r="JK460">
        <v>25</v>
      </c>
      <c r="JL460">
        <v>29318093.1</v>
      </c>
      <c r="JM460">
        <v>29318093.1</v>
      </c>
      <c r="JN460">
        <v>1.89209</v>
      </c>
      <c r="JO460">
        <v>2.62207</v>
      </c>
      <c r="JP460">
        <v>1.54785</v>
      </c>
      <c r="JQ460">
        <v>2.30957</v>
      </c>
      <c r="JR460">
        <v>1.64551</v>
      </c>
      <c r="JS460">
        <v>2.32544</v>
      </c>
      <c r="JT460">
        <v>34.1905</v>
      </c>
      <c r="JU460">
        <v>24.1926</v>
      </c>
      <c r="JV460">
        <v>18</v>
      </c>
      <c r="JW460">
        <v>508.667</v>
      </c>
      <c r="JX460">
        <v>334.804</v>
      </c>
      <c r="JY460">
        <v>28.8135</v>
      </c>
      <c r="JZ460">
        <v>27.7908</v>
      </c>
      <c r="KA460">
        <v>30</v>
      </c>
      <c r="KB460">
        <v>27.8307</v>
      </c>
      <c r="KC460">
        <v>27.7941</v>
      </c>
      <c r="KD460">
        <v>37.9049</v>
      </c>
      <c r="KE460">
        <v>19.6268</v>
      </c>
      <c r="KF460">
        <v>57.9486</v>
      </c>
      <c r="KG460">
        <v>28.796</v>
      </c>
      <c r="KH460">
        <v>989.35</v>
      </c>
      <c r="KI460">
        <v>18.1742</v>
      </c>
      <c r="KJ460">
        <v>96.7314</v>
      </c>
      <c r="KK460">
        <v>94.744</v>
      </c>
    </row>
    <row r="461" spans="1:297">
      <c r="A461">
        <v>445</v>
      </c>
      <c r="B461">
        <v>1759085592</v>
      </c>
      <c r="C461">
        <v>12480</v>
      </c>
      <c r="D461" t="s">
        <v>1336</v>
      </c>
      <c r="E461" t="s">
        <v>1337</v>
      </c>
      <c r="F461">
        <v>5</v>
      </c>
      <c r="G461" t="s">
        <v>1219</v>
      </c>
      <c r="H461" t="s">
        <v>436</v>
      </c>
      <c r="I461">
        <v>1759085583.84615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996.043251809524</v>
      </c>
      <c r="AK461">
        <v>931.729478787878</v>
      </c>
      <c r="AL461">
        <v>3.51773658008647</v>
      </c>
      <c r="AM461">
        <v>66.03</v>
      </c>
      <c r="AN461">
        <f>(AP461 - AO461 + DY461*1E3/(8.314*(EA461+273.15)) * AR461/DX461 * AQ461) * DX461/(100*DL461) * 1000/(1000 - AP461)</f>
        <v>0</v>
      </c>
      <c r="AO461">
        <v>18.053851544513</v>
      </c>
      <c r="AP461">
        <v>23.6821472727273</v>
      </c>
      <c r="AQ461">
        <v>-0.000122299988300211</v>
      </c>
      <c r="AR461">
        <v>114.36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5.9</v>
      </c>
      <c r="DM461">
        <v>0.5</v>
      </c>
      <c r="DN461" t="s">
        <v>438</v>
      </c>
      <c r="DO461">
        <v>2</v>
      </c>
      <c r="DP461" t="b">
        <v>1</v>
      </c>
      <c r="DQ461">
        <v>1759085583.84615</v>
      </c>
      <c r="DR461">
        <v>885.970153846154</v>
      </c>
      <c r="DS461">
        <v>960.554769230769</v>
      </c>
      <c r="DT461">
        <v>23.7087384615385</v>
      </c>
      <c r="DU461">
        <v>18.0155769230769</v>
      </c>
      <c r="DV461">
        <v>882.097230769231</v>
      </c>
      <c r="DW461">
        <v>23.3483307692308</v>
      </c>
      <c r="DX461">
        <v>500.009769230769</v>
      </c>
      <c r="DY461">
        <v>90.6689</v>
      </c>
      <c r="DZ461">
        <v>0.0352185153846154</v>
      </c>
      <c r="EA461">
        <v>30.2957153846154</v>
      </c>
      <c r="EB461">
        <v>30.0243153846154</v>
      </c>
      <c r="EC461">
        <v>999.9</v>
      </c>
      <c r="ED461">
        <v>0</v>
      </c>
      <c r="EE461">
        <v>0</v>
      </c>
      <c r="EF461">
        <v>9994.37615384615</v>
      </c>
      <c r="EG461">
        <v>0</v>
      </c>
      <c r="EH461">
        <v>14.6730692307692</v>
      </c>
      <c r="EI461">
        <v>-74.5844615384615</v>
      </c>
      <c r="EJ461">
        <v>907.485384615385</v>
      </c>
      <c r="EK461">
        <v>978.177615384615</v>
      </c>
      <c r="EL461">
        <v>5.69316384615385</v>
      </c>
      <c r="EM461">
        <v>960.554769230769</v>
      </c>
      <c r="EN461">
        <v>18.0155769230769</v>
      </c>
      <c r="EO461">
        <v>2.14964615384615</v>
      </c>
      <c r="EP461">
        <v>1.63345307692308</v>
      </c>
      <c r="EQ461">
        <v>18.5919</v>
      </c>
      <c r="ER461">
        <v>14.2780461538462</v>
      </c>
      <c r="ES461">
        <v>1999.99538461538</v>
      </c>
      <c r="ET461">
        <v>0.979998769230769</v>
      </c>
      <c r="EU461">
        <v>0.0200009384615385</v>
      </c>
      <c r="EV461">
        <v>0</v>
      </c>
      <c r="EW461">
        <v>1088.17923076923</v>
      </c>
      <c r="EX461">
        <v>5.00059</v>
      </c>
      <c r="EY461">
        <v>21803.3538461538</v>
      </c>
      <c r="EZ461">
        <v>17360.2846153846</v>
      </c>
      <c r="FA461">
        <v>40.687</v>
      </c>
      <c r="FB461">
        <v>40.4322307692308</v>
      </c>
      <c r="FC461">
        <v>40.062</v>
      </c>
      <c r="FD461">
        <v>39.937</v>
      </c>
      <c r="FE461">
        <v>41.6966923076923</v>
      </c>
      <c r="FF461">
        <v>1955.09538461538</v>
      </c>
      <c r="FG461">
        <v>39.9</v>
      </c>
      <c r="FH461">
        <v>0</v>
      </c>
      <c r="FI461">
        <v>1759085578.5</v>
      </c>
      <c r="FJ461">
        <v>0</v>
      </c>
      <c r="FK461">
        <v>1089.166</v>
      </c>
      <c r="FL461">
        <v>60.1876922069795</v>
      </c>
      <c r="FM461">
        <v>1207.48461351912</v>
      </c>
      <c r="FN461">
        <v>21823.212</v>
      </c>
      <c r="FO461">
        <v>15</v>
      </c>
      <c r="FP461">
        <v>0</v>
      </c>
      <c r="FQ461" t="s">
        <v>439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-74.0710476190476</v>
      </c>
      <c r="GD461">
        <v>-9.35777142857147</v>
      </c>
      <c r="GE461">
        <v>1.19238903192151</v>
      </c>
      <c r="GF461">
        <v>0</v>
      </c>
      <c r="GG461">
        <v>1085.15529411765</v>
      </c>
      <c r="GH461">
        <v>62.171428572035</v>
      </c>
      <c r="GI461">
        <v>6.10563637156111</v>
      </c>
      <c r="GJ461">
        <v>-1</v>
      </c>
      <c r="GK461">
        <v>5.71033285714286</v>
      </c>
      <c r="GL461">
        <v>-0.390741818181808</v>
      </c>
      <c r="GM461">
        <v>0.0407005013591276</v>
      </c>
      <c r="GN461">
        <v>0</v>
      </c>
      <c r="GO461">
        <v>0</v>
      </c>
      <c r="GP461">
        <v>2</v>
      </c>
      <c r="GQ461" t="s">
        <v>455</v>
      </c>
      <c r="GR461">
        <v>3.13171</v>
      </c>
      <c r="GS461">
        <v>2.71269</v>
      </c>
      <c r="GT461">
        <v>0.15575</v>
      </c>
      <c r="GU461">
        <v>0.164373</v>
      </c>
      <c r="GV461">
        <v>0.102307</v>
      </c>
      <c r="GW461">
        <v>0.084829</v>
      </c>
      <c r="GX461">
        <v>31836.2</v>
      </c>
      <c r="GY461">
        <v>33771.6</v>
      </c>
      <c r="GZ461">
        <v>34114.7</v>
      </c>
      <c r="HA461">
        <v>36589.2</v>
      </c>
      <c r="HB461">
        <v>43247.3</v>
      </c>
      <c r="HC461">
        <v>48088.4</v>
      </c>
      <c r="HD461">
        <v>53210.6</v>
      </c>
      <c r="HE461">
        <v>58475.4</v>
      </c>
      <c r="HF461">
        <v>1.96613</v>
      </c>
      <c r="HG461">
        <v>1.6682</v>
      </c>
      <c r="HH461">
        <v>0.145279</v>
      </c>
      <c r="HI461">
        <v>0</v>
      </c>
      <c r="HJ461">
        <v>27.6561</v>
      </c>
      <c r="HK461">
        <v>999.9</v>
      </c>
      <c r="HL461">
        <v>46.582</v>
      </c>
      <c r="HM461">
        <v>30.424</v>
      </c>
      <c r="HN461">
        <v>22.4289</v>
      </c>
      <c r="HO461">
        <v>54.8496</v>
      </c>
      <c r="HP461">
        <v>48.0729</v>
      </c>
      <c r="HQ461">
        <v>1</v>
      </c>
      <c r="HR461">
        <v>0.0323018</v>
      </c>
      <c r="HS461">
        <v>-0.74344</v>
      </c>
      <c r="HT461">
        <v>20.1122</v>
      </c>
      <c r="HU461">
        <v>5.19737</v>
      </c>
      <c r="HV461">
        <v>12.004</v>
      </c>
      <c r="HW461">
        <v>4.97465</v>
      </c>
      <c r="HX461">
        <v>3.29393</v>
      </c>
      <c r="HY461">
        <v>9999</v>
      </c>
      <c r="HZ461">
        <v>34.6</v>
      </c>
      <c r="IA461">
        <v>9999</v>
      </c>
      <c r="IB461">
        <v>9999</v>
      </c>
      <c r="IC461">
        <v>1.86325</v>
      </c>
      <c r="ID461">
        <v>1.86813</v>
      </c>
      <c r="IE461">
        <v>1.86788</v>
      </c>
      <c r="IF461">
        <v>1.86905</v>
      </c>
      <c r="IG461">
        <v>1.86983</v>
      </c>
      <c r="IH461">
        <v>1.86596</v>
      </c>
      <c r="II461">
        <v>1.86696</v>
      </c>
      <c r="IJ461">
        <v>1.86844</v>
      </c>
      <c r="IK461">
        <v>5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3.961</v>
      </c>
      <c r="IY461">
        <v>0.3592</v>
      </c>
      <c r="IZ461">
        <v>0.744305887368214</v>
      </c>
      <c r="JA461">
        <v>0.00400708050939433</v>
      </c>
      <c r="JB461">
        <v>-7.0817227887937e-07</v>
      </c>
      <c r="JC461">
        <v>2.11393634800483e-10</v>
      </c>
      <c r="JD461">
        <v>-0.0902750961418796</v>
      </c>
      <c r="JE461">
        <v>-0.0199519798578536</v>
      </c>
      <c r="JF461">
        <v>0.00231849078142986</v>
      </c>
      <c r="JG461">
        <v>-2.72917625674962e-05</v>
      </c>
      <c r="JH461">
        <v>4</v>
      </c>
      <c r="JI461">
        <v>2436</v>
      </c>
      <c r="JJ461">
        <v>0</v>
      </c>
      <c r="JK461">
        <v>25</v>
      </c>
      <c r="JL461">
        <v>29318093.2</v>
      </c>
      <c r="JM461">
        <v>29318093.2</v>
      </c>
      <c r="JN461">
        <v>1.91284</v>
      </c>
      <c r="JO461">
        <v>2.62695</v>
      </c>
      <c r="JP461">
        <v>1.54785</v>
      </c>
      <c r="JQ461">
        <v>2.30957</v>
      </c>
      <c r="JR461">
        <v>1.64673</v>
      </c>
      <c r="JS461">
        <v>2.23145</v>
      </c>
      <c r="JT461">
        <v>34.1678</v>
      </c>
      <c r="JU461">
        <v>24.1838</v>
      </c>
      <c r="JV461">
        <v>18</v>
      </c>
      <c r="JW461">
        <v>509.1</v>
      </c>
      <c r="JX461">
        <v>334.542</v>
      </c>
      <c r="JY461">
        <v>28.7881</v>
      </c>
      <c r="JZ461">
        <v>27.7879</v>
      </c>
      <c r="KA461">
        <v>29.9999</v>
      </c>
      <c r="KB461">
        <v>27.8272</v>
      </c>
      <c r="KC461">
        <v>27.7918</v>
      </c>
      <c r="KD461">
        <v>38.4203</v>
      </c>
      <c r="KE461">
        <v>19.3336</v>
      </c>
      <c r="KF461">
        <v>57.9486</v>
      </c>
      <c r="KG461">
        <v>28.7711</v>
      </c>
      <c r="KH461">
        <v>1009.48</v>
      </c>
      <c r="KI461">
        <v>18.2212</v>
      </c>
      <c r="KJ461">
        <v>96.7315</v>
      </c>
      <c r="KK461">
        <v>94.7444</v>
      </c>
    </row>
    <row r="462" spans="1:297">
      <c r="A462">
        <v>446</v>
      </c>
      <c r="B462">
        <v>1759085597</v>
      </c>
      <c r="C462">
        <v>12485</v>
      </c>
      <c r="D462" t="s">
        <v>1338</v>
      </c>
      <c r="E462" t="s">
        <v>1339</v>
      </c>
      <c r="F462">
        <v>5</v>
      </c>
      <c r="G462" t="s">
        <v>1219</v>
      </c>
      <c r="H462" t="s">
        <v>436</v>
      </c>
      <c r="I462">
        <v>1759085588.84615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1012.07646407619</v>
      </c>
      <c r="AK462">
        <v>948.034103030303</v>
      </c>
      <c r="AL462">
        <v>3.2238573593073</v>
      </c>
      <c r="AM462">
        <v>66.03</v>
      </c>
      <c r="AN462">
        <f>(AP462 - AO462 + DY462*1E3/(8.314*(EA462+273.15)) * AR462/DX462 * AQ462) * DX462/(100*DL462) * 1000/(1000 - AP462)</f>
        <v>0</v>
      </c>
      <c r="AO462">
        <v>18.1306379849783</v>
      </c>
      <c r="AP462">
        <v>23.6810393939394</v>
      </c>
      <c r="AQ462">
        <v>3.84039673405151e-05</v>
      </c>
      <c r="AR462">
        <v>114.36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5.9</v>
      </c>
      <c r="DM462">
        <v>0.5</v>
      </c>
      <c r="DN462" t="s">
        <v>438</v>
      </c>
      <c r="DO462">
        <v>2</v>
      </c>
      <c r="DP462" t="b">
        <v>1</v>
      </c>
      <c r="DQ462">
        <v>1759085588.84615</v>
      </c>
      <c r="DR462">
        <v>902.359</v>
      </c>
      <c r="DS462">
        <v>976.975461538462</v>
      </c>
      <c r="DT462">
        <v>23.6925461538462</v>
      </c>
      <c r="DU462">
        <v>18.0509</v>
      </c>
      <c r="DV462">
        <v>898.432923076923</v>
      </c>
      <c r="DW462">
        <v>23.3328153846154</v>
      </c>
      <c r="DX462">
        <v>500.016307692308</v>
      </c>
      <c r="DY462">
        <v>90.6680076923077</v>
      </c>
      <c r="DZ462">
        <v>0.0351697692307692</v>
      </c>
      <c r="EA462">
        <v>30.2952923076923</v>
      </c>
      <c r="EB462">
        <v>30.0233</v>
      </c>
      <c r="EC462">
        <v>999.9</v>
      </c>
      <c r="ED462">
        <v>0</v>
      </c>
      <c r="EE462">
        <v>0</v>
      </c>
      <c r="EF462">
        <v>9994.04153846154</v>
      </c>
      <c r="EG462">
        <v>0</v>
      </c>
      <c r="EH462">
        <v>14.6704153846154</v>
      </c>
      <c r="EI462">
        <v>-74.6164846153846</v>
      </c>
      <c r="EJ462">
        <v>924.257</v>
      </c>
      <c r="EK462">
        <v>994.936076923077</v>
      </c>
      <c r="EL462">
        <v>5.64167230769231</v>
      </c>
      <c r="EM462">
        <v>976.975461538462</v>
      </c>
      <c r="EN462">
        <v>18.0509</v>
      </c>
      <c r="EO462">
        <v>2.14815846153846</v>
      </c>
      <c r="EP462">
        <v>1.63663923076923</v>
      </c>
      <c r="EQ462">
        <v>18.5808461538462</v>
      </c>
      <c r="ER462">
        <v>14.3081076923077</v>
      </c>
      <c r="ES462">
        <v>1999.99923076923</v>
      </c>
      <c r="ET462">
        <v>0.979998769230769</v>
      </c>
      <c r="EU462">
        <v>0.0200009384615385</v>
      </c>
      <c r="EV462">
        <v>0</v>
      </c>
      <c r="EW462">
        <v>1093.24461538462</v>
      </c>
      <c r="EX462">
        <v>5.00059</v>
      </c>
      <c r="EY462">
        <v>21904.9076923077</v>
      </c>
      <c r="EZ462">
        <v>17360.3230769231</v>
      </c>
      <c r="FA462">
        <v>40.687</v>
      </c>
      <c r="FB462">
        <v>40.4274615384615</v>
      </c>
      <c r="FC462">
        <v>40.062</v>
      </c>
      <c r="FD462">
        <v>39.937</v>
      </c>
      <c r="FE462">
        <v>41.7015384615385</v>
      </c>
      <c r="FF462">
        <v>1955.09923076923</v>
      </c>
      <c r="FG462">
        <v>39.9</v>
      </c>
      <c r="FH462">
        <v>0</v>
      </c>
      <c r="FI462">
        <v>1759085583.3</v>
      </c>
      <c r="FJ462">
        <v>0</v>
      </c>
      <c r="FK462">
        <v>1093.9312</v>
      </c>
      <c r="FL462">
        <v>57.8546154662116</v>
      </c>
      <c r="FM462">
        <v>1157.33846327439</v>
      </c>
      <c r="FN462">
        <v>21918.568</v>
      </c>
      <c r="FO462">
        <v>15</v>
      </c>
      <c r="FP462">
        <v>0</v>
      </c>
      <c r="FQ462" t="s">
        <v>439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-74.61585</v>
      </c>
      <c r="GD462">
        <v>-2.66808721804501</v>
      </c>
      <c r="GE462">
        <v>0.793664424363345</v>
      </c>
      <c r="GF462">
        <v>0</v>
      </c>
      <c r="GG462">
        <v>1090.61058823529</v>
      </c>
      <c r="GH462">
        <v>59.7124522735403</v>
      </c>
      <c r="GI462">
        <v>5.86341796584675</v>
      </c>
      <c r="GJ462">
        <v>-1</v>
      </c>
      <c r="GK462">
        <v>5.6626335</v>
      </c>
      <c r="GL462">
        <v>-0.627155639097744</v>
      </c>
      <c r="GM462">
        <v>0.0620136095768502</v>
      </c>
      <c r="GN462">
        <v>0</v>
      </c>
      <c r="GO462">
        <v>0</v>
      </c>
      <c r="GP462">
        <v>2</v>
      </c>
      <c r="GQ462" t="s">
        <v>455</v>
      </c>
      <c r="GR462">
        <v>3.1317</v>
      </c>
      <c r="GS462">
        <v>2.71292</v>
      </c>
      <c r="GT462">
        <v>0.157527</v>
      </c>
      <c r="GU462">
        <v>0.166118</v>
      </c>
      <c r="GV462">
        <v>0.102314</v>
      </c>
      <c r="GW462">
        <v>0.0850962</v>
      </c>
      <c r="GX462">
        <v>31769.3</v>
      </c>
      <c r="GY462">
        <v>33701</v>
      </c>
      <c r="GZ462">
        <v>34114.8</v>
      </c>
      <c r="HA462">
        <v>36589.1</v>
      </c>
      <c r="HB462">
        <v>43247.4</v>
      </c>
      <c r="HC462">
        <v>48074.4</v>
      </c>
      <c r="HD462">
        <v>53210.9</v>
      </c>
      <c r="HE462">
        <v>58475.5</v>
      </c>
      <c r="HF462">
        <v>1.96567</v>
      </c>
      <c r="HG462">
        <v>1.66855</v>
      </c>
      <c r="HH462">
        <v>0.144992</v>
      </c>
      <c r="HI462">
        <v>0</v>
      </c>
      <c r="HJ462">
        <v>27.6525</v>
      </c>
      <c r="HK462">
        <v>999.9</v>
      </c>
      <c r="HL462">
        <v>46.582</v>
      </c>
      <c r="HM462">
        <v>30.424</v>
      </c>
      <c r="HN462">
        <v>22.4278</v>
      </c>
      <c r="HO462">
        <v>55.1296</v>
      </c>
      <c r="HP462">
        <v>47.7324</v>
      </c>
      <c r="HQ462">
        <v>1</v>
      </c>
      <c r="HR462">
        <v>0.0322713</v>
      </c>
      <c r="HS462">
        <v>-0.725651</v>
      </c>
      <c r="HT462">
        <v>20.1124</v>
      </c>
      <c r="HU462">
        <v>5.19752</v>
      </c>
      <c r="HV462">
        <v>12.004</v>
      </c>
      <c r="HW462">
        <v>4.9749</v>
      </c>
      <c r="HX462">
        <v>3.29398</v>
      </c>
      <c r="HY462">
        <v>9999</v>
      </c>
      <c r="HZ462">
        <v>34.6</v>
      </c>
      <c r="IA462">
        <v>9999</v>
      </c>
      <c r="IB462">
        <v>9999</v>
      </c>
      <c r="IC462">
        <v>1.86325</v>
      </c>
      <c r="ID462">
        <v>1.86813</v>
      </c>
      <c r="IE462">
        <v>1.86788</v>
      </c>
      <c r="IF462">
        <v>1.86905</v>
      </c>
      <c r="IG462">
        <v>1.86983</v>
      </c>
      <c r="IH462">
        <v>1.86596</v>
      </c>
      <c r="II462">
        <v>1.86699</v>
      </c>
      <c r="IJ462">
        <v>1.86844</v>
      </c>
      <c r="IK462">
        <v>5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4.012</v>
      </c>
      <c r="IY462">
        <v>0.3593</v>
      </c>
      <c r="IZ462">
        <v>0.744305887368214</v>
      </c>
      <c r="JA462">
        <v>0.00400708050939433</v>
      </c>
      <c r="JB462">
        <v>-7.0817227887937e-07</v>
      </c>
      <c r="JC462">
        <v>2.11393634800483e-10</v>
      </c>
      <c r="JD462">
        <v>-0.0902750961418796</v>
      </c>
      <c r="JE462">
        <v>-0.0199519798578536</v>
      </c>
      <c r="JF462">
        <v>0.00231849078142986</v>
      </c>
      <c r="JG462">
        <v>-2.72917625674962e-05</v>
      </c>
      <c r="JH462">
        <v>4</v>
      </c>
      <c r="JI462">
        <v>2436</v>
      </c>
      <c r="JJ462">
        <v>0</v>
      </c>
      <c r="JK462">
        <v>25</v>
      </c>
      <c r="JL462">
        <v>29318093.3</v>
      </c>
      <c r="JM462">
        <v>29318093.3</v>
      </c>
      <c r="JN462">
        <v>1.94336</v>
      </c>
      <c r="JO462">
        <v>2.62085</v>
      </c>
      <c r="JP462">
        <v>1.54785</v>
      </c>
      <c r="JQ462">
        <v>2.30957</v>
      </c>
      <c r="JR462">
        <v>1.64673</v>
      </c>
      <c r="JS462">
        <v>2.34253</v>
      </c>
      <c r="JT462">
        <v>34.1905</v>
      </c>
      <c r="JU462">
        <v>24.2013</v>
      </c>
      <c r="JV462">
        <v>18</v>
      </c>
      <c r="JW462">
        <v>508.78</v>
      </c>
      <c r="JX462">
        <v>334.693</v>
      </c>
      <c r="JY462">
        <v>28.7631</v>
      </c>
      <c r="JZ462">
        <v>27.7861</v>
      </c>
      <c r="KA462">
        <v>29.9999</v>
      </c>
      <c r="KB462">
        <v>27.8249</v>
      </c>
      <c r="KC462">
        <v>27.7891</v>
      </c>
      <c r="KD462">
        <v>38.9387</v>
      </c>
      <c r="KE462">
        <v>19.3336</v>
      </c>
      <c r="KF462">
        <v>57.9486</v>
      </c>
      <c r="KG462">
        <v>28.7474</v>
      </c>
      <c r="KH462">
        <v>1022.94</v>
      </c>
      <c r="KI462">
        <v>18.2507</v>
      </c>
      <c r="KJ462">
        <v>96.7319</v>
      </c>
      <c r="KK462">
        <v>94.7444</v>
      </c>
    </row>
    <row r="463" spans="1:297">
      <c r="A463">
        <v>447</v>
      </c>
      <c r="B463">
        <v>1759085602</v>
      </c>
      <c r="C463">
        <v>12490</v>
      </c>
      <c r="D463" t="s">
        <v>1340</v>
      </c>
      <c r="E463" t="s">
        <v>1341</v>
      </c>
      <c r="F463">
        <v>5</v>
      </c>
      <c r="G463" t="s">
        <v>1219</v>
      </c>
      <c r="H463" t="s">
        <v>436</v>
      </c>
      <c r="I463">
        <v>1759085593.84615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1029.5301752381</v>
      </c>
      <c r="AK463">
        <v>964.772187878788</v>
      </c>
      <c r="AL463">
        <v>3.36553127705625</v>
      </c>
      <c r="AM463">
        <v>66.03</v>
      </c>
      <c r="AN463">
        <f>(AP463 - AO463 + DY463*1E3/(8.314*(EA463+273.15)) * AR463/DX463 * AQ463) * DX463/(100*DL463) * 1000/(1000 - AP463)</f>
        <v>0</v>
      </c>
      <c r="AO463">
        <v>18.1821479645563</v>
      </c>
      <c r="AP463">
        <v>23.6913933333333</v>
      </c>
      <c r="AQ463">
        <v>0.000131063492063448</v>
      </c>
      <c r="AR463">
        <v>114.36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5.9</v>
      </c>
      <c r="DM463">
        <v>0.5</v>
      </c>
      <c r="DN463" t="s">
        <v>438</v>
      </c>
      <c r="DO463">
        <v>2</v>
      </c>
      <c r="DP463" t="b">
        <v>1</v>
      </c>
      <c r="DQ463">
        <v>1759085593.84615</v>
      </c>
      <c r="DR463">
        <v>918.623692307692</v>
      </c>
      <c r="DS463">
        <v>993.959923076923</v>
      </c>
      <c r="DT463">
        <v>23.6853538461538</v>
      </c>
      <c r="DU463">
        <v>18.1043923076923</v>
      </c>
      <c r="DV463">
        <v>914.645076923077</v>
      </c>
      <c r="DW463">
        <v>23.3259076923077</v>
      </c>
      <c r="DX463">
        <v>500.028538461538</v>
      </c>
      <c r="DY463">
        <v>90.6671846153846</v>
      </c>
      <c r="DZ463">
        <v>0.0349653</v>
      </c>
      <c r="EA463">
        <v>30.2943846153846</v>
      </c>
      <c r="EB463">
        <v>30.0222</v>
      </c>
      <c r="EC463">
        <v>999.9</v>
      </c>
      <c r="ED463">
        <v>0</v>
      </c>
      <c r="EE463">
        <v>0</v>
      </c>
      <c r="EF463">
        <v>10006.7407692308</v>
      </c>
      <c r="EG463">
        <v>0</v>
      </c>
      <c r="EH463">
        <v>14.6704153846154</v>
      </c>
      <c r="EI463">
        <v>-75.3361</v>
      </c>
      <c r="EJ463">
        <v>940.909615384615</v>
      </c>
      <c r="EK463">
        <v>1012.288</v>
      </c>
      <c r="EL463">
        <v>5.58097692307692</v>
      </c>
      <c r="EM463">
        <v>993.959923076923</v>
      </c>
      <c r="EN463">
        <v>18.1043923076923</v>
      </c>
      <c r="EO463">
        <v>2.14748615384615</v>
      </c>
      <c r="EP463">
        <v>1.64147307692308</v>
      </c>
      <c r="EQ463">
        <v>18.5758384615385</v>
      </c>
      <c r="ER463">
        <v>14.3536692307692</v>
      </c>
      <c r="ES463">
        <v>1999.97846153846</v>
      </c>
      <c r="ET463">
        <v>0.979998538461538</v>
      </c>
      <c r="EU463">
        <v>0.0200011769230769</v>
      </c>
      <c r="EV463">
        <v>0</v>
      </c>
      <c r="EW463">
        <v>1097.94230769231</v>
      </c>
      <c r="EX463">
        <v>5.00059</v>
      </c>
      <c r="EY463">
        <v>21998.5230769231</v>
      </c>
      <c r="EZ463">
        <v>17360.1384615385</v>
      </c>
      <c r="FA463">
        <v>40.687</v>
      </c>
      <c r="FB463">
        <v>40.4274615384615</v>
      </c>
      <c r="FC463">
        <v>40.062</v>
      </c>
      <c r="FD463">
        <v>39.937</v>
      </c>
      <c r="FE463">
        <v>41.6966923076923</v>
      </c>
      <c r="FF463">
        <v>1955.07846153846</v>
      </c>
      <c r="FG463">
        <v>39.9</v>
      </c>
      <c r="FH463">
        <v>0</v>
      </c>
      <c r="FI463">
        <v>1759085588.7</v>
      </c>
      <c r="FJ463">
        <v>0</v>
      </c>
      <c r="FK463">
        <v>1098.69423076923</v>
      </c>
      <c r="FL463">
        <v>54.9541880754036</v>
      </c>
      <c r="FM463">
        <v>1093.49743662017</v>
      </c>
      <c r="FN463">
        <v>22013.4769230769</v>
      </c>
      <c r="FO463">
        <v>15</v>
      </c>
      <c r="FP463">
        <v>0</v>
      </c>
      <c r="FQ463" t="s">
        <v>439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-74.9229619047619</v>
      </c>
      <c r="GD463">
        <v>-5.85631168831168</v>
      </c>
      <c r="GE463">
        <v>0.927230780579202</v>
      </c>
      <c r="GF463">
        <v>0</v>
      </c>
      <c r="GG463">
        <v>1095.28323529412</v>
      </c>
      <c r="GH463">
        <v>57.1035905252855</v>
      </c>
      <c r="GI463">
        <v>5.60986196778297</v>
      </c>
      <c r="GJ463">
        <v>-1</v>
      </c>
      <c r="GK463">
        <v>5.61428619047619</v>
      </c>
      <c r="GL463">
        <v>-0.745778181818179</v>
      </c>
      <c r="GM463">
        <v>0.0759563445719028</v>
      </c>
      <c r="GN463">
        <v>0</v>
      </c>
      <c r="GO463">
        <v>0</v>
      </c>
      <c r="GP463">
        <v>2</v>
      </c>
      <c r="GQ463" t="s">
        <v>455</v>
      </c>
      <c r="GR463">
        <v>3.13166</v>
      </c>
      <c r="GS463">
        <v>2.71269</v>
      </c>
      <c r="GT463">
        <v>0.159354</v>
      </c>
      <c r="GU463">
        <v>0.167909</v>
      </c>
      <c r="GV463">
        <v>0.102344</v>
      </c>
      <c r="GW463">
        <v>0.0851911</v>
      </c>
      <c r="GX463">
        <v>31700.5</v>
      </c>
      <c r="GY463">
        <v>33628.8</v>
      </c>
      <c r="GZ463">
        <v>34114.8</v>
      </c>
      <c r="HA463">
        <v>36589.3</v>
      </c>
      <c r="HB463">
        <v>43246</v>
      </c>
      <c r="HC463">
        <v>48069.6</v>
      </c>
      <c r="HD463">
        <v>53210.8</v>
      </c>
      <c r="HE463">
        <v>58475.6</v>
      </c>
      <c r="HF463">
        <v>1.96555</v>
      </c>
      <c r="HG463">
        <v>1.66895</v>
      </c>
      <c r="HH463">
        <v>0.145715</v>
      </c>
      <c r="HI463">
        <v>0</v>
      </c>
      <c r="HJ463">
        <v>27.6485</v>
      </c>
      <c r="HK463">
        <v>999.9</v>
      </c>
      <c r="HL463">
        <v>46.582</v>
      </c>
      <c r="HM463">
        <v>30.424</v>
      </c>
      <c r="HN463">
        <v>22.4274</v>
      </c>
      <c r="HO463">
        <v>55.0196</v>
      </c>
      <c r="HP463">
        <v>48.0929</v>
      </c>
      <c r="HQ463">
        <v>1</v>
      </c>
      <c r="HR463">
        <v>0.0316972</v>
      </c>
      <c r="HS463">
        <v>-0.729178</v>
      </c>
      <c r="HT463">
        <v>20.1122</v>
      </c>
      <c r="HU463">
        <v>5.19692</v>
      </c>
      <c r="HV463">
        <v>12.004</v>
      </c>
      <c r="HW463">
        <v>4.97485</v>
      </c>
      <c r="HX463">
        <v>3.29388</v>
      </c>
      <c r="HY463">
        <v>9999</v>
      </c>
      <c r="HZ463">
        <v>34.6</v>
      </c>
      <c r="IA463">
        <v>9999</v>
      </c>
      <c r="IB463">
        <v>9999</v>
      </c>
      <c r="IC463">
        <v>1.86325</v>
      </c>
      <c r="ID463">
        <v>1.86813</v>
      </c>
      <c r="IE463">
        <v>1.8679</v>
      </c>
      <c r="IF463">
        <v>1.86905</v>
      </c>
      <c r="IG463">
        <v>1.86983</v>
      </c>
      <c r="IH463">
        <v>1.86595</v>
      </c>
      <c r="II463">
        <v>1.86705</v>
      </c>
      <c r="IJ463">
        <v>1.86844</v>
      </c>
      <c r="IK463">
        <v>5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4.065</v>
      </c>
      <c r="IY463">
        <v>0.3597</v>
      </c>
      <c r="IZ463">
        <v>0.744305887368214</v>
      </c>
      <c r="JA463">
        <v>0.00400708050939433</v>
      </c>
      <c r="JB463">
        <v>-7.0817227887937e-07</v>
      </c>
      <c r="JC463">
        <v>2.11393634800483e-10</v>
      </c>
      <c r="JD463">
        <v>-0.0902750961418796</v>
      </c>
      <c r="JE463">
        <v>-0.0199519798578536</v>
      </c>
      <c r="JF463">
        <v>0.00231849078142986</v>
      </c>
      <c r="JG463">
        <v>-2.72917625674962e-05</v>
      </c>
      <c r="JH463">
        <v>4</v>
      </c>
      <c r="JI463">
        <v>2436</v>
      </c>
      <c r="JJ463">
        <v>0</v>
      </c>
      <c r="JK463">
        <v>25</v>
      </c>
      <c r="JL463">
        <v>29318093.4</v>
      </c>
      <c r="JM463">
        <v>29318093.4</v>
      </c>
      <c r="JN463">
        <v>1.96655</v>
      </c>
      <c r="JO463">
        <v>2.62817</v>
      </c>
      <c r="JP463">
        <v>1.54785</v>
      </c>
      <c r="JQ463">
        <v>2.30957</v>
      </c>
      <c r="JR463">
        <v>1.64673</v>
      </c>
      <c r="JS463">
        <v>2.22412</v>
      </c>
      <c r="JT463">
        <v>34.1905</v>
      </c>
      <c r="JU463">
        <v>24.1926</v>
      </c>
      <c r="JV463">
        <v>18</v>
      </c>
      <c r="JW463">
        <v>508.676</v>
      </c>
      <c r="JX463">
        <v>334.869</v>
      </c>
      <c r="JY463">
        <v>28.7389</v>
      </c>
      <c r="JZ463">
        <v>27.7837</v>
      </c>
      <c r="KA463">
        <v>29.9999</v>
      </c>
      <c r="KB463">
        <v>27.8226</v>
      </c>
      <c r="KC463">
        <v>27.7865</v>
      </c>
      <c r="KD463">
        <v>39.4779</v>
      </c>
      <c r="KE463">
        <v>19.0578</v>
      </c>
      <c r="KF463">
        <v>57.9486</v>
      </c>
      <c r="KG463">
        <v>28.7291</v>
      </c>
      <c r="KH463">
        <v>1043.24</v>
      </c>
      <c r="KI463">
        <v>18.2825</v>
      </c>
      <c r="KJ463">
        <v>96.7318</v>
      </c>
      <c r="KK463">
        <v>94.7446</v>
      </c>
    </row>
    <row r="464" spans="1:297">
      <c r="A464">
        <v>448</v>
      </c>
      <c r="B464">
        <v>1759085607</v>
      </c>
      <c r="C464">
        <v>12495</v>
      </c>
      <c r="D464" t="s">
        <v>1342</v>
      </c>
      <c r="E464" t="s">
        <v>1343</v>
      </c>
      <c r="F464">
        <v>5</v>
      </c>
      <c r="G464" t="s">
        <v>1219</v>
      </c>
      <c r="H464" t="s">
        <v>436</v>
      </c>
      <c r="I464">
        <v>1759085598.84615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1046.12473980952</v>
      </c>
      <c r="AK464">
        <v>981.208527272727</v>
      </c>
      <c r="AL464">
        <v>3.26316028138523</v>
      </c>
      <c r="AM464">
        <v>66.03</v>
      </c>
      <c r="AN464">
        <f>(AP464 - AO464 + DY464*1E3/(8.314*(EA464+273.15)) * AR464/DX464 * AQ464) * DX464/(100*DL464) * 1000/(1000 - AP464)</f>
        <v>0</v>
      </c>
      <c r="AO464">
        <v>18.2015279742208</v>
      </c>
      <c r="AP464">
        <v>23.683543030303</v>
      </c>
      <c r="AQ464">
        <v>-0.000115716912301348</v>
      </c>
      <c r="AR464">
        <v>114.36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5.9</v>
      </c>
      <c r="DM464">
        <v>0.5</v>
      </c>
      <c r="DN464" t="s">
        <v>438</v>
      </c>
      <c r="DO464">
        <v>2</v>
      </c>
      <c r="DP464" t="b">
        <v>1</v>
      </c>
      <c r="DQ464">
        <v>1759085598.84615</v>
      </c>
      <c r="DR464">
        <v>934.917153846154</v>
      </c>
      <c r="DS464">
        <v>1010.30223076923</v>
      </c>
      <c r="DT464">
        <v>23.6846230769231</v>
      </c>
      <c r="DU464">
        <v>18.1552769230769</v>
      </c>
      <c r="DV464">
        <v>930.886</v>
      </c>
      <c r="DW464">
        <v>23.3252076923077</v>
      </c>
      <c r="DX464">
        <v>499.999615384615</v>
      </c>
      <c r="DY464">
        <v>90.6669538461538</v>
      </c>
      <c r="DZ464">
        <v>0.0349471615384615</v>
      </c>
      <c r="EA464">
        <v>30.2930692307692</v>
      </c>
      <c r="EB464">
        <v>30.0229153846154</v>
      </c>
      <c r="EC464">
        <v>999.9</v>
      </c>
      <c r="ED464">
        <v>0</v>
      </c>
      <c r="EE464">
        <v>0</v>
      </c>
      <c r="EF464">
        <v>9992.7</v>
      </c>
      <c r="EG464">
        <v>0</v>
      </c>
      <c r="EH464">
        <v>14.6704153846154</v>
      </c>
      <c r="EI464">
        <v>-75.3839846153846</v>
      </c>
      <c r="EJ464">
        <v>957.597615384615</v>
      </c>
      <c r="EK464">
        <v>1028.98384615385</v>
      </c>
      <c r="EL464">
        <v>5.52935230769231</v>
      </c>
      <c r="EM464">
        <v>1010.30223076923</v>
      </c>
      <c r="EN464">
        <v>18.1552769230769</v>
      </c>
      <c r="EO464">
        <v>2.14741307692308</v>
      </c>
      <c r="EP464">
        <v>1.64608307692308</v>
      </c>
      <c r="EQ464">
        <v>18.5753</v>
      </c>
      <c r="ER464">
        <v>14.3970615384615</v>
      </c>
      <c r="ES464">
        <v>1999.98153846154</v>
      </c>
      <c r="ET464">
        <v>0.979998538461538</v>
      </c>
      <c r="EU464">
        <v>0.0200011769230769</v>
      </c>
      <c r="EV464">
        <v>0</v>
      </c>
      <c r="EW464">
        <v>1102.33692307692</v>
      </c>
      <c r="EX464">
        <v>5.00059</v>
      </c>
      <c r="EY464">
        <v>22087.2076923077</v>
      </c>
      <c r="EZ464">
        <v>17360.1615384615</v>
      </c>
      <c r="FA464">
        <v>40.687</v>
      </c>
      <c r="FB464">
        <v>40.4274615384615</v>
      </c>
      <c r="FC464">
        <v>40.062</v>
      </c>
      <c r="FD464">
        <v>39.937</v>
      </c>
      <c r="FE464">
        <v>41.6966923076923</v>
      </c>
      <c r="FF464">
        <v>1955.08153846154</v>
      </c>
      <c r="FG464">
        <v>39.9</v>
      </c>
      <c r="FH464">
        <v>0</v>
      </c>
      <c r="FI464">
        <v>1759085593.5</v>
      </c>
      <c r="FJ464">
        <v>0</v>
      </c>
      <c r="FK464">
        <v>1102.91961538462</v>
      </c>
      <c r="FL464">
        <v>50.6054700218275</v>
      </c>
      <c r="FM464">
        <v>1013.06324652579</v>
      </c>
      <c r="FN464">
        <v>22098.2576923077</v>
      </c>
      <c r="FO464">
        <v>15</v>
      </c>
      <c r="FP464">
        <v>0</v>
      </c>
      <c r="FQ464" t="s">
        <v>439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-75.440075</v>
      </c>
      <c r="GD464">
        <v>-1.80179999999997</v>
      </c>
      <c r="GE464">
        <v>0.592654542608931</v>
      </c>
      <c r="GF464">
        <v>0</v>
      </c>
      <c r="GG464">
        <v>1099.69235294118</v>
      </c>
      <c r="GH464">
        <v>53.7595110798401</v>
      </c>
      <c r="GI464">
        <v>5.28385446365433</v>
      </c>
      <c r="GJ464">
        <v>-1</v>
      </c>
      <c r="GK464">
        <v>5.5569815</v>
      </c>
      <c r="GL464">
        <v>-0.624286466165411</v>
      </c>
      <c r="GM464">
        <v>0.0621761812332505</v>
      </c>
      <c r="GN464">
        <v>0</v>
      </c>
      <c r="GO464">
        <v>0</v>
      </c>
      <c r="GP464">
        <v>2</v>
      </c>
      <c r="GQ464" t="s">
        <v>455</v>
      </c>
      <c r="GR464">
        <v>3.13154</v>
      </c>
      <c r="GS464">
        <v>2.71317</v>
      </c>
      <c r="GT464">
        <v>0.161119</v>
      </c>
      <c r="GU464">
        <v>0.16973</v>
      </c>
      <c r="GV464">
        <v>0.102318</v>
      </c>
      <c r="GW464">
        <v>0.0853019</v>
      </c>
      <c r="GX464">
        <v>31633.9</v>
      </c>
      <c r="GY464">
        <v>33555.9</v>
      </c>
      <c r="GZ464">
        <v>34114.8</v>
      </c>
      <c r="HA464">
        <v>36590</v>
      </c>
      <c r="HB464">
        <v>43247.9</v>
      </c>
      <c r="HC464">
        <v>48064.7</v>
      </c>
      <c r="HD464">
        <v>53211.2</v>
      </c>
      <c r="HE464">
        <v>58476.6</v>
      </c>
      <c r="HF464">
        <v>1.9653</v>
      </c>
      <c r="HG464">
        <v>1.66922</v>
      </c>
      <c r="HH464">
        <v>0.145771</v>
      </c>
      <c r="HI464">
        <v>0</v>
      </c>
      <c r="HJ464">
        <v>27.644</v>
      </c>
      <c r="HK464">
        <v>999.9</v>
      </c>
      <c r="HL464">
        <v>46.582</v>
      </c>
      <c r="HM464">
        <v>30.424</v>
      </c>
      <c r="HN464">
        <v>22.4283</v>
      </c>
      <c r="HO464">
        <v>54.9096</v>
      </c>
      <c r="HP464">
        <v>47.8085</v>
      </c>
      <c r="HQ464">
        <v>1</v>
      </c>
      <c r="HR464">
        <v>0.031753</v>
      </c>
      <c r="HS464">
        <v>-0.709943</v>
      </c>
      <c r="HT464">
        <v>20.1125</v>
      </c>
      <c r="HU464">
        <v>5.19722</v>
      </c>
      <c r="HV464">
        <v>12.004</v>
      </c>
      <c r="HW464">
        <v>4.97495</v>
      </c>
      <c r="HX464">
        <v>3.29393</v>
      </c>
      <c r="HY464">
        <v>9999</v>
      </c>
      <c r="HZ464">
        <v>34.6</v>
      </c>
      <c r="IA464">
        <v>9999</v>
      </c>
      <c r="IB464">
        <v>9999</v>
      </c>
      <c r="IC464">
        <v>1.86325</v>
      </c>
      <c r="ID464">
        <v>1.86813</v>
      </c>
      <c r="IE464">
        <v>1.86788</v>
      </c>
      <c r="IF464">
        <v>1.86905</v>
      </c>
      <c r="IG464">
        <v>1.86982</v>
      </c>
      <c r="IH464">
        <v>1.86598</v>
      </c>
      <c r="II464">
        <v>1.86703</v>
      </c>
      <c r="IJ464">
        <v>1.86844</v>
      </c>
      <c r="IK464">
        <v>5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4.117</v>
      </c>
      <c r="IY464">
        <v>0.3593</v>
      </c>
      <c r="IZ464">
        <v>0.744305887368214</v>
      </c>
      <c r="JA464">
        <v>0.00400708050939433</v>
      </c>
      <c r="JB464">
        <v>-7.0817227887937e-07</v>
      </c>
      <c r="JC464">
        <v>2.11393634800483e-10</v>
      </c>
      <c r="JD464">
        <v>-0.0902750961418796</v>
      </c>
      <c r="JE464">
        <v>-0.0199519798578536</v>
      </c>
      <c r="JF464">
        <v>0.00231849078142986</v>
      </c>
      <c r="JG464">
        <v>-2.72917625674962e-05</v>
      </c>
      <c r="JH464">
        <v>4</v>
      </c>
      <c r="JI464">
        <v>2436</v>
      </c>
      <c r="JJ464">
        <v>0</v>
      </c>
      <c r="JK464">
        <v>25</v>
      </c>
      <c r="JL464">
        <v>29318093.4</v>
      </c>
      <c r="JM464">
        <v>29318093.4</v>
      </c>
      <c r="JN464">
        <v>1.99585</v>
      </c>
      <c r="JO464">
        <v>2.62085</v>
      </c>
      <c r="JP464">
        <v>1.54785</v>
      </c>
      <c r="JQ464">
        <v>2.30957</v>
      </c>
      <c r="JR464">
        <v>1.64673</v>
      </c>
      <c r="JS464">
        <v>2.34253</v>
      </c>
      <c r="JT464">
        <v>34.1905</v>
      </c>
      <c r="JU464">
        <v>24.2013</v>
      </c>
      <c r="JV464">
        <v>18</v>
      </c>
      <c r="JW464">
        <v>508.487</v>
      </c>
      <c r="JX464">
        <v>334.984</v>
      </c>
      <c r="JY464">
        <v>28.7199</v>
      </c>
      <c r="JZ464">
        <v>27.7819</v>
      </c>
      <c r="KA464">
        <v>30</v>
      </c>
      <c r="KB464">
        <v>27.82</v>
      </c>
      <c r="KC464">
        <v>27.7836</v>
      </c>
      <c r="KD464">
        <v>39.9799</v>
      </c>
      <c r="KE464">
        <v>18.7861</v>
      </c>
      <c r="KF464">
        <v>57.9486</v>
      </c>
      <c r="KG464">
        <v>28.703</v>
      </c>
      <c r="KH464">
        <v>1056.71</v>
      </c>
      <c r="KI464">
        <v>18.3245</v>
      </c>
      <c r="KJ464">
        <v>96.7322</v>
      </c>
      <c r="KK464">
        <v>94.7463</v>
      </c>
    </row>
    <row r="465" spans="1:297">
      <c r="A465">
        <v>449</v>
      </c>
      <c r="B465">
        <v>1759085612</v>
      </c>
      <c r="C465">
        <v>12500</v>
      </c>
      <c r="D465" t="s">
        <v>1344</v>
      </c>
      <c r="E465" t="s">
        <v>1345</v>
      </c>
      <c r="F465">
        <v>5</v>
      </c>
      <c r="G465" t="s">
        <v>1219</v>
      </c>
      <c r="H465" t="s">
        <v>436</v>
      </c>
      <c r="I465">
        <v>1759085603.84615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1064.34464685714</v>
      </c>
      <c r="AK465">
        <v>998.524006060606</v>
      </c>
      <c r="AL465">
        <v>3.50380638528129</v>
      </c>
      <c r="AM465">
        <v>66.03</v>
      </c>
      <c r="AN465">
        <f>(AP465 - AO465 + DY465*1E3/(8.314*(EA465+273.15)) * AR465/DX465 * AQ465) * DX465/(100*DL465) * 1000/(1000 - AP465)</f>
        <v>0</v>
      </c>
      <c r="AO465">
        <v>18.2317339610606</v>
      </c>
      <c r="AP465">
        <v>23.6739757575758</v>
      </c>
      <c r="AQ465">
        <v>-0.000100900064474446</v>
      </c>
      <c r="AR465">
        <v>114.36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5.9</v>
      </c>
      <c r="DM465">
        <v>0.5</v>
      </c>
      <c r="DN465" t="s">
        <v>438</v>
      </c>
      <c r="DO465">
        <v>2</v>
      </c>
      <c r="DP465" t="b">
        <v>1</v>
      </c>
      <c r="DQ465">
        <v>1759085603.84615</v>
      </c>
      <c r="DR465">
        <v>951.166538461538</v>
      </c>
      <c r="DS465">
        <v>1027.39</v>
      </c>
      <c r="DT465">
        <v>23.6837692307692</v>
      </c>
      <c r="DU465">
        <v>18.1953615384615</v>
      </c>
      <c r="DV465">
        <v>947.082923076923</v>
      </c>
      <c r="DW465">
        <v>23.3243846153846</v>
      </c>
      <c r="DX465">
        <v>499.973076923077</v>
      </c>
      <c r="DY465">
        <v>90.6668230769231</v>
      </c>
      <c r="DZ465">
        <v>0.0350618846153846</v>
      </c>
      <c r="EA465">
        <v>30.2900769230769</v>
      </c>
      <c r="EB465">
        <v>30.0228692307692</v>
      </c>
      <c r="EC465">
        <v>999.9</v>
      </c>
      <c r="ED465">
        <v>0</v>
      </c>
      <c r="EE465">
        <v>0</v>
      </c>
      <c r="EF465">
        <v>9996.39769230769</v>
      </c>
      <c r="EG465">
        <v>0</v>
      </c>
      <c r="EH465">
        <v>14.6736</v>
      </c>
      <c r="EI465">
        <v>-76.2222153846154</v>
      </c>
      <c r="EJ465">
        <v>974.24</v>
      </c>
      <c r="EK465">
        <v>1046.43</v>
      </c>
      <c r="EL465">
        <v>5.48839538461539</v>
      </c>
      <c r="EM465">
        <v>1027.39</v>
      </c>
      <c r="EN465">
        <v>18.1953615384615</v>
      </c>
      <c r="EO465">
        <v>2.14733076923077</v>
      </c>
      <c r="EP465">
        <v>1.64971538461538</v>
      </c>
      <c r="EQ465">
        <v>18.5746923076923</v>
      </c>
      <c r="ER465">
        <v>14.4311769230769</v>
      </c>
      <c r="ES465">
        <v>2000.01384615385</v>
      </c>
      <c r="ET465">
        <v>0.979998769230769</v>
      </c>
      <c r="EU465">
        <v>0.0200009384615385</v>
      </c>
      <c r="EV465">
        <v>0</v>
      </c>
      <c r="EW465">
        <v>1106.43</v>
      </c>
      <c r="EX465">
        <v>5.00059</v>
      </c>
      <c r="EY465">
        <v>22169.9923076923</v>
      </c>
      <c r="EZ465">
        <v>17360.4461538462</v>
      </c>
      <c r="FA465">
        <v>40.687</v>
      </c>
      <c r="FB465">
        <v>40.4322307692308</v>
      </c>
      <c r="FC465">
        <v>40.062</v>
      </c>
      <c r="FD465">
        <v>39.937</v>
      </c>
      <c r="FE465">
        <v>41.687</v>
      </c>
      <c r="FF465">
        <v>1955.11384615385</v>
      </c>
      <c r="FG465">
        <v>39.9</v>
      </c>
      <c r="FH465">
        <v>0</v>
      </c>
      <c r="FI465">
        <v>1759085598.3</v>
      </c>
      <c r="FJ465">
        <v>0</v>
      </c>
      <c r="FK465">
        <v>1106.89269230769</v>
      </c>
      <c r="FL465">
        <v>47.2536752553848</v>
      </c>
      <c r="FM465">
        <v>954.020513513509</v>
      </c>
      <c r="FN465">
        <v>22177.0346153846</v>
      </c>
      <c r="FO465">
        <v>15</v>
      </c>
      <c r="FP465">
        <v>0</v>
      </c>
      <c r="FQ465" t="s">
        <v>439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-75.8218333333333</v>
      </c>
      <c r="GD465">
        <v>-8.24152987013003</v>
      </c>
      <c r="GE465">
        <v>0.982520093740162</v>
      </c>
      <c r="GF465">
        <v>0</v>
      </c>
      <c r="GG465">
        <v>1104.34529411765</v>
      </c>
      <c r="GH465">
        <v>49.6693659519606</v>
      </c>
      <c r="GI465">
        <v>4.88521553217951</v>
      </c>
      <c r="GJ465">
        <v>-1</v>
      </c>
      <c r="GK465">
        <v>5.51336571428571</v>
      </c>
      <c r="GL465">
        <v>-0.474857142857137</v>
      </c>
      <c r="GM465">
        <v>0.049341832012954</v>
      </c>
      <c r="GN465">
        <v>0</v>
      </c>
      <c r="GO465">
        <v>0</v>
      </c>
      <c r="GP465">
        <v>2</v>
      </c>
      <c r="GQ465" t="s">
        <v>455</v>
      </c>
      <c r="GR465">
        <v>3.13163</v>
      </c>
      <c r="GS465">
        <v>2.71307</v>
      </c>
      <c r="GT465">
        <v>0.162974</v>
      </c>
      <c r="GU465">
        <v>0.171468</v>
      </c>
      <c r="GV465">
        <v>0.102282</v>
      </c>
      <c r="GW465">
        <v>0.0853869</v>
      </c>
      <c r="GX465">
        <v>31564.2</v>
      </c>
      <c r="GY465">
        <v>33485.5</v>
      </c>
      <c r="GZ465">
        <v>34115</v>
      </c>
      <c r="HA465">
        <v>36589.8</v>
      </c>
      <c r="HB465">
        <v>43249.7</v>
      </c>
      <c r="HC465">
        <v>48060.2</v>
      </c>
      <c r="HD465">
        <v>53211.1</v>
      </c>
      <c r="HE465">
        <v>58476.3</v>
      </c>
      <c r="HF465">
        <v>1.96585</v>
      </c>
      <c r="HG465">
        <v>1.66927</v>
      </c>
      <c r="HH465">
        <v>0.146788</v>
      </c>
      <c r="HI465">
        <v>0</v>
      </c>
      <c r="HJ465">
        <v>27.6384</v>
      </c>
      <c r="HK465">
        <v>999.9</v>
      </c>
      <c r="HL465">
        <v>46.582</v>
      </c>
      <c r="HM465">
        <v>30.424</v>
      </c>
      <c r="HN465">
        <v>22.4262</v>
      </c>
      <c r="HO465">
        <v>55.3996</v>
      </c>
      <c r="HP465">
        <v>48.097</v>
      </c>
      <c r="HQ465">
        <v>1</v>
      </c>
      <c r="HR465">
        <v>0.0315828</v>
      </c>
      <c r="HS465">
        <v>-0.696844</v>
      </c>
      <c r="HT465">
        <v>20.1122</v>
      </c>
      <c r="HU465">
        <v>5.19722</v>
      </c>
      <c r="HV465">
        <v>12.004</v>
      </c>
      <c r="HW465">
        <v>4.9748</v>
      </c>
      <c r="HX465">
        <v>3.29385</v>
      </c>
      <c r="HY465">
        <v>9999</v>
      </c>
      <c r="HZ465">
        <v>34.6</v>
      </c>
      <c r="IA465">
        <v>9999</v>
      </c>
      <c r="IB465">
        <v>9999</v>
      </c>
      <c r="IC465">
        <v>1.86325</v>
      </c>
      <c r="ID465">
        <v>1.86813</v>
      </c>
      <c r="IE465">
        <v>1.86791</v>
      </c>
      <c r="IF465">
        <v>1.86905</v>
      </c>
      <c r="IG465">
        <v>1.86983</v>
      </c>
      <c r="IH465">
        <v>1.86594</v>
      </c>
      <c r="II465">
        <v>1.86703</v>
      </c>
      <c r="IJ465">
        <v>1.86844</v>
      </c>
      <c r="IK465">
        <v>5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4.171</v>
      </c>
      <c r="IY465">
        <v>0.3588</v>
      </c>
      <c r="IZ465">
        <v>0.744305887368214</v>
      </c>
      <c r="JA465">
        <v>0.00400708050939433</v>
      </c>
      <c r="JB465">
        <v>-7.0817227887937e-07</v>
      </c>
      <c r="JC465">
        <v>2.11393634800483e-10</v>
      </c>
      <c r="JD465">
        <v>-0.0902750961418796</v>
      </c>
      <c r="JE465">
        <v>-0.0199519798578536</v>
      </c>
      <c r="JF465">
        <v>0.00231849078142986</v>
      </c>
      <c r="JG465">
        <v>-2.72917625674962e-05</v>
      </c>
      <c r="JH465">
        <v>4</v>
      </c>
      <c r="JI465">
        <v>2436</v>
      </c>
      <c r="JJ465">
        <v>0</v>
      </c>
      <c r="JK465">
        <v>25</v>
      </c>
      <c r="JL465">
        <v>29318093.5</v>
      </c>
      <c r="JM465">
        <v>29318093.5</v>
      </c>
      <c r="JN465">
        <v>2.01782</v>
      </c>
      <c r="JO465">
        <v>2.63062</v>
      </c>
      <c r="JP465">
        <v>1.54785</v>
      </c>
      <c r="JQ465">
        <v>2.30957</v>
      </c>
      <c r="JR465">
        <v>1.64551</v>
      </c>
      <c r="JS465">
        <v>2.22412</v>
      </c>
      <c r="JT465">
        <v>34.1678</v>
      </c>
      <c r="JU465">
        <v>24.1838</v>
      </c>
      <c r="JV465">
        <v>18</v>
      </c>
      <c r="JW465">
        <v>508.822</v>
      </c>
      <c r="JX465">
        <v>334.995</v>
      </c>
      <c r="JY465">
        <v>28.695</v>
      </c>
      <c r="JZ465">
        <v>27.7796</v>
      </c>
      <c r="KA465">
        <v>29.9999</v>
      </c>
      <c r="KB465">
        <v>27.8167</v>
      </c>
      <c r="KC465">
        <v>27.7813</v>
      </c>
      <c r="KD465">
        <v>40.5212</v>
      </c>
      <c r="KE465">
        <v>18.4863</v>
      </c>
      <c r="KF465">
        <v>57.9486</v>
      </c>
      <c r="KG465">
        <v>28.6812</v>
      </c>
      <c r="KH465">
        <v>1076.94</v>
      </c>
      <c r="KI465">
        <v>18.3746</v>
      </c>
      <c r="KJ465">
        <v>96.7323</v>
      </c>
      <c r="KK465">
        <v>94.7458</v>
      </c>
    </row>
    <row r="466" spans="1:297">
      <c r="A466">
        <v>450</v>
      </c>
      <c r="B466">
        <v>1759085617</v>
      </c>
      <c r="C466">
        <v>12505</v>
      </c>
      <c r="D466" t="s">
        <v>1346</v>
      </c>
      <c r="E466" t="s">
        <v>1347</v>
      </c>
      <c r="F466">
        <v>5</v>
      </c>
      <c r="G466" t="s">
        <v>1219</v>
      </c>
      <c r="H466" t="s">
        <v>436</v>
      </c>
      <c r="I466">
        <v>1759085608.84615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1080.55666819048</v>
      </c>
      <c r="AK466">
        <v>1015.00618787879</v>
      </c>
      <c r="AL466">
        <v>3.25849199134185</v>
      </c>
      <c r="AM466">
        <v>66.03</v>
      </c>
      <c r="AN466">
        <f>(AP466 - AO466 + DY466*1E3/(8.314*(EA466+273.15)) * AR466/DX466 * AQ466) * DX466/(100*DL466) * 1000/(1000 - AP466)</f>
        <v>0</v>
      </c>
      <c r="AO466">
        <v>18.2702041520671</v>
      </c>
      <c r="AP466">
        <v>23.6533933333333</v>
      </c>
      <c r="AQ466">
        <v>-0.000183715247715271</v>
      </c>
      <c r="AR466">
        <v>114.36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5.9</v>
      </c>
      <c r="DM466">
        <v>0.5</v>
      </c>
      <c r="DN466" t="s">
        <v>438</v>
      </c>
      <c r="DO466">
        <v>2</v>
      </c>
      <c r="DP466" t="b">
        <v>1</v>
      </c>
      <c r="DQ466">
        <v>1759085608.84615</v>
      </c>
      <c r="DR466">
        <v>967.584307692308</v>
      </c>
      <c r="DS466">
        <v>1044.00769230769</v>
      </c>
      <c r="DT466">
        <v>23.6760923076923</v>
      </c>
      <c r="DU466">
        <v>18.2247307692308</v>
      </c>
      <c r="DV466">
        <v>963.447923076923</v>
      </c>
      <c r="DW466">
        <v>23.3170307692308</v>
      </c>
      <c r="DX466">
        <v>499.977461538462</v>
      </c>
      <c r="DY466">
        <v>90.6667615384615</v>
      </c>
      <c r="DZ466">
        <v>0.0352680615384615</v>
      </c>
      <c r="EA466">
        <v>30.2860076923077</v>
      </c>
      <c r="EB466">
        <v>30.0266692307692</v>
      </c>
      <c r="EC466">
        <v>999.9</v>
      </c>
      <c r="ED466">
        <v>0</v>
      </c>
      <c r="EE466">
        <v>0</v>
      </c>
      <c r="EF466">
        <v>9989.46615384615</v>
      </c>
      <c r="EG466">
        <v>0</v>
      </c>
      <c r="EH466">
        <v>14.6736</v>
      </c>
      <c r="EI466">
        <v>-76.4223</v>
      </c>
      <c r="EJ466">
        <v>991.048538461539</v>
      </c>
      <c r="EK466">
        <v>1063.38769230769</v>
      </c>
      <c r="EL466">
        <v>5.45135615384615</v>
      </c>
      <c r="EM466">
        <v>1044.00769230769</v>
      </c>
      <c r="EN466">
        <v>18.2247307692308</v>
      </c>
      <c r="EO466">
        <v>2.14663384615385</v>
      </c>
      <c r="EP466">
        <v>1.65237769230769</v>
      </c>
      <c r="EQ466">
        <v>18.5695076923077</v>
      </c>
      <c r="ER466">
        <v>14.4561076923077</v>
      </c>
      <c r="ES466">
        <v>2000.02384615385</v>
      </c>
      <c r="ET466">
        <v>0.979998769230769</v>
      </c>
      <c r="EU466">
        <v>0.0200009384615385</v>
      </c>
      <c r="EV466">
        <v>0</v>
      </c>
      <c r="EW466">
        <v>1110.26153846154</v>
      </c>
      <c r="EX466">
        <v>5.00059</v>
      </c>
      <c r="EY466">
        <v>22248.0076923077</v>
      </c>
      <c r="EZ466">
        <v>17360.5153846154</v>
      </c>
      <c r="FA466">
        <v>40.687</v>
      </c>
      <c r="FB466">
        <v>40.4322307692308</v>
      </c>
      <c r="FC466">
        <v>40.062</v>
      </c>
      <c r="FD466">
        <v>39.937</v>
      </c>
      <c r="FE466">
        <v>41.687</v>
      </c>
      <c r="FF466">
        <v>1955.12384615385</v>
      </c>
      <c r="FG466">
        <v>39.9</v>
      </c>
      <c r="FH466">
        <v>0</v>
      </c>
      <c r="FI466">
        <v>1759085603.7</v>
      </c>
      <c r="FJ466">
        <v>0</v>
      </c>
      <c r="FK466">
        <v>1111.2736</v>
      </c>
      <c r="FL466">
        <v>44.5684615471424</v>
      </c>
      <c r="FM466">
        <v>895.446153851713</v>
      </c>
      <c r="FN466">
        <v>22265.152</v>
      </c>
      <c r="FO466">
        <v>15</v>
      </c>
      <c r="FP466">
        <v>0</v>
      </c>
      <c r="FQ466" t="s">
        <v>439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-76.285655</v>
      </c>
      <c r="GD466">
        <v>-4.03835639097736</v>
      </c>
      <c r="GE466">
        <v>0.70084979594418</v>
      </c>
      <c r="GF466">
        <v>0</v>
      </c>
      <c r="GG466">
        <v>1108.25235294118</v>
      </c>
      <c r="GH466">
        <v>46.5103132199284</v>
      </c>
      <c r="GI466">
        <v>4.57105796662611</v>
      </c>
      <c r="GJ466">
        <v>-1</v>
      </c>
      <c r="GK466">
        <v>5.4664055</v>
      </c>
      <c r="GL466">
        <v>-0.442908721804511</v>
      </c>
      <c r="GM466">
        <v>0.0435580376595411</v>
      </c>
      <c r="GN466">
        <v>0</v>
      </c>
      <c r="GO466">
        <v>0</v>
      </c>
      <c r="GP466">
        <v>2</v>
      </c>
      <c r="GQ466" t="s">
        <v>455</v>
      </c>
      <c r="GR466">
        <v>3.13174</v>
      </c>
      <c r="GS466">
        <v>2.71351</v>
      </c>
      <c r="GT466">
        <v>0.164713</v>
      </c>
      <c r="GU466">
        <v>0.173253</v>
      </c>
      <c r="GV466">
        <v>0.102223</v>
      </c>
      <c r="GW466">
        <v>0.0855628</v>
      </c>
      <c r="GX466">
        <v>31498.8</v>
      </c>
      <c r="GY466">
        <v>33413.3</v>
      </c>
      <c r="GZ466">
        <v>34115.1</v>
      </c>
      <c r="HA466">
        <v>36589.6</v>
      </c>
      <c r="HB466">
        <v>43252.9</v>
      </c>
      <c r="HC466">
        <v>48050.9</v>
      </c>
      <c r="HD466">
        <v>53211.2</v>
      </c>
      <c r="HE466">
        <v>58476.2</v>
      </c>
      <c r="HF466">
        <v>1.96548</v>
      </c>
      <c r="HG466">
        <v>1.66965</v>
      </c>
      <c r="HH466">
        <v>0.146851</v>
      </c>
      <c r="HI466">
        <v>0</v>
      </c>
      <c r="HJ466">
        <v>27.6282</v>
      </c>
      <c r="HK466">
        <v>999.9</v>
      </c>
      <c r="HL466">
        <v>46.557</v>
      </c>
      <c r="HM466">
        <v>30.414</v>
      </c>
      <c r="HN466">
        <v>22.4008</v>
      </c>
      <c r="HO466">
        <v>54.8096</v>
      </c>
      <c r="HP466">
        <v>47.7484</v>
      </c>
      <c r="HQ466">
        <v>1</v>
      </c>
      <c r="HR466">
        <v>0.031217</v>
      </c>
      <c r="HS466">
        <v>-0.663088</v>
      </c>
      <c r="HT466">
        <v>20.1124</v>
      </c>
      <c r="HU466">
        <v>5.19767</v>
      </c>
      <c r="HV466">
        <v>12.004</v>
      </c>
      <c r="HW466">
        <v>4.9752</v>
      </c>
      <c r="HX466">
        <v>3.29395</v>
      </c>
      <c r="HY466">
        <v>9999</v>
      </c>
      <c r="HZ466">
        <v>34.6</v>
      </c>
      <c r="IA466">
        <v>9999</v>
      </c>
      <c r="IB466">
        <v>9999</v>
      </c>
      <c r="IC466">
        <v>1.86325</v>
      </c>
      <c r="ID466">
        <v>1.86813</v>
      </c>
      <c r="IE466">
        <v>1.86793</v>
      </c>
      <c r="IF466">
        <v>1.86905</v>
      </c>
      <c r="IG466">
        <v>1.86983</v>
      </c>
      <c r="IH466">
        <v>1.86596</v>
      </c>
      <c r="II466">
        <v>1.86703</v>
      </c>
      <c r="IJ466">
        <v>1.86844</v>
      </c>
      <c r="IK466">
        <v>5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4.223</v>
      </c>
      <c r="IY466">
        <v>0.358</v>
      </c>
      <c r="IZ466">
        <v>0.744305887368214</v>
      </c>
      <c r="JA466">
        <v>0.00400708050939433</v>
      </c>
      <c r="JB466">
        <v>-7.0817227887937e-07</v>
      </c>
      <c r="JC466">
        <v>2.11393634800483e-10</v>
      </c>
      <c r="JD466">
        <v>-0.0902750961418796</v>
      </c>
      <c r="JE466">
        <v>-0.0199519798578536</v>
      </c>
      <c r="JF466">
        <v>0.00231849078142986</v>
      </c>
      <c r="JG466">
        <v>-2.72917625674962e-05</v>
      </c>
      <c r="JH466">
        <v>4</v>
      </c>
      <c r="JI466">
        <v>2436</v>
      </c>
      <c r="JJ466">
        <v>0</v>
      </c>
      <c r="JK466">
        <v>25</v>
      </c>
      <c r="JL466">
        <v>29318093.6</v>
      </c>
      <c r="JM466">
        <v>29318093.6</v>
      </c>
      <c r="JN466">
        <v>2.04834</v>
      </c>
      <c r="JO466">
        <v>2.62085</v>
      </c>
      <c r="JP466">
        <v>1.54785</v>
      </c>
      <c r="JQ466">
        <v>2.30957</v>
      </c>
      <c r="JR466">
        <v>1.64551</v>
      </c>
      <c r="JS466">
        <v>2.36206</v>
      </c>
      <c r="JT466">
        <v>34.1678</v>
      </c>
      <c r="JU466">
        <v>24.1926</v>
      </c>
      <c r="JV466">
        <v>18</v>
      </c>
      <c r="JW466">
        <v>508.552</v>
      </c>
      <c r="JX466">
        <v>335.157</v>
      </c>
      <c r="JY466">
        <v>28.6722</v>
      </c>
      <c r="JZ466">
        <v>27.7772</v>
      </c>
      <c r="KA466">
        <v>30</v>
      </c>
      <c r="KB466">
        <v>27.8143</v>
      </c>
      <c r="KC466">
        <v>27.7784</v>
      </c>
      <c r="KD466">
        <v>41.0272</v>
      </c>
      <c r="KE466">
        <v>18.2097</v>
      </c>
      <c r="KF466">
        <v>57.9486</v>
      </c>
      <c r="KG466">
        <v>28.6498</v>
      </c>
      <c r="KH466">
        <v>1090.49</v>
      </c>
      <c r="KI466">
        <v>18.4316</v>
      </c>
      <c r="KJ466">
        <v>96.7326</v>
      </c>
      <c r="KK466">
        <v>94.7455</v>
      </c>
    </row>
    <row r="467" spans="1:297">
      <c r="A467">
        <v>451</v>
      </c>
      <c r="B467">
        <v>1759085622</v>
      </c>
      <c r="C467">
        <v>12510</v>
      </c>
      <c r="D467" t="s">
        <v>1348</v>
      </c>
      <c r="E467" t="s">
        <v>1349</v>
      </c>
      <c r="F467">
        <v>5</v>
      </c>
      <c r="G467" t="s">
        <v>1219</v>
      </c>
      <c r="H467" t="s">
        <v>436</v>
      </c>
      <c r="I467">
        <v>1759085613.84615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1098.66480761905</v>
      </c>
      <c r="AK467">
        <v>1032.15757575758</v>
      </c>
      <c r="AL467">
        <v>3.45446969696956</v>
      </c>
      <c r="AM467">
        <v>66.03</v>
      </c>
      <c r="AN467">
        <f>(AP467 - AO467 + DY467*1E3/(8.314*(EA467+273.15)) * AR467/DX467 * AQ467) * DX467/(100*DL467) * 1000/(1000 - AP467)</f>
        <v>0</v>
      </c>
      <c r="AO467">
        <v>18.3491901833442</v>
      </c>
      <c r="AP467">
        <v>23.6505654545454</v>
      </c>
      <c r="AQ467">
        <v>3.08014485511868e-05</v>
      </c>
      <c r="AR467">
        <v>114.36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5.9</v>
      </c>
      <c r="DM467">
        <v>0.5</v>
      </c>
      <c r="DN467" t="s">
        <v>438</v>
      </c>
      <c r="DO467">
        <v>2</v>
      </c>
      <c r="DP467" t="b">
        <v>1</v>
      </c>
      <c r="DQ467">
        <v>1759085613.84615</v>
      </c>
      <c r="DR467">
        <v>984.037076923077</v>
      </c>
      <c r="DS467">
        <v>1061.17384615385</v>
      </c>
      <c r="DT467">
        <v>23.6640692307692</v>
      </c>
      <c r="DU467">
        <v>18.2691153846154</v>
      </c>
      <c r="DV467">
        <v>979.848307692308</v>
      </c>
      <c r="DW467">
        <v>23.3055307692308</v>
      </c>
      <c r="DX467">
        <v>500.003538461538</v>
      </c>
      <c r="DY467">
        <v>90.6666538461539</v>
      </c>
      <c r="DZ467">
        <v>0.0352532615384615</v>
      </c>
      <c r="EA467">
        <v>30.2818</v>
      </c>
      <c r="EB467">
        <v>30.0249769230769</v>
      </c>
      <c r="EC467">
        <v>999.9</v>
      </c>
      <c r="ED467">
        <v>0</v>
      </c>
      <c r="EE467">
        <v>0</v>
      </c>
      <c r="EF467">
        <v>9999.37230769231</v>
      </c>
      <c r="EG467">
        <v>0</v>
      </c>
      <c r="EH467">
        <v>14.6736</v>
      </c>
      <c r="EI467">
        <v>-77.1366615384615</v>
      </c>
      <c r="EJ467">
        <v>1007.88815384615</v>
      </c>
      <c r="EK467">
        <v>1080.92307692308</v>
      </c>
      <c r="EL467">
        <v>5.39496615384615</v>
      </c>
      <c r="EM467">
        <v>1061.17384615385</v>
      </c>
      <c r="EN467">
        <v>18.2691153846154</v>
      </c>
      <c r="EO467">
        <v>2.14554230769231</v>
      </c>
      <c r="EP467">
        <v>1.6564</v>
      </c>
      <c r="EQ467">
        <v>18.5613846153846</v>
      </c>
      <c r="ER467">
        <v>14.4936923076923</v>
      </c>
      <c r="ES467">
        <v>2000.00769230769</v>
      </c>
      <c r="ET467">
        <v>0.979998538461538</v>
      </c>
      <c r="EU467">
        <v>0.0200011769230769</v>
      </c>
      <c r="EV467">
        <v>0</v>
      </c>
      <c r="EW467">
        <v>1113.90923076923</v>
      </c>
      <c r="EX467">
        <v>5.00059</v>
      </c>
      <c r="EY467">
        <v>22320.9</v>
      </c>
      <c r="EZ467">
        <v>17360.3769230769</v>
      </c>
      <c r="FA467">
        <v>40.687</v>
      </c>
      <c r="FB467">
        <v>40.4322307692308</v>
      </c>
      <c r="FC467">
        <v>40.062</v>
      </c>
      <c r="FD467">
        <v>39.937</v>
      </c>
      <c r="FE467">
        <v>41.687</v>
      </c>
      <c r="FF467">
        <v>1955.10769230769</v>
      </c>
      <c r="FG467">
        <v>39.9</v>
      </c>
      <c r="FH467">
        <v>0</v>
      </c>
      <c r="FI467">
        <v>1759085608.5</v>
      </c>
      <c r="FJ467">
        <v>0</v>
      </c>
      <c r="FK467">
        <v>1114.7296</v>
      </c>
      <c r="FL467">
        <v>41.711538405618</v>
      </c>
      <c r="FM467">
        <v>845.992306424337</v>
      </c>
      <c r="FN467">
        <v>22334.704</v>
      </c>
      <c r="FO467">
        <v>15</v>
      </c>
      <c r="FP467">
        <v>0</v>
      </c>
      <c r="FQ467" t="s">
        <v>439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-76.7536857142857</v>
      </c>
      <c r="GD467">
        <v>-6.38129610389617</v>
      </c>
      <c r="GE467">
        <v>0.88053777360673</v>
      </c>
      <c r="GF467">
        <v>0</v>
      </c>
      <c r="GG467">
        <v>1111.82588235294</v>
      </c>
      <c r="GH467">
        <v>44.123147443956</v>
      </c>
      <c r="GI467">
        <v>4.34139454258586</v>
      </c>
      <c r="GJ467">
        <v>-1</v>
      </c>
      <c r="GK467">
        <v>5.42345333333333</v>
      </c>
      <c r="GL467">
        <v>-0.648076363636367</v>
      </c>
      <c r="GM467">
        <v>0.0666216911147122</v>
      </c>
      <c r="GN467">
        <v>0</v>
      </c>
      <c r="GO467">
        <v>0</v>
      </c>
      <c r="GP467">
        <v>2</v>
      </c>
      <c r="GQ467" t="s">
        <v>455</v>
      </c>
      <c r="GR467">
        <v>3.13178</v>
      </c>
      <c r="GS467">
        <v>2.71283</v>
      </c>
      <c r="GT467">
        <v>0.166522</v>
      </c>
      <c r="GU467">
        <v>0.174961</v>
      </c>
      <c r="GV467">
        <v>0.102228</v>
      </c>
      <c r="GW467">
        <v>0.0858555</v>
      </c>
      <c r="GX467">
        <v>31430.7</v>
      </c>
      <c r="GY467">
        <v>33344.8</v>
      </c>
      <c r="GZ467">
        <v>34115.2</v>
      </c>
      <c r="HA467">
        <v>36590.1</v>
      </c>
      <c r="HB467">
        <v>43252.9</v>
      </c>
      <c r="HC467">
        <v>48036.1</v>
      </c>
      <c r="HD467">
        <v>53211.2</v>
      </c>
      <c r="HE467">
        <v>58476.9</v>
      </c>
      <c r="HF467">
        <v>1.96585</v>
      </c>
      <c r="HG467">
        <v>1.66927</v>
      </c>
      <c r="HH467">
        <v>0.147559</v>
      </c>
      <c r="HI467">
        <v>0</v>
      </c>
      <c r="HJ467">
        <v>27.6183</v>
      </c>
      <c r="HK467">
        <v>999.9</v>
      </c>
      <c r="HL467">
        <v>46.557</v>
      </c>
      <c r="HM467">
        <v>30.424</v>
      </c>
      <c r="HN467">
        <v>22.4156</v>
      </c>
      <c r="HO467">
        <v>54.5496</v>
      </c>
      <c r="HP467">
        <v>48.0208</v>
      </c>
      <c r="HQ467">
        <v>1</v>
      </c>
      <c r="HR467">
        <v>0.0311738</v>
      </c>
      <c r="HS467">
        <v>-0.654175</v>
      </c>
      <c r="HT467">
        <v>20.1126</v>
      </c>
      <c r="HU467">
        <v>5.19737</v>
      </c>
      <c r="HV467">
        <v>12.004</v>
      </c>
      <c r="HW467">
        <v>4.97505</v>
      </c>
      <c r="HX467">
        <v>3.29395</v>
      </c>
      <c r="HY467">
        <v>9999</v>
      </c>
      <c r="HZ467">
        <v>34.6</v>
      </c>
      <c r="IA467">
        <v>9999</v>
      </c>
      <c r="IB467">
        <v>9999</v>
      </c>
      <c r="IC467">
        <v>1.86325</v>
      </c>
      <c r="ID467">
        <v>1.86813</v>
      </c>
      <c r="IE467">
        <v>1.8679</v>
      </c>
      <c r="IF467">
        <v>1.86905</v>
      </c>
      <c r="IG467">
        <v>1.86983</v>
      </c>
      <c r="IH467">
        <v>1.86594</v>
      </c>
      <c r="II467">
        <v>1.86701</v>
      </c>
      <c r="IJ467">
        <v>1.86844</v>
      </c>
      <c r="IK467">
        <v>5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4.28</v>
      </c>
      <c r="IY467">
        <v>0.3581</v>
      </c>
      <c r="IZ467">
        <v>0.744305887368214</v>
      </c>
      <c r="JA467">
        <v>0.00400708050939433</v>
      </c>
      <c r="JB467">
        <v>-7.0817227887937e-07</v>
      </c>
      <c r="JC467">
        <v>2.11393634800483e-10</v>
      </c>
      <c r="JD467">
        <v>-0.0902750961418796</v>
      </c>
      <c r="JE467">
        <v>-0.0199519798578536</v>
      </c>
      <c r="JF467">
        <v>0.00231849078142986</v>
      </c>
      <c r="JG467">
        <v>-2.72917625674962e-05</v>
      </c>
      <c r="JH467">
        <v>4</v>
      </c>
      <c r="JI467">
        <v>2436</v>
      </c>
      <c r="JJ467">
        <v>0</v>
      </c>
      <c r="JK467">
        <v>25</v>
      </c>
      <c r="JL467">
        <v>29318093.7</v>
      </c>
      <c r="JM467">
        <v>29318093.7</v>
      </c>
      <c r="JN467">
        <v>2.07153</v>
      </c>
      <c r="JO467">
        <v>2.63062</v>
      </c>
      <c r="JP467">
        <v>1.54785</v>
      </c>
      <c r="JQ467">
        <v>2.30957</v>
      </c>
      <c r="JR467">
        <v>1.64551</v>
      </c>
      <c r="JS467">
        <v>2.22778</v>
      </c>
      <c r="JT467">
        <v>34.1678</v>
      </c>
      <c r="JU467">
        <v>24.1838</v>
      </c>
      <c r="JV467">
        <v>18</v>
      </c>
      <c r="JW467">
        <v>508.776</v>
      </c>
      <c r="JX467">
        <v>334.963</v>
      </c>
      <c r="JY467">
        <v>28.6428</v>
      </c>
      <c r="JZ467">
        <v>27.7756</v>
      </c>
      <c r="KA467">
        <v>30</v>
      </c>
      <c r="KB467">
        <v>27.8115</v>
      </c>
      <c r="KC467">
        <v>27.7756</v>
      </c>
      <c r="KD467">
        <v>41.5723</v>
      </c>
      <c r="KE467">
        <v>18.2097</v>
      </c>
      <c r="KF467">
        <v>57.9486</v>
      </c>
      <c r="KG467">
        <v>28.6276</v>
      </c>
      <c r="KH467">
        <v>1110.78</v>
      </c>
      <c r="KI467">
        <v>18.4768</v>
      </c>
      <c r="KJ467">
        <v>96.7327</v>
      </c>
      <c r="KK467">
        <v>94.7468</v>
      </c>
    </row>
    <row r="468" spans="1:297">
      <c r="A468">
        <v>452</v>
      </c>
      <c r="B468">
        <v>1759085627</v>
      </c>
      <c r="C468">
        <v>12515</v>
      </c>
      <c r="D468" t="s">
        <v>1350</v>
      </c>
      <c r="E468" t="s">
        <v>1351</v>
      </c>
      <c r="F468">
        <v>5</v>
      </c>
      <c r="G468" t="s">
        <v>1219</v>
      </c>
      <c r="H468" t="s">
        <v>436</v>
      </c>
      <c r="I468">
        <v>1759085618.84615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1115.16285333333</v>
      </c>
      <c r="AK468">
        <v>1048.93193939394</v>
      </c>
      <c r="AL468">
        <v>3.32959090909091</v>
      </c>
      <c r="AM468">
        <v>66.03</v>
      </c>
      <c r="AN468">
        <f>(AP468 - AO468 + DY468*1E3/(8.314*(EA468+273.15)) * AR468/DX468 * AQ468) * DX468/(100*DL468) * 1000/(1000 - AP468)</f>
        <v>0</v>
      </c>
      <c r="AO468">
        <v>18.4047027999892</v>
      </c>
      <c r="AP468">
        <v>23.6546412121212</v>
      </c>
      <c r="AQ468">
        <v>2.22916716309884e-05</v>
      </c>
      <c r="AR468">
        <v>114.36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5.9</v>
      </c>
      <c r="DM468">
        <v>0.5</v>
      </c>
      <c r="DN468" t="s">
        <v>438</v>
      </c>
      <c r="DO468">
        <v>2</v>
      </c>
      <c r="DP468" t="b">
        <v>1</v>
      </c>
      <c r="DQ468">
        <v>1759085618.84615</v>
      </c>
      <c r="DR468">
        <v>1000.58576923077</v>
      </c>
      <c r="DS468">
        <v>1077.73692307692</v>
      </c>
      <c r="DT468">
        <v>23.6559384615385</v>
      </c>
      <c r="DU468">
        <v>18.3240230769231</v>
      </c>
      <c r="DV468">
        <v>996.344615384615</v>
      </c>
      <c r="DW468">
        <v>23.2977461538461</v>
      </c>
      <c r="DX468">
        <v>500.030692307692</v>
      </c>
      <c r="DY468">
        <v>90.6664692307692</v>
      </c>
      <c r="DZ468">
        <v>0.0351676846153846</v>
      </c>
      <c r="EA468">
        <v>30.2762923076923</v>
      </c>
      <c r="EB468">
        <v>30.0286923076923</v>
      </c>
      <c r="EC468">
        <v>999.9</v>
      </c>
      <c r="ED468">
        <v>0</v>
      </c>
      <c r="EE468">
        <v>0</v>
      </c>
      <c r="EF468">
        <v>9988.17384615385</v>
      </c>
      <c r="EG468">
        <v>0</v>
      </c>
      <c r="EH468">
        <v>14.6736</v>
      </c>
      <c r="EI468">
        <v>-77.1509538461538</v>
      </c>
      <c r="EJ468">
        <v>1024.83007692308</v>
      </c>
      <c r="EK468">
        <v>1097.85538461538</v>
      </c>
      <c r="EL468">
        <v>5.33193076923077</v>
      </c>
      <c r="EM468">
        <v>1077.73692307692</v>
      </c>
      <c r="EN468">
        <v>18.3240230769231</v>
      </c>
      <c r="EO468">
        <v>2.14480153846154</v>
      </c>
      <c r="EP468">
        <v>1.66137538461538</v>
      </c>
      <c r="EQ468">
        <v>18.5558692307692</v>
      </c>
      <c r="ER468">
        <v>14.5400769230769</v>
      </c>
      <c r="ES468">
        <v>1999.99076923077</v>
      </c>
      <c r="ET468">
        <v>0.979998307692307</v>
      </c>
      <c r="EU468">
        <v>0.0200014153846154</v>
      </c>
      <c r="EV468">
        <v>0</v>
      </c>
      <c r="EW468">
        <v>1117.43384615385</v>
      </c>
      <c r="EX468">
        <v>5.00059</v>
      </c>
      <c r="EY468">
        <v>22389.8923076923</v>
      </c>
      <c r="EZ468">
        <v>17360.2230769231</v>
      </c>
      <c r="FA468">
        <v>40.687</v>
      </c>
      <c r="FB468">
        <v>40.4226923076923</v>
      </c>
      <c r="FC468">
        <v>40.062</v>
      </c>
      <c r="FD468">
        <v>39.937</v>
      </c>
      <c r="FE468">
        <v>41.687</v>
      </c>
      <c r="FF468">
        <v>1955.09076923077</v>
      </c>
      <c r="FG468">
        <v>39.9</v>
      </c>
      <c r="FH468">
        <v>0</v>
      </c>
      <c r="FI468">
        <v>1759085613.3</v>
      </c>
      <c r="FJ468">
        <v>0</v>
      </c>
      <c r="FK468">
        <v>1117.9496</v>
      </c>
      <c r="FL468">
        <v>38.9861539065113</v>
      </c>
      <c r="FM468">
        <v>786.476924235615</v>
      </c>
      <c r="FN468">
        <v>22399.876</v>
      </c>
      <c r="FO468">
        <v>15</v>
      </c>
      <c r="FP468">
        <v>0</v>
      </c>
      <c r="FQ468" t="s">
        <v>439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-77.176775</v>
      </c>
      <c r="GD468">
        <v>-1.92961353383441</v>
      </c>
      <c r="GE468">
        <v>0.612593915146893</v>
      </c>
      <c r="GF468">
        <v>0</v>
      </c>
      <c r="GG468">
        <v>1115.685</v>
      </c>
      <c r="GH468">
        <v>41.2352941355172</v>
      </c>
      <c r="GI468">
        <v>4.05607333296045</v>
      </c>
      <c r="GJ468">
        <v>-1</v>
      </c>
      <c r="GK468">
        <v>5.3602545</v>
      </c>
      <c r="GL468">
        <v>-0.787087669172937</v>
      </c>
      <c r="GM468">
        <v>0.0763016418221127</v>
      </c>
      <c r="GN468">
        <v>0</v>
      </c>
      <c r="GO468">
        <v>0</v>
      </c>
      <c r="GP468">
        <v>2</v>
      </c>
      <c r="GQ468" t="s">
        <v>455</v>
      </c>
      <c r="GR468">
        <v>3.13178</v>
      </c>
      <c r="GS468">
        <v>2.71245</v>
      </c>
      <c r="GT468">
        <v>0.168253</v>
      </c>
      <c r="GU468">
        <v>0.176729</v>
      </c>
      <c r="GV468">
        <v>0.102235</v>
      </c>
      <c r="GW468">
        <v>0.0859565</v>
      </c>
      <c r="GX468">
        <v>31365.6</v>
      </c>
      <c r="GY468">
        <v>33273.5</v>
      </c>
      <c r="GZ468">
        <v>34115.4</v>
      </c>
      <c r="HA468">
        <v>36590.2</v>
      </c>
      <c r="HB468">
        <v>43252.8</v>
      </c>
      <c r="HC468">
        <v>48030.9</v>
      </c>
      <c r="HD468">
        <v>53211.3</v>
      </c>
      <c r="HE468">
        <v>58476.8</v>
      </c>
      <c r="HF468">
        <v>1.9658</v>
      </c>
      <c r="HG468">
        <v>1.66978</v>
      </c>
      <c r="HH468">
        <v>0.148725</v>
      </c>
      <c r="HI468">
        <v>0</v>
      </c>
      <c r="HJ468">
        <v>27.61</v>
      </c>
      <c r="HK468">
        <v>999.9</v>
      </c>
      <c r="HL468">
        <v>46.557</v>
      </c>
      <c r="HM468">
        <v>30.424</v>
      </c>
      <c r="HN468">
        <v>22.4161</v>
      </c>
      <c r="HO468">
        <v>55.1596</v>
      </c>
      <c r="HP468">
        <v>47.7003</v>
      </c>
      <c r="HQ468">
        <v>1</v>
      </c>
      <c r="HR468">
        <v>0.0310823</v>
      </c>
      <c r="HS468">
        <v>-0.637184</v>
      </c>
      <c r="HT468">
        <v>20.1126</v>
      </c>
      <c r="HU468">
        <v>5.19752</v>
      </c>
      <c r="HV468">
        <v>12.004</v>
      </c>
      <c r="HW468">
        <v>4.97505</v>
      </c>
      <c r="HX468">
        <v>3.29395</v>
      </c>
      <c r="HY468">
        <v>9999</v>
      </c>
      <c r="HZ468">
        <v>34.6</v>
      </c>
      <c r="IA468">
        <v>9999</v>
      </c>
      <c r="IB468">
        <v>9999</v>
      </c>
      <c r="IC468">
        <v>1.86325</v>
      </c>
      <c r="ID468">
        <v>1.86813</v>
      </c>
      <c r="IE468">
        <v>1.8679</v>
      </c>
      <c r="IF468">
        <v>1.86905</v>
      </c>
      <c r="IG468">
        <v>1.86984</v>
      </c>
      <c r="IH468">
        <v>1.86594</v>
      </c>
      <c r="II468">
        <v>1.86701</v>
      </c>
      <c r="IJ468">
        <v>1.86844</v>
      </c>
      <c r="IK468">
        <v>5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4.33</v>
      </c>
      <c r="IY468">
        <v>0.3581</v>
      </c>
      <c r="IZ468">
        <v>0.744305887368214</v>
      </c>
      <c r="JA468">
        <v>0.00400708050939433</v>
      </c>
      <c r="JB468">
        <v>-7.0817227887937e-07</v>
      </c>
      <c r="JC468">
        <v>2.11393634800483e-10</v>
      </c>
      <c r="JD468">
        <v>-0.0902750961418796</v>
      </c>
      <c r="JE468">
        <v>-0.0199519798578536</v>
      </c>
      <c r="JF468">
        <v>0.00231849078142986</v>
      </c>
      <c r="JG468">
        <v>-2.72917625674962e-05</v>
      </c>
      <c r="JH468">
        <v>4</v>
      </c>
      <c r="JI468">
        <v>2436</v>
      </c>
      <c r="JJ468">
        <v>0</v>
      </c>
      <c r="JK468">
        <v>25</v>
      </c>
      <c r="JL468">
        <v>29318093.8</v>
      </c>
      <c r="JM468">
        <v>29318093.8</v>
      </c>
      <c r="JN468">
        <v>2.09961</v>
      </c>
      <c r="JO468">
        <v>2.61719</v>
      </c>
      <c r="JP468">
        <v>1.54785</v>
      </c>
      <c r="JQ468">
        <v>2.30957</v>
      </c>
      <c r="JR468">
        <v>1.64673</v>
      </c>
      <c r="JS468">
        <v>2.35596</v>
      </c>
      <c r="JT468">
        <v>34.1678</v>
      </c>
      <c r="JU468">
        <v>24.2013</v>
      </c>
      <c r="JV468">
        <v>18</v>
      </c>
      <c r="JW468">
        <v>508.716</v>
      </c>
      <c r="JX468">
        <v>335.186</v>
      </c>
      <c r="JY468">
        <v>28.617</v>
      </c>
      <c r="JZ468">
        <v>27.7731</v>
      </c>
      <c r="KA468">
        <v>29.9999</v>
      </c>
      <c r="KB468">
        <v>27.8085</v>
      </c>
      <c r="KC468">
        <v>27.7728</v>
      </c>
      <c r="KD468">
        <v>42.0537</v>
      </c>
      <c r="KE468">
        <v>17.9213</v>
      </c>
      <c r="KF468">
        <v>57.9486</v>
      </c>
      <c r="KG468">
        <v>28.5983</v>
      </c>
      <c r="KH468">
        <v>1124.36</v>
      </c>
      <c r="KI468">
        <v>18.5172</v>
      </c>
      <c r="KJ468">
        <v>96.733</v>
      </c>
      <c r="KK468">
        <v>94.7468</v>
      </c>
    </row>
    <row r="469" spans="1:297">
      <c r="A469">
        <v>453</v>
      </c>
      <c r="B469">
        <v>1759085632</v>
      </c>
      <c r="C469">
        <v>12520</v>
      </c>
      <c r="D469" t="s">
        <v>1352</v>
      </c>
      <c r="E469" t="s">
        <v>1353</v>
      </c>
      <c r="F469">
        <v>5</v>
      </c>
      <c r="G469" t="s">
        <v>1219</v>
      </c>
      <c r="H469" t="s">
        <v>436</v>
      </c>
      <c r="I469">
        <v>1759085623.84615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1132.940976</v>
      </c>
      <c r="AK469">
        <v>1066.03315151515</v>
      </c>
      <c r="AL469">
        <v>3.44505844155827</v>
      </c>
      <c r="AM469">
        <v>66.03</v>
      </c>
      <c r="AN469">
        <f>(AP469 - AO469 + DY469*1E3/(8.314*(EA469+273.15)) * AR469/DX469 * AQ469) * DX469/(100*DL469) * 1000/(1000 - AP469)</f>
        <v>0</v>
      </c>
      <c r="AO469">
        <v>18.4293855667965</v>
      </c>
      <c r="AP469">
        <v>23.6478733333333</v>
      </c>
      <c r="AQ469">
        <v>-7.76541353382627e-05</v>
      </c>
      <c r="AR469">
        <v>114.36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5.9</v>
      </c>
      <c r="DM469">
        <v>0.5</v>
      </c>
      <c r="DN469" t="s">
        <v>438</v>
      </c>
      <c r="DO469">
        <v>2</v>
      </c>
      <c r="DP469" t="b">
        <v>1</v>
      </c>
      <c r="DQ469">
        <v>1759085623.84615</v>
      </c>
      <c r="DR469">
        <v>1017.06315384615</v>
      </c>
      <c r="DS469">
        <v>1094.79846153846</v>
      </c>
      <c r="DT469">
        <v>23.6517</v>
      </c>
      <c r="DU469">
        <v>18.3769</v>
      </c>
      <c r="DV469">
        <v>1012.76915384615</v>
      </c>
      <c r="DW469">
        <v>23.2936923076923</v>
      </c>
      <c r="DX469">
        <v>499.994</v>
      </c>
      <c r="DY469">
        <v>90.6666230769231</v>
      </c>
      <c r="DZ469">
        <v>0.0350413615384615</v>
      </c>
      <c r="EA469">
        <v>30.2726153846154</v>
      </c>
      <c r="EB469">
        <v>30.0308692307692</v>
      </c>
      <c r="EC469">
        <v>999.9</v>
      </c>
      <c r="ED469">
        <v>0</v>
      </c>
      <c r="EE469">
        <v>0</v>
      </c>
      <c r="EF469">
        <v>9986.29769230769</v>
      </c>
      <c r="EG469">
        <v>0</v>
      </c>
      <c r="EH469">
        <v>14.6736</v>
      </c>
      <c r="EI469">
        <v>-77.7369</v>
      </c>
      <c r="EJ469">
        <v>1041.70153846154</v>
      </c>
      <c r="EK469">
        <v>1115.29615384615</v>
      </c>
      <c r="EL469">
        <v>5.27482769230769</v>
      </c>
      <c r="EM469">
        <v>1094.79846153846</v>
      </c>
      <c r="EN469">
        <v>18.3769</v>
      </c>
      <c r="EO469">
        <v>2.14442230769231</v>
      </c>
      <c r="EP469">
        <v>1.66617153846154</v>
      </c>
      <c r="EQ469">
        <v>18.5530384615385</v>
      </c>
      <c r="ER469">
        <v>14.5847461538462</v>
      </c>
      <c r="ES469">
        <v>1999.99461538462</v>
      </c>
      <c r="ET469">
        <v>0.979998307692307</v>
      </c>
      <c r="EU469">
        <v>0.0200014153846154</v>
      </c>
      <c r="EV469">
        <v>0</v>
      </c>
      <c r="EW469">
        <v>1120.61846153846</v>
      </c>
      <c r="EX469">
        <v>5.00059</v>
      </c>
      <c r="EY469">
        <v>22453.1153846154</v>
      </c>
      <c r="EZ469">
        <v>17360.2538461538</v>
      </c>
      <c r="FA469">
        <v>40.687</v>
      </c>
      <c r="FB469">
        <v>40.4131538461538</v>
      </c>
      <c r="FC469">
        <v>40.062</v>
      </c>
      <c r="FD469">
        <v>39.937</v>
      </c>
      <c r="FE469">
        <v>41.687</v>
      </c>
      <c r="FF469">
        <v>1955.09461538462</v>
      </c>
      <c r="FG469">
        <v>39.9</v>
      </c>
      <c r="FH469">
        <v>0</v>
      </c>
      <c r="FI469">
        <v>1759085618.7</v>
      </c>
      <c r="FJ469">
        <v>0</v>
      </c>
      <c r="FK469">
        <v>1121.12846153846</v>
      </c>
      <c r="FL469">
        <v>36.3576068582088</v>
      </c>
      <c r="FM469">
        <v>714.492308165797</v>
      </c>
      <c r="FN469">
        <v>22463.5961538462</v>
      </c>
      <c r="FO469">
        <v>15</v>
      </c>
      <c r="FP469">
        <v>0</v>
      </c>
      <c r="FQ469" t="s">
        <v>439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-77.4083619047619</v>
      </c>
      <c r="GD469">
        <v>-5.41189090909095</v>
      </c>
      <c r="GE469">
        <v>0.754069959162051</v>
      </c>
      <c r="GF469">
        <v>0</v>
      </c>
      <c r="GG469">
        <v>1118.84205882353</v>
      </c>
      <c r="GH469">
        <v>37.9161191720202</v>
      </c>
      <c r="GI469">
        <v>3.72810532183005</v>
      </c>
      <c r="GJ469">
        <v>-1</v>
      </c>
      <c r="GK469">
        <v>5.31135714285714</v>
      </c>
      <c r="GL469">
        <v>-0.706817142857127</v>
      </c>
      <c r="GM469">
        <v>0.0728535314791231</v>
      </c>
      <c r="GN469">
        <v>0</v>
      </c>
      <c r="GO469">
        <v>0</v>
      </c>
      <c r="GP469">
        <v>2</v>
      </c>
      <c r="GQ469" t="s">
        <v>455</v>
      </c>
      <c r="GR469">
        <v>3.13163</v>
      </c>
      <c r="GS469">
        <v>2.71309</v>
      </c>
      <c r="GT469">
        <v>0.170018</v>
      </c>
      <c r="GU469">
        <v>0.178362</v>
      </c>
      <c r="GV469">
        <v>0.102201</v>
      </c>
      <c r="GW469">
        <v>0.0860735</v>
      </c>
      <c r="GX469">
        <v>31299.4</v>
      </c>
      <c r="GY469">
        <v>33207.7</v>
      </c>
      <c r="GZ469">
        <v>34115.7</v>
      </c>
      <c r="HA469">
        <v>36590.4</v>
      </c>
      <c r="HB469">
        <v>43255</v>
      </c>
      <c r="HC469">
        <v>48025.2</v>
      </c>
      <c r="HD469">
        <v>53211.8</v>
      </c>
      <c r="HE469">
        <v>58477.3</v>
      </c>
      <c r="HF469">
        <v>1.96563</v>
      </c>
      <c r="HG469">
        <v>1.66995</v>
      </c>
      <c r="HH469">
        <v>0.148956</v>
      </c>
      <c r="HI469">
        <v>0</v>
      </c>
      <c r="HJ469">
        <v>27.6032</v>
      </c>
      <c r="HK469">
        <v>999.9</v>
      </c>
      <c r="HL469">
        <v>46.557</v>
      </c>
      <c r="HM469">
        <v>30.424</v>
      </c>
      <c r="HN469">
        <v>22.4159</v>
      </c>
      <c r="HO469">
        <v>55.1096</v>
      </c>
      <c r="HP469">
        <v>48.129</v>
      </c>
      <c r="HQ469">
        <v>1</v>
      </c>
      <c r="HR469">
        <v>0.030564</v>
      </c>
      <c r="HS469">
        <v>-0.59695</v>
      </c>
      <c r="HT469">
        <v>20.1128</v>
      </c>
      <c r="HU469">
        <v>5.19797</v>
      </c>
      <c r="HV469">
        <v>12.004</v>
      </c>
      <c r="HW469">
        <v>4.97525</v>
      </c>
      <c r="HX469">
        <v>3.294</v>
      </c>
      <c r="HY469">
        <v>9999</v>
      </c>
      <c r="HZ469">
        <v>34.6</v>
      </c>
      <c r="IA469">
        <v>9999</v>
      </c>
      <c r="IB469">
        <v>9999</v>
      </c>
      <c r="IC469">
        <v>1.86325</v>
      </c>
      <c r="ID469">
        <v>1.86813</v>
      </c>
      <c r="IE469">
        <v>1.86788</v>
      </c>
      <c r="IF469">
        <v>1.86905</v>
      </c>
      <c r="IG469">
        <v>1.86987</v>
      </c>
      <c r="IH469">
        <v>1.86593</v>
      </c>
      <c r="II469">
        <v>1.86703</v>
      </c>
      <c r="IJ469">
        <v>1.86844</v>
      </c>
      <c r="IK469">
        <v>5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4.38</v>
      </c>
      <c r="IY469">
        <v>0.3577</v>
      </c>
      <c r="IZ469">
        <v>0.744305887368214</v>
      </c>
      <c r="JA469">
        <v>0.00400708050939433</v>
      </c>
      <c r="JB469">
        <v>-7.0817227887937e-07</v>
      </c>
      <c r="JC469">
        <v>2.11393634800483e-10</v>
      </c>
      <c r="JD469">
        <v>-0.0902750961418796</v>
      </c>
      <c r="JE469">
        <v>-0.0199519798578536</v>
      </c>
      <c r="JF469">
        <v>0.00231849078142986</v>
      </c>
      <c r="JG469">
        <v>-2.72917625674962e-05</v>
      </c>
      <c r="JH469">
        <v>4</v>
      </c>
      <c r="JI469">
        <v>2436</v>
      </c>
      <c r="JJ469">
        <v>0</v>
      </c>
      <c r="JK469">
        <v>25</v>
      </c>
      <c r="JL469">
        <v>29318093.9</v>
      </c>
      <c r="JM469">
        <v>29318093.9</v>
      </c>
      <c r="JN469">
        <v>2.12158</v>
      </c>
      <c r="JO469">
        <v>2.63184</v>
      </c>
      <c r="JP469">
        <v>1.54785</v>
      </c>
      <c r="JQ469">
        <v>2.30957</v>
      </c>
      <c r="JR469">
        <v>1.64673</v>
      </c>
      <c r="JS469">
        <v>2.24609</v>
      </c>
      <c r="JT469">
        <v>34.1905</v>
      </c>
      <c r="JU469">
        <v>24.1926</v>
      </c>
      <c r="JV469">
        <v>18</v>
      </c>
      <c r="JW469">
        <v>508.573</v>
      </c>
      <c r="JX469">
        <v>335.251</v>
      </c>
      <c r="JY469">
        <v>28.5875</v>
      </c>
      <c r="JZ469">
        <v>27.7701</v>
      </c>
      <c r="KA469">
        <v>29.9998</v>
      </c>
      <c r="KB469">
        <v>27.8055</v>
      </c>
      <c r="KC469">
        <v>27.7697</v>
      </c>
      <c r="KD469">
        <v>42.5069</v>
      </c>
      <c r="KE469">
        <v>17.6254</v>
      </c>
      <c r="KF469">
        <v>57.9486</v>
      </c>
      <c r="KG469">
        <v>28.5606</v>
      </c>
      <c r="KH469">
        <v>1137.9</v>
      </c>
      <c r="KI469">
        <v>18.5784</v>
      </c>
      <c r="KJ469">
        <v>96.7339</v>
      </c>
      <c r="KK469">
        <v>94.7474</v>
      </c>
    </row>
    <row r="470" spans="1:297">
      <c r="A470">
        <v>454</v>
      </c>
      <c r="B470">
        <v>1759085637</v>
      </c>
      <c r="C470">
        <v>12525</v>
      </c>
      <c r="D470" t="s">
        <v>1354</v>
      </c>
      <c r="E470" t="s">
        <v>1355</v>
      </c>
      <c r="F470">
        <v>5</v>
      </c>
      <c r="G470" t="s">
        <v>1219</v>
      </c>
      <c r="H470" t="s">
        <v>436</v>
      </c>
      <c r="I470">
        <v>1759085628.84615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1149.00698666667</v>
      </c>
      <c r="AK470">
        <v>1082.39006060606</v>
      </c>
      <c r="AL470">
        <v>3.23381385281383</v>
      </c>
      <c r="AM470">
        <v>66.03</v>
      </c>
      <c r="AN470">
        <f>(AP470 - AO470 + DY470*1E3/(8.314*(EA470+273.15)) * AR470/DX470 * AQ470) * DX470/(100*DL470) * 1000/(1000 - AP470)</f>
        <v>0</v>
      </c>
      <c r="AO470">
        <v>18.4733066550974</v>
      </c>
      <c r="AP470">
        <v>23.6362781818182</v>
      </c>
      <c r="AQ470">
        <v>-6.41814544000324e-05</v>
      </c>
      <c r="AR470">
        <v>114.36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5.9</v>
      </c>
      <c r="DM470">
        <v>0.5</v>
      </c>
      <c r="DN470" t="s">
        <v>438</v>
      </c>
      <c r="DO470">
        <v>2</v>
      </c>
      <c r="DP470" t="b">
        <v>1</v>
      </c>
      <c r="DQ470">
        <v>1759085628.84615</v>
      </c>
      <c r="DR470">
        <v>1033.55692307692</v>
      </c>
      <c r="DS470">
        <v>1111.21</v>
      </c>
      <c r="DT470">
        <v>23.6482846153846</v>
      </c>
      <c r="DU470">
        <v>18.4230384615385</v>
      </c>
      <c r="DV470">
        <v>1029.21</v>
      </c>
      <c r="DW470">
        <v>23.2904153846154</v>
      </c>
      <c r="DX470">
        <v>499.990769230769</v>
      </c>
      <c r="DY470">
        <v>90.6660384615384</v>
      </c>
      <c r="DZ470">
        <v>0.0349250923076923</v>
      </c>
      <c r="EA470">
        <v>30.2676769230769</v>
      </c>
      <c r="EB470">
        <v>30.0339538461538</v>
      </c>
      <c r="EC470">
        <v>999.9</v>
      </c>
      <c r="ED470">
        <v>0</v>
      </c>
      <c r="EE470">
        <v>0</v>
      </c>
      <c r="EF470">
        <v>9984.66538461539</v>
      </c>
      <c r="EG470">
        <v>0</v>
      </c>
      <c r="EH470">
        <v>14.6736</v>
      </c>
      <c r="EI470">
        <v>-77.6541538461539</v>
      </c>
      <c r="EJ470">
        <v>1058.59230769231</v>
      </c>
      <c r="EK470">
        <v>1132.06769230769</v>
      </c>
      <c r="EL470">
        <v>5.22527153846154</v>
      </c>
      <c r="EM470">
        <v>1111.21</v>
      </c>
      <c r="EN470">
        <v>18.4230384615385</v>
      </c>
      <c r="EO470">
        <v>2.14409846153846</v>
      </c>
      <c r="EP470">
        <v>1.67034384615385</v>
      </c>
      <c r="EQ470">
        <v>18.5506307692308</v>
      </c>
      <c r="ER470">
        <v>14.6235</v>
      </c>
      <c r="ES470">
        <v>1999.97384615385</v>
      </c>
      <c r="ET470">
        <v>0.979998076923077</v>
      </c>
      <c r="EU470">
        <v>0.0200016538461538</v>
      </c>
      <c r="EV470">
        <v>0</v>
      </c>
      <c r="EW470">
        <v>1123.64307692308</v>
      </c>
      <c r="EX470">
        <v>5.00059</v>
      </c>
      <c r="EY470">
        <v>22511.3538461538</v>
      </c>
      <c r="EZ470">
        <v>17360.0692307692</v>
      </c>
      <c r="FA470">
        <v>40.687</v>
      </c>
      <c r="FB470">
        <v>40.3988461538462</v>
      </c>
      <c r="FC470">
        <v>40.062</v>
      </c>
      <c r="FD470">
        <v>39.937</v>
      </c>
      <c r="FE470">
        <v>41.687</v>
      </c>
      <c r="FF470">
        <v>1955.07384615385</v>
      </c>
      <c r="FG470">
        <v>39.9</v>
      </c>
      <c r="FH470">
        <v>0</v>
      </c>
      <c r="FI470">
        <v>1759085623.5</v>
      </c>
      <c r="FJ470">
        <v>0</v>
      </c>
      <c r="FK470">
        <v>1123.89346153846</v>
      </c>
      <c r="FL470">
        <v>32.8694016566125</v>
      </c>
      <c r="FM470">
        <v>669.95555460107</v>
      </c>
      <c r="FN470">
        <v>22519.4461538462</v>
      </c>
      <c r="FO470">
        <v>15</v>
      </c>
      <c r="FP470">
        <v>0</v>
      </c>
      <c r="FQ470" t="s">
        <v>439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-77.71065</v>
      </c>
      <c r="GD470">
        <v>-0.148953383458611</v>
      </c>
      <c r="GE470">
        <v>0.453054939825184</v>
      </c>
      <c r="GF470">
        <v>1</v>
      </c>
      <c r="GG470">
        <v>1121.77088235294</v>
      </c>
      <c r="GH470">
        <v>35.779831931244</v>
      </c>
      <c r="GI470">
        <v>3.52132525825072</v>
      </c>
      <c r="GJ470">
        <v>-1</v>
      </c>
      <c r="GK470">
        <v>5.2491765</v>
      </c>
      <c r="GL470">
        <v>-0.55407203007518</v>
      </c>
      <c r="GM470">
        <v>0.0542577084177908</v>
      </c>
      <c r="GN470">
        <v>0</v>
      </c>
      <c r="GO470">
        <v>1</v>
      </c>
      <c r="GP470">
        <v>2</v>
      </c>
      <c r="GQ470" t="s">
        <v>448</v>
      </c>
      <c r="GR470">
        <v>3.13187</v>
      </c>
      <c r="GS470">
        <v>2.7126</v>
      </c>
      <c r="GT470">
        <v>0.17169</v>
      </c>
      <c r="GU470">
        <v>0.180034</v>
      </c>
      <c r="GV470">
        <v>0.102179</v>
      </c>
      <c r="GW470">
        <v>0.0862746</v>
      </c>
      <c r="GX470">
        <v>31236.7</v>
      </c>
      <c r="GY470">
        <v>33140.5</v>
      </c>
      <c r="GZ470">
        <v>34116</v>
      </c>
      <c r="HA470">
        <v>36590.8</v>
      </c>
      <c r="HB470">
        <v>43256.7</v>
      </c>
      <c r="HC470">
        <v>48014.9</v>
      </c>
      <c r="HD470">
        <v>53212.2</v>
      </c>
      <c r="HE470">
        <v>58477.5</v>
      </c>
      <c r="HF470">
        <v>1.9656</v>
      </c>
      <c r="HG470">
        <v>1.66987</v>
      </c>
      <c r="HH470">
        <v>0.149485</v>
      </c>
      <c r="HI470">
        <v>0</v>
      </c>
      <c r="HJ470">
        <v>27.5959</v>
      </c>
      <c r="HK470">
        <v>999.9</v>
      </c>
      <c r="HL470">
        <v>46.557</v>
      </c>
      <c r="HM470">
        <v>30.424</v>
      </c>
      <c r="HN470">
        <v>22.4167</v>
      </c>
      <c r="HO470">
        <v>54.6396</v>
      </c>
      <c r="HP470">
        <v>47.6963</v>
      </c>
      <c r="HQ470">
        <v>1</v>
      </c>
      <c r="HR470">
        <v>0.0304929</v>
      </c>
      <c r="HS470">
        <v>-0.566871</v>
      </c>
      <c r="HT470">
        <v>20.1129</v>
      </c>
      <c r="HU470">
        <v>5.19797</v>
      </c>
      <c r="HV470">
        <v>12.004</v>
      </c>
      <c r="HW470">
        <v>4.9752</v>
      </c>
      <c r="HX470">
        <v>3.29398</v>
      </c>
      <c r="HY470">
        <v>9999</v>
      </c>
      <c r="HZ470">
        <v>34.6</v>
      </c>
      <c r="IA470">
        <v>9999</v>
      </c>
      <c r="IB470">
        <v>9999</v>
      </c>
      <c r="IC470">
        <v>1.86325</v>
      </c>
      <c r="ID470">
        <v>1.86813</v>
      </c>
      <c r="IE470">
        <v>1.8679</v>
      </c>
      <c r="IF470">
        <v>1.86905</v>
      </c>
      <c r="IG470">
        <v>1.86985</v>
      </c>
      <c r="IH470">
        <v>1.86596</v>
      </c>
      <c r="II470">
        <v>1.867</v>
      </c>
      <c r="IJ470">
        <v>1.86844</v>
      </c>
      <c r="IK470">
        <v>5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4.44</v>
      </c>
      <c r="IY470">
        <v>0.3574</v>
      </c>
      <c r="IZ470">
        <v>0.744305887368214</v>
      </c>
      <c r="JA470">
        <v>0.00400708050939433</v>
      </c>
      <c r="JB470">
        <v>-7.0817227887937e-07</v>
      </c>
      <c r="JC470">
        <v>2.11393634800483e-10</v>
      </c>
      <c r="JD470">
        <v>-0.0902750961418796</v>
      </c>
      <c r="JE470">
        <v>-0.0199519798578536</v>
      </c>
      <c r="JF470">
        <v>0.00231849078142986</v>
      </c>
      <c r="JG470">
        <v>-2.72917625674962e-05</v>
      </c>
      <c r="JH470">
        <v>4</v>
      </c>
      <c r="JI470">
        <v>2436</v>
      </c>
      <c r="JJ470">
        <v>0</v>
      </c>
      <c r="JK470">
        <v>25</v>
      </c>
      <c r="JL470">
        <v>29318093.9</v>
      </c>
      <c r="JM470">
        <v>29318093.9</v>
      </c>
      <c r="JN470">
        <v>2.14355</v>
      </c>
      <c r="JO470">
        <v>2.61597</v>
      </c>
      <c r="JP470">
        <v>1.54785</v>
      </c>
      <c r="JQ470">
        <v>2.30957</v>
      </c>
      <c r="JR470">
        <v>1.64551</v>
      </c>
      <c r="JS470">
        <v>2.35962</v>
      </c>
      <c r="JT470">
        <v>34.1905</v>
      </c>
      <c r="JU470">
        <v>24.2013</v>
      </c>
      <c r="JV470">
        <v>18</v>
      </c>
      <c r="JW470">
        <v>508.53</v>
      </c>
      <c r="JX470">
        <v>335.199</v>
      </c>
      <c r="JY470">
        <v>28.551</v>
      </c>
      <c r="JZ470">
        <v>27.7678</v>
      </c>
      <c r="KA470">
        <v>29.9999</v>
      </c>
      <c r="KB470">
        <v>27.8026</v>
      </c>
      <c r="KC470">
        <v>27.7667</v>
      </c>
      <c r="KD470">
        <v>43.0199</v>
      </c>
      <c r="KE470">
        <v>17.3477</v>
      </c>
      <c r="KF470">
        <v>57.9486</v>
      </c>
      <c r="KG470">
        <v>28.5278</v>
      </c>
      <c r="KH470">
        <v>1158.22</v>
      </c>
      <c r="KI470">
        <v>18.6313</v>
      </c>
      <c r="KJ470">
        <v>96.7347</v>
      </c>
      <c r="KK470">
        <v>94.7481</v>
      </c>
    </row>
    <row r="471" spans="1:297">
      <c r="A471">
        <v>455</v>
      </c>
      <c r="B471">
        <v>1759085642</v>
      </c>
      <c r="C471">
        <v>12530</v>
      </c>
      <c r="D471" t="s">
        <v>1356</v>
      </c>
      <c r="E471" t="s">
        <v>1357</v>
      </c>
      <c r="F471">
        <v>5</v>
      </c>
      <c r="G471" t="s">
        <v>1219</v>
      </c>
      <c r="H471" t="s">
        <v>436</v>
      </c>
      <c r="I471">
        <v>1759085633.84615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1165.90509714286</v>
      </c>
      <c r="AK471">
        <v>1099.11690909091</v>
      </c>
      <c r="AL471">
        <v>3.3470173160173</v>
      </c>
      <c r="AM471">
        <v>66.03</v>
      </c>
      <c r="AN471">
        <f>(AP471 - AO471 + DY471*1E3/(8.314*(EA471+273.15)) * AR471/DX471 * AQ471) * DX471/(100*DL471) * 1000/(1000 - AP471)</f>
        <v>0</v>
      </c>
      <c r="AO471">
        <v>18.5421471405195</v>
      </c>
      <c r="AP471">
        <v>23.6370587878788</v>
      </c>
      <c r="AQ471">
        <v>2.5974794023157e-05</v>
      </c>
      <c r="AR471">
        <v>114.36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5.9</v>
      </c>
      <c r="DM471">
        <v>0.5</v>
      </c>
      <c r="DN471" t="s">
        <v>438</v>
      </c>
      <c r="DO471">
        <v>2</v>
      </c>
      <c r="DP471" t="b">
        <v>1</v>
      </c>
      <c r="DQ471">
        <v>1759085633.84615</v>
      </c>
      <c r="DR471">
        <v>1049.88615384615</v>
      </c>
      <c r="DS471">
        <v>1127.74461538462</v>
      </c>
      <c r="DT471">
        <v>23.6430538461538</v>
      </c>
      <c r="DU471">
        <v>18.4673</v>
      </c>
      <c r="DV471">
        <v>1045.48615384615</v>
      </c>
      <c r="DW471">
        <v>23.2854</v>
      </c>
      <c r="DX471">
        <v>499.983692307692</v>
      </c>
      <c r="DY471">
        <v>90.6659</v>
      </c>
      <c r="DZ471">
        <v>0.0348879230769231</v>
      </c>
      <c r="EA471">
        <v>30.2649153846154</v>
      </c>
      <c r="EB471">
        <v>30.0365538461538</v>
      </c>
      <c r="EC471">
        <v>999.9</v>
      </c>
      <c r="ED471">
        <v>0</v>
      </c>
      <c r="EE471">
        <v>0</v>
      </c>
      <c r="EF471">
        <v>9989.08615384615</v>
      </c>
      <c r="EG471">
        <v>0</v>
      </c>
      <c r="EH471">
        <v>14.6736</v>
      </c>
      <c r="EI471">
        <v>-77.8601153846154</v>
      </c>
      <c r="EJ471">
        <v>1075.31076923077</v>
      </c>
      <c r="EK471">
        <v>1148.96538461538</v>
      </c>
      <c r="EL471">
        <v>5.17576692307692</v>
      </c>
      <c r="EM471">
        <v>1127.74461538462</v>
      </c>
      <c r="EN471">
        <v>18.4673</v>
      </c>
      <c r="EO471">
        <v>2.14362153846154</v>
      </c>
      <c r="EP471">
        <v>1.67435384615385</v>
      </c>
      <c r="EQ471">
        <v>18.5470692307692</v>
      </c>
      <c r="ER471">
        <v>14.6606307692308</v>
      </c>
      <c r="ES471">
        <v>2000.00153846154</v>
      </c>
      <c r="ET471">
        <v>0.979998307692307</v>
      </c>
      <c r="EU471">
        <v>0.0200014153846154</v>
      </c>
      <c r="EV471">
        <v>0</v>
      </c>
      <c r="EW471">
        <v>1126.31153846154</v>
      </c>
      <c r="EX471">
        <v>5.00059</v>
      </c>
      <c r="EY471">
        <v>22566.0692307692</v>
      </c>
      <c r="EZ471">
        <v>17360.3076923077</v>
      </c>
      <c r="FA471">
        <v>40.687</v>
      </c>
      <c r="FB471">
        <v>40.3988461538462</v>
      </c>
      <c r="FC471">
        <v>40.0572307692308</v>
      </c>
      <c r="FD471">
        <v>39.937</v>
      </c>
      <c r="FE471">
        <v>41.687</v>
      </c>
      <c r="FF471">
        <v>1955.10153846154</v>
      </c>
      <c r="FG471">
        <v>39.9</v>
      </c>
      <c r="FH471">
        <v>0</v>
      </c>
      <c r="FI471">
        <v>1759085628.3</v>
      </c>
      <c r="FJ471">
        <v>0</v>
      </c>
      <c r="FK471">
        <v>1126.48153846154</v>
      </c>
      <c r="FL471">
        <v>31.7613675329487</v>
      </c>
      <c r="FM471">
        <v>620.919658536794</v>
      </c>
      <c r="FN471">
        <v>22570.9423076923</v>
      </c>
      <c r="FO471">
        <v>15</v>
      </c>
      <c r="FP471">
        <v>0</v>
      </c>
      <c r="FQ471" t="s">
        <v>439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-77.7373619047619</v>
      </c>
      <c r="GD471">
        <v>-1.2587220779222</v>
      </c>
      <c r="GE471">
        <v>0.470603671566224</v>
      </c>
      <c r="GF471">
        <v>0</v>
      </c>
      <c r="GG471">
        <v>1124.85058823529</v>
      </c>
      <c r="GH471">
        <v>32.405194812969</v>
      </c>
      <c r="GI471">
        <v>3.18809544950518</v>
      </c>
      <c r="GJ471">
        <v>-1</v>
      </c>
      <c r="GK471">
        <v>5.20021666666667</v>
      </c>
      <c r="GL471">
        <v>-0.586738441558441</v>
      </c>
      <c r="GM471">
        <v>0.060358370811215</v>
      </c>
      <c r="GN471">
        <v>0</v>
      </c>
      <c r="GO471">
        <v>0</v>
      </c>
      <c r="GP471">
        <v>2</v>
      </c>
      <c r="GQ471" t="s">
        <v>455</v>
      </c>
      <c r="GR471">
        <v>3.13157</v>
      </c>
      <c r="GS471">
        <v>2.71295</v>
      </c>
      <c r="GT471">
        <v>0.173367</v>
      </c>
      <c r="GU471">
        <v>0.181562</v>
      </c>
      <c r="GV471">
        <v>0.102185</v>
      </c>
      <c r="GW471">
        <v>0.0864561</v>
      </c>
      <c r="GX471">
        <v>31173.7</v>
      </c>
      <c r="GY471">
        <v>33079</v>
      </c>
      <c r="GZ471">
        <v>34116.2</v>
      </c>
      <c r="HA471">
        <v>36591</v>
      </c>
      <c r="HB471">
        <v>43257.1</v>
      </c>
      <c r="HC471">
        <v>48005.8</v>
      </c>
      <c r="HD471">
        <v>53213</v>
      </c>
      <c r="HE471">
        <v>58478</v>
      </c>
      <c r="HF471">
        <v>1.9655</v>
      </c>
      <c r="HG471">
        <v>1.67068</v>
      </c>
      <c r="HH471">
        <v>0.150025</v>
      </c>
      <c r="HI471">
        <v>0</v>
      </c>
      <c r="HJ471">
        <v>27.5912</v>
      </c>
      <c r="HK471">
        <v>999.9</v>
      </c>
      <c r="HL471">
        <v>46.557</v>
      </c>
      <c r="HM471">
        <v>30.424</v>
      </c>
      <c r="HN471">
        <v>22.414</v>
      </c>
      <c r="HO471">
        <v>54.6496</v>
      </c>
      <c r="HP471">
        <v>48.109</v>
      </c>
      <c r="HQ471">
        <v>1</v>
      </c>
      <c r="HR471">
        <v>0.030404</v>
      </c>
      <c r="HS471">
        <v>-0.544499</v>
      </c>
      <c r="HT471">
        <v>20.1131</v>
      </c>
      <c r="HU471">
        <v>5.19797</v>
      </c>
      <c r="HV471">
        <v>12.004</v>
      </c>
      <c r="HW471">
        <v>4.97515</v>
      </c>
      <c r="HX471">
        <v>3.29398</v>
      </c>
      <c r="HY471">
        <v>9999</v>
      </c>
      <c r="HZ471">
        <v>34.6</v>
      </c>
      <c r="IA471">
        <v>9999</v>
      </c>
      <c r="IB471">
        <v>9999</v>
      </c>
      <c r="IC471">
        <v>1.86325</v>
      </c>
      <c r="ID471">
        <v>1.86813</v>
      </c>
      <c r="IE471">
        <v>1.86789</v>
      </c>
      <c r="IF471">
        <v>1.86905</v>
      </c>
      <c r="IG471">
        <v>1.86985</v>
      </c>
      <c r="IH471">
        <v>1.86595</v>
      </c>
      <c r="II471">
        <v>1.86697</v>
      </c>
      <c r="IJ471">
        <v>1.86844</v>
      </c>
      <c r="IK471">
        <v>5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4.48</v>
      </c>
      <c r="IY471">
        <v>0.3575</v>
      </c>
      <c r="IZ471">
        <v>0.744305887368214</v>
      </c>
      <c r="JA471">
        <v>0.00400708050939433</v>
      </c>
      <c r="JB471">
        <v>-7.0817227887937e-07</v>
      </c>
      <c r="JC471">
        <v>2.11393634800483e-10</v>
      </c>
      <c r="JD471">
        <v>-0.0902750961418796</v>
      </c>
      <c r="JE471">
        <v>-0.0199519798578536</v>
      </c>
      <c r="JF471">
        <v>0.00231849078142986</v>
      </c>
      <c r="JG471">
        <v>-2.72917625674962e-05</v>
      </c>
      <c r="JH471">
        <v>4</v>
      </c>
      <c r="JI471">
        <v>2436</v>
      </c>
      <c r="JJ471">
        <v>0</v>
      </c>
      <c r="JK471">
        <v>25</v>
      </c>
      <c r="JL471">
        <v>29318094</v>
      </c>
      <c r="JM471">
        <v>29318094</v>
      </c>
      <c r="JN471">
        <v>2.17285</v>
      </c>
      <c r="JO471">
        <v>2.62573</v>
      </c>
      <c r="JP471">
        <v>1.54785</v>
      </c>
      <c r="JQ471">
        <v>2.30957</v>
      </c>
      <c r="JR471">
        <v>1.64673</v>
      </c>
      <c r="JS471">
        <v>2.25342</v>
      </c>
      <c r="JT471">
        <v>34.1905</v>
      </c>
      <c r="JU471">
        <v>24.1838</v>
      </c>
      <c r="JV471">
        <v>18</v>
      </c>
      <c r="JW471">
        <v>508.437</v>
      </c>
      <c r="JX471">
        <v>335.564</v>
      </c>
      <c r="JY471">
        <v>28.5157</v>
      </c>
      <c r="JZ471">
        <v>27.7648</v>
      </c>
      <c r="KA471">
        <v>29.9998</v>
      </c>
      <c r="KB471">
        <v>27.7997</v>
      </c>
      <c r="KC471">
        <v>27.7638</v>
      </c>
      <c r="KD471">
        <v>43.5191</v>
      </c>
      <c r="KE471">
        <v>17.0759</v>
      </c>
      <c r="KF471">
        <v>57.9486</v>
      </c>
      <c r="KG471">
        <v>28.4911</v>
      </c>
      <c r="KH471">
        <v>1171.78</v>
      </c>
      <c r="KI471">
        <v>18.6853</v>
      </c>
      <c r="KJ471">
        <v>96.7358</v>
      </c>
      <c r="KK471">
        <v>94.7488</v>
      </c>
    </row>
    <row r="472" spans="1:297">
      <c r="A472">
        <v>456</v>
      </c>
      <c r="B472">
        <v>1759085647</v>
      </c>
      <c r="C472">
        <v>12535</v>
      </c>
      <c r="D472" t="s">
        <v>1358</v>
      </c>
      <c r="E472" t="s">
        <v>1359</v>
      </c>
      <c r="F472">
        <v>5</v>
      </c>
      <c r="G472" t="s">
        <v>1219</v>
      </c>
      <c r="H472" t="s">
        <v>436</v>
      </c>
      <c r="I472">
        <v>1759085638.84615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1181.96153066667</v>
      </c>
      <c r="AK472">
        <v>1115.14509090909</v>
      </c>
      <c r="AL472">
        <v>3.22366125541121</v>
      </c>
      <c r="AM472">
        <v>66.03</v>
      </c>
      <c r="AN472">
        <f>(AP472 - AO472 + DY472*1E3/(8.314*(EA472+273.15)) * AR472/DX472 * AQ472) * DX472/(100*DL472) * 1000/(1000 - AP472)</f>
        <v>0</v>
      </c>
      <c r="AO472">
        <v>18.5941853194913</v>
      </c>
      <c r="AP472">
        <v>23.6316242424242</v>
      </c>
      <c r="AQ472">
        <v>-5.50746669352151e-05</v>
      </c>
      <c r="AR472">
        <v>114.36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5.9</v>
      </c>
      <c r="DM472">
        <v>0.5</v>
      </c>
      <c r="DN472" t="s">
        <v>438</v>
      </c>
      <c r="DO472">
        <v>2</v>
      </c>
      <c r="DP472" t="b">
        <v>1</v>
      </c>
      <c r="DQ472">
        <v>1759085638.84615</v>
      </c>
      <c r="DR472">
        <v>1066.03076923077</v>
      </c>
      <c r="DS472">
        <v>1143.82153846154</v>
      </c>
      <c r="DT472">
        <v>23.6372076923077</v>
      </c>
      <c r="DU472">
        <v>18.5185615384615</v>
      </c>
      <c r="DV472">
        <v>1061.58</v>
      </c>
      <c r="DW472">
        <v>23.2797923076923</v>
      </c>
      <c r="DX472">
        <v>500.007538461538</v>
      </c>
      <c r="DY472">
        <v>90.6659153846154</v>
      </c>
      <c r="DZ472">
        <v>0.0347928076923077</v>
      </c>
      <c r="EA472">
        <v>30.2612923076923</v>
      </c>
      <c r="EB472">
        <v>30.0355846153846</v>
      </c>
      <c r="EC472">
        <v>999.9</v>
      </c>
      <c r="ED472">
        <v>0</v>
      </c>
      <c r="EE472">
        <v>0</v>
      </c>
      <c r="EF472">
        <v>10001.3</v>
      </c>
      <c r="EG472">
        <v>0</v>
      </c>
      <c r="EH472">
        <v>14.6736</v>
      </c>
      <c r="EI472">
        <v>-77.7913538461539</v>
      </c>
      <c r="EJ472">
        <v>1091.84076923077</v>
      </c>
      <c r="EK472">
        <v>1165.40538461538</v>
      </c>
      <c r="EL472">
        <v>5.11865692307692</v>
      </c>
      <c r="EM472">
        <v>1143.82153846154</v>
      </c>
      <c r="EN472">
        <v>18.5185615384615</v>
      </c>
      <c r="EO472">
        <v>2.14309076923077</v>
      </c>
      <c r="EP472">
        <v>1.67900153846154</v>
      </c>
      <c r="EQ472">
        <v>18.5431230769231</v>
      </c>
      <c r="ER472">
        <v>14.7035846153846</v>
      </c>
      <c r="ES472">
        <v>2000.02384615385</v>
      </c>
      <c r="ET472">
        <v>0.979998538461538</v>
      </c>
      <c r="EU472">
        <v>0.0200011769230769</v>
      </c>
      <c r="EV472">
        <v>0</v>
      </c>
      <c r="EW472">
        <v>1128.87307692308</v>
      </c>
      <c r="EX472">
        <v>5.00059</v>
      </c>
      <c r="EY472">
        <v>22616.0076923077</v>
      </c>
      <c r="EZ472">
        <v>17360.5</v>
      </c>
      <c r="FA472">
        <v>40.687</v>
      </c>
      <c r="FB472">
        <v>40.3940769230769</v>
      </c>
      <c r="FC472">
        <v>40.0524615384615</v>
      </c>
      <c r="FD472">
        <v>39.937</v>
      </c>
      <c r="FE472">
        <v>41.687</v>
      </c>
      <c r="FF472">
        <v>1955.12384615385</v>
      </c>
      <c r="FG472">
        <v>39.9</v>
      </c>
      <c r="FH472">
        <v>0</v>
      </c>
      <c r="FI472">
        <v>1759085633.7</v>
      </c>
      <c r="FJ472">
        <v>0</v>
      </c>
      <c r="FK472">
        <v>1129.3248</v>
      </c>
      <c r="FL472">
        <v>28.2176922954011</v>
      </c>
      <c r="FM472">
        <v>546.669230595646</v>
      </c>
      <c r="FN472">
        <v>22626.636</v>
      </c>
      <c r="FO472">
        <v>15</v>
      </c>
      <c r="FP472">
        <v>0</v>
      </c>
      <c r="FQ472" t="s">
        <v>439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-77.89546</v>
      </c>
      <c r="GD472">
        <v>0.80733834586459</v>
      </c>
      <c r="GE472">
        <v>0.374569028885198</v>
      </c>
      <c r="GF472">
        <v>0</v>
      </c>
      <c r="GG472">
        <v>1127.36735294118</v>
      </c>
      <c r="GH472">
        <v>30.7084797513279</v>
      </c>
      <c r="GI472">
        <v>3.0256504490999</v>
      </c>
      <c r="GJ472">
        <v>-1</v>
      </c>
      <c r="GK472">
        <v>5.1456515</v>
      </c>
      <c r="GL472">
        <v>-0.70939443609023</v>
      </c>
      <c r="GM472">
        <v>0.0684200922445301</v>
      </c>
      <c r="GN472">
        <v>0</v>
      </c>
      <c r="GO472">
        <v>0</v>
      </c>
      <c r="GP472">
        <v>2</v>
      </c>
      <c r="GQ472" t="s">
        <v>455</v>
      </c>
      <c r="GR472">
        <v>3.13166</v>
      </c>
      <c r="GS472">
        <v>2.71274</v>
      </c>
      <c r="GT472">
        <v>0.175004</v>
      </c>
      <c r="GU472">
        <v>0.183153</v>
      </c>
      <c r="GV472">
        <v>0.102172</v>
      </c>
      <c r="GW472">
        <v>0.086674</v>
      </c>
      <c r="GX472">
        <v>31112.3</v>
      </c>
      <c r="GY472">
        <v>33015</v>
      </c>
      <c r="GZ472">
        <v>34116.6</v>
      </c>
      <c r="HA472">
        <v>36591.3</v>
      </c>
      <c r="HB472">
        <v>43257.8</v>
      </c>
      <c r="HC472">
        <v>47994.8</v>
      </c>
      <c r="HD472">
        <v>53212.8</v>
      </c>
      <c r="HE472">
        <v>58478.5</v>
      </c>
      <c r="HF472">
        <v>1.96515</v>
      </c>
      <c r="HG472">
        <v>1.67087</v>
      </c>
      <c r="HH472">
        <v>0.150084</v>
      </c>
      <c r="HI472">
        <v>0</v>
      </c>
      <c r="HJ472">
        <v>27.5876</v>
      </c>
      <c r="HK472">
        <v>999.9</v>
      </c>
      <c r="HL472">
        <v>46.557</v>
      </c>
      <c r="HM472">
        <v>30.424</v>
      </c>
      <c r="HN472">
        <v>22.4179</v>
      </c>
      <c r="HO472">
        <v>55.0796</v>
      </c>
      <c r="HP472">
        <v>47.7163</v>
      </c>
      <c r="HQ472">
        <v>1</v>
      </c>
      <c r="HR472">
        <v>0.0298069</v>
      </c>
      <c r="HS472">
        <v>-0.516634</v>
      </c>
      <c r="HT472">
        <v>20.1129</v>
      </c>
      <c r="HU472">
        <v>5.19618</v>
      </c>
      <c r="HV472">
        <v>12.004</v>
      </c>
      <c r="HW472">
        <v>4.97435</v>
      </c>
      <c r="HX472">
        <v>3.29358</v>
      </c>
      <c r="HY472">
        <v>9999</v>
      </c>
      <c r="HZ472">
        <v>34.6</v>
      </c>
      <c r="IA472">
        <v>9999</v>
      </c>
      <c r="IB472">
        <v>9999</v>
      </c>
      <c r="IC472">
        <v>1.86325</v>
      </c>
      <c r="ID472">
        <v>1.86812</v>
      </c>
      <c r="IE472">
        <v>1.8679</v>
      </c>
      <c r="IF472">
        <v>1.86905</v>
      </c>
      <c r="IG472">
        <v>1.86984</v>
      </c>
      <c r="IH472">
        <v>1.86595</v>
      </c>
      <c r="II472">
        <v>1.86699</v>
      </c>
      <c r="IJ472">
        <v>1.86844</v>
      </c>
      <c r="IK472">
        <v>5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4.53</v>
      </c>
      <c r="IY472">
        <v>0.3572</v>
      </c>
      <c r="IZ472">
        <v>0.744305887368214</v>
      </c>
      <c r="JA472">
        <v>0.00400708050939433</v>
      </c>
      <c r="JB472">
        <v>-7.0817227887937e-07</v>
      </c>
      <c r="JC472">
        <v>2.11393634800483e-10</v>
      </c>
      <c r="JD472">
        <v>-0.0902750961418796</v>
      </c>
      <c r="JE472">
        <v>-0.0199519798578536</v>
      </c>
      <c r="JF472">
        <v>0.00231849078142986</v>
      </c>
      <c r="JG472">
        <v>-2.72917625674962e-05</v>
      </c>
      <c r="JH472">
        <v>4</v>
      </c>
      <c r="JI472">
        <v>2436</v>
      </c>
      <c r="JJ472">
        <v>0</v>
      </c>
      <c r="JK472">
        <v>25</v>
      </c>
      <c r="JL472">
        <v>29318094.1</v>
      </c>
      <c r="JM472">
        <v>29318094.1</v>
      </c>
      <c r="JN472">
        <v>2.19604</v>
      </c>
      <c r="JO472">
        <v>2.61841</v>
      </c>
      <c r="JP472">
        <v>1.54785</v>
      </c>
      <c r="JQ472">
        <v>2.30957</v>
      </c>
      <c r="JR472">
        <v>1.64551</v>
      </c>
      <c r="JS472">
        <v>2.36084</v>
      </c>
      <c r="JT472">
        <v>34.1678</v>
      </c>
      <c r="JU472">
        <v>24.1926</v>
      </c>
      <c r="JV472">
        <v>18</v>
      </c>
      <c r="JW472">
        <v>508.18</v>
      </c>
      <c r="JX472">
        <v>335.641</v>
      </c>
      <c r="JY472">
        <v>28.4788</v>
      </c>
      <c r="JZ472">
        <v>27.762</v>
      </c>
      <c r="KA472">
        <v>29.9998</v>
      </c>
      <c r="KB472">
        <v>27.7967</v>
      </c>
      <c r="KC472">
        <v>27.7605</v>
      </c>
      <c r="KD472">
        <v>44.0728</v>
      </c>
      <c r="KE472">
        <v>16.7933</v>
      </c>
      <c r="KF472">
        <v>57.9486</v>
      </c>
      <c r="KG472">
        <v>28.4543</v>
      </c>
      <c r="KH472">
        <v>1192.06</v>
      </c>
      <c r="KI472">
        <v>18.7359</v>
      </c>
      <c r="KJ472">
        <v>96.736</v>
      </c>
      <c r="KK472">
        <v>94.7495</v>
      </c>
    </row>
    <row r="473" spans="1:297">
      <c r="A473">
        <v>457</v>
      </c>
      <c r="B473">
        <v>1759085652</v>
      </c>
      <c r="C473">
        <v>12540</v>
      </c>
      <c r="D473" t="s">
        <v>1360</v>
      </c>
      <c r="E473" t="s">
        <v>1361</v>
      </c>
      <c r="F473">
        <v>5</v>
      </c>
      <c r="G473" t="s">
        <v>1219</v>
      </c>
      <c r="H473" t="s">
        <v>436</v>
      </c>
      <c r="I473">
        <v>1759085643.84615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1198.08490361905</v>
      </c>
      <c r="AK473">
        <v>1131.00727272727</v>
      </c>
      <c r="AL473">
        <v>3.13734090909084</v>
      </c>
      <c r="AM473">
        <v>66.03</v>
      </c>
      <c r="AN473">
        <f>(AP473 - AO473 + DY473*1E3/(8.314*(EA473+273.15)) * AR473/DX473 * AQ473) * DX473/(100*DL473) * 1000/(1000 - AP473)</f>
        <v>0</v>
      </c>
      <c r="AO473">
        <v>18.6468726715909</v>
      </c>
      <c r="AP473">
        <v>23.6350666666667</v>
      </c>
      <c r="AQ473">
        <v>3.27789623310908e-05</v>
      </c>
      <c r="AR473">
        <v>114.36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5.9</v>
      </c>
      <c r="DM473">
        <v>0.5</v>
      </c>
      <c r="DN473" t="s">
        <v>438</v>
      </c>
      <c r="DO473">
        <v>2</v>
      </c>
      <c r="DP473" t="b">
        <v>1</v>
      </c>
      <c r="DQ473">
        <v>1759085643.84615</v>
      </c>
      <c r="DR473">
        <v>1081.90769230769</v>
      </c>
      <c r="DS473">
        <v>1159.80076923077</v>
      </c>
      <c r="DT473">
        <v>23.6347615384615</v>
      </c>
      <c r="DU473">
        <v>18.5762153846154</v>
      </c>
      <c r="DV473">
        <v>1077.40615384615</v>
      </c>
      <c r="DW473">
        <v>23.2774461538461</v>
      </c>
      <c r="DX473">
        <v>500.009384615385</v>
      </c>
      <c r="DY473">
        <v>90.6658692307692</v>
      </c>
      <c r="DZ473">
        <v>0.0348347538461538</v>
      </c>
      <c r="EA473">
        <v>30.2568615384615</v>
      </c>
      <c r="EB473">
        <v>30.0361923076923</v>
      </c>
      <c r="EC473">
        <v>999.9</v>
      </c>
      <c r="ED473">
        <v>0</v>
      </c>
      <c r="EE473">
        <v>0</v>
      </c>
      <c r="EF473">
        <v>9997.54615384615</v>
      </c>
      <c r="EG473">
        <v>0</v>
      </c>
      <c r="EH473">
        <v>14.6703153846154</v>
      </c>
      <c r="EI473">
        <v>-77.8926615384616</v>
      </c>
      <c r="EJ473">
        <v>1108.09846153846</v>
      </c>
      <c r="EK473">
        <v>1181.75384615385</v>
      </c>
      <c r="EL473">
        <v>5.05854153846154</v>
      </c>
      <c r="EM473">
        <v>1159.80076923077</v>
      </c>
      <c r="EN473">
        <v>18.5762153846154</v>
      </c>
      <c r="EO473">
        <v>2.14286615384615</v>
      </c>
      <c r="EP473">
        <v>1.68422923076923</v>
      </c>
      <c r="EQ473">
        <v>18.5414538461538</v>
      </c>
      <c r="ER473">
        <v>14.7517846153846</v>
      </c>
      <c r="ES473">
        <v>2000.04769230769</v>
      </c>
      <c r="ET473">
        <v>0.979998769230769</v>
      </c>
      <c r="EU473">
        <v>0.0200009384615385</v>
      </c>
      <c r="EV473">
        <v>0</v>
      </c>
      <c r="EW473">
        <v>1131.01769230769</v>
      </c>
      <c r="EX473">
        <v>5.00059</v>
      </c>
      <c r="EY473">
        <v>22660.7615384615</v>
      </c>
      <c r="EZ473">
        <v>17360.7076923077</v>
      </c>
      <c r="FA473">
        <v>40.687</v>
      </c>
      <c r="FB473">
        <v>40.3940769230769</v>
      </c>
      <c r="FC473">
        <v>40.0476923076923</v>
      </c>
      <c r="FD473">
        <v>39.937</v>
      </c>
      <c r="FE473">
        <v>41.687</v>
      </c>
      <c r="FF473">
        <v>1955.14769230769</v>
      </c>
      <c r="FG473">
        <v>39.9</v>
      </c>
      <c r="FH473">
        <v>0</v>
      </c>
      <c r="FI473">
        <v>1759085638.5</v>
      </c>
      <c r="FJ473">
        <v>0</v>
      </c>
      <c r="FK473">
        <v>1131.4528</v>
      </c>
      <c r="FL473">
        <v>24.0892307350871</v>
      </c>
      <c r="FM473">
        <v>491.353845311501</v>
      </c>
      <c r="FN473">
        <v>22668.096</v>
      </c>
      <c r="FO473">
        <v>15</v>
      </c>
      <c r="FP473">
        <v>0</v>
      </c>
      <c r="FQ473" t="s">
        <v>439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-77.7874380952381</v>
      </c>
      <c r="GD473">
        <v>-0.854735064935223</v>
      </c>
      <c r="GE473">
        <v>0.462179233915846</v>
      </c>
      <c r="GF473">
        <v>0</v>
      </c>
      <c r="GG473">
        <v>1129.64647058824</v>
      </c>
      <c r="GH473">
        <v>27.0209320083951</v>
      </c>
      <c r="GI473">
        <v>2.67181463159509</v>
      </c>
      <c r="GJ473">
        <v>-1</v>
      </c>
      <c r="GK473">
        <v>5.09336666666667</v>
      </c>
      <c r="GL473">
        <v>-0.715014545454548</v>
      </c>
      <c r="GM473">
        <v>0.0723727683155121</v>
      </c>
      <c r="GN473">
        <v>0</v>
      </c>
      <c r="GO473">
        <v>0</v>
      </c>
      <c r="GP473">
        <v>2</v>
      </c>
      <c r="GQ473" t="s">
        <v>455</v>
      </c>
      <c r="GR473">
        <v>3.13177</v>
      </c>
      <c r="GS473">
        <v>2.71294</v>
      </c>
      <c r="GT473">
        <v>0.176588</v>
      </c>
      <c r="GU473">
        <v>0.184927</v>
      </c>
      <c r="GV473">
        <v>0.102173</v>
      </c>
      <c r="GW473">
        <v>0.0868202</v>
      </c>
      <c r="GX473">
        <v>31052.7</v>
      </c>
      <c r="GY473">
        <v>32943.8</v>
      </c>
      <c r="GZ473">
        <v>34116.7</v>
      </c>
      <c r="HA473">
        <v>36591.7</v>
      </c>
      <c r="HB473">
        <v>43258.3</v>
      </c>
      <c r="HC473">
        <v>47987.5</v>
      </c>
      <c r="HD473">
        <v>53213.3</v>
      </c>
      <c r="HE473">
        <v>58478.8</v>
      </c>
      <c r="HF473">
        <v>1.9659</v>
      </c>
      <c r="HG473">
        <v>1.67057</v>
      </c>
      <c r="HH473">
        <v>0.150315</v>
      </c>
      <c r="HI473">
        <v>0</v>
      </c>
      <c r="HJ473">
        <v>27.5846</v>
      </c>
      <c r="HK473">
        <v>999.9</v>
      </c>
      <c r="HL473">
        <v>46.557</v>
      </c>
      <c r="HM473">
        <v>30.424</v>
      </c>
      <c r="HN473">
        <v>22.4163</v>
      </c>
      <c r="HO473">
        <v>54.8796</v>
      </c>
      <c r="HP473">
        <v>48.101</v>
      </c>
      <c r="HQ473">
        <v>1</v>
      </c>
      <c r="HR473">
        <v>0.0298399</v>
      </c>
      <c r="HS473">
        <v>-0.497495</v>
      </c>
      <c r="HT473">
        <v>20.1132</v>
      </c>
      <c r="HU473">
        <v>5.19782</v>
      </c>
      <c r="HV473">
        <v>12.004</v>
      </c>
      <c r="HW473">
        <v>4.97515</v>
      </c>
      <c r="HX473">
        <v>3.29395</v>
      </c>
      <c r="HY473">
        <v>9999</v>
      </c>
      <c r="HZ473">
        <v>34.6</v>
      </c>
      <c r="IA473">
        <v>9999</v>
      </c>
      <c r="IB473">
        <v>9999</v>
      </c>
      <c r="IC473">
        <v>1.86325</v>
      </c>
      <c r="ID473">
        <v>1.86813</v>
      </c>
      <c r="IE473">
        <v>1.86788</v>
      </c>
      <c r="IF473">
        <v>1.86905</v>
      </c>
      <c r="IG473">
        <v>1.86983</v>
      </c>
      <c r="IH473">
        <v>1.8659</v>
      </c>
      <c r="II473">
        <v>1.86697</v>
      </c>
      <c r="IJ473">
        <v>1.86844</v>
      </c>
      <c r="IK473">
        <v>5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4.59</v>
      </c>
      <c r="IY473">
        <v>0.3573</v>
      </c>
      <c r="IZ473">
        <v>0.744305887368214</v>
      </c>
      <c r="JA473">
        <v>0.00400708050939433</v>
      </c>
      <c r="JB473">
        <v>-7.0817227887937e-07</v>
      </c>
      <c r="JC473">
        <v>2.11393634800483e-10</v>
      </c>
      <c r="JD473">
        <v>-0.0902750961418796</v>
      </c>
      <c r="JE473">
        <v>-0.0199519798578536</v>
      </c>
      <c r="JF473">
        <v>0.00231849078142986</v>
      </c>
      <c r="JG473">
        <v>-2.72917625674962e-05</v>
      </c>
      <c r="JH473">
        <v>4</v>
      </c>
      <c r="JI473">
        <v>2436</v>
      </c>
      <c r="JJ473">
        <v>0</v>
      </c>
      <c r="JK473">
        <v>25</v>
      </c>
      <c r="JL473">
        <v>29318094.2</v>
      </c>
      <c r="JM473">
        <v>29318094.2</v>
      </c>
      <c r="JN473">
        <v>2.22534</v>
      </c>
      <c r="JO473">
        <v>2.63062</v>
      </c>
      <c r="JP473">
        <v>1.54785</v>
      </c>
      <c r="JQ473">
        <v>2.30957</v>
      </c>
      <c r="JR473">
        <v>1.64673</v>
      </c>
      <c r="JS473">
        <v>2.25098</v>
      </c>
      <c r="JT473">
        <v>34.1678</v>
      </c>
      <c r="JU473">
        <v>24.1838</v>
      </c>
      <c r="JV473">
        <v>18</v>
      </c>
      <c r="JW473">
        <v>508.651</v>
      </c>
      <c r="JX473">
        <v>335.485</v>
      </c>
      <c r="JY473">
        <v>28.4419</v>
      </c>
      <c r="JZ473">
        <v>27.7597</v>
      </c>
      <c r="KA473">
        <v>29.9999</v>
      </c>
      <c r="KB473">
        <v>27.794</v>
      </c>
      <c r="KC473">
        <v>27.7582</v>
      </c>
      <c r="KD473">
        <v>44.5692</v>
      </c>
      <c r="KE473">
        <v>16.5039</v>
      </c>
      <c r="KF473">
        <v>57.9486</v>
      </c>
      <c r="KG473">
        <v>28.4199</v>
      </c>
      <c r="KH473">
        <v>1205.57</v>
      </c>
      <c r="KI473">
        <v>18.7912</v>
      </c>
      <c r="KJ473">
        <v>96.7366</v>
      </c>
      <c r="KK473">
        <v>94.7503</v>
      </c>
    </row>
    <row r="474" spans="1:297">
      <c r="A474">
        <v>458</v>
      </c>
      <c r="B474">
        <v>1759085657</v>
      </c>
      <c r="C474">
        <v>12545</v>
      </c>
      <c r="D474" t="s">
        <v>1362</v>
      </c>
      <c r="E474" t="s">
        <v>1363</v>
      </c>
      <c r="F474">
        <v>5</v>
      </c>
      <c r="G474" t="s">
        <v>1219</v>
      </c>
      <c r="H474" t="s">
        <v>436</v>
      </c>
      <c r="I474">
        <v>1759085648.84615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1217.41567009524</v>
      </c>
      <c r="AK474">
        <v>1148.70987878788</v>
      </c>
      <c r="AL474">
        <v>3.60602705627689</v>
      </c>
      <c r="AM474">
        <v>66.03</v>
      </c>
      <c r="AN474">
        <f>(AP474 - AO474 + DY474*1E3/(8.314*(EA474+273.15)) * AR474/DX474 * AQ474) * DX474/(100*DL474) * 1000/(1000 - AP474)</f>
        <v>0</v>
      </c>
      <c r="AO474">
        <v>18.6891840027165</v>
      </c>
      <c r="AP474">
        <v>23.6296515151515</v>
      </c>
      <c r="AQ474">
        <v>-4.30995048118925e-05</v>
      </c>
      <c r="AR474">
        <v>114.36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5.9</v>
      </c>
      <c r="DM474">
        <v>0.5</v>
      </c>
      <c r="DN474" t="s">
        <v>438</v>
      </c>
      <c r="DO474">
        <v>2</v>
      </c>
      <c r="DP474" t="b">
        <v>1</v>
      </c>
      <c r="DQ474">
        <v>1759085648.84615</v>
      </c>
      <c r="DR474">
        <v>1097.92230769231</v>
      </c>
      <c r="DS474">
        <v>1176.63692307692</v>
      </c>
      <c r="DT474">
        <v>23.6335923076923</v>
      </c>
      <c r="DU474">
        <v>18.6267692307692</v>
      </c>
      <c r="DV474">
        <v>1093.36846153846</v>
      </c>
      <c r="DW474">
        <v>23.2763307692308</v>
      </c>
      <c r="DX474">
        <v>500.014461538462</v>
      </c>
      <c r="DY474">
        <v>90.6656615384615</v>
      </c>
      <c r="DZ474">
        <v>0.0348662923076923</v>
      </c>
      <c r="EA474">
        <v>30.2524076923077</v>
      </c>
      <c r="EB474">
        <v>30.0359</v>
      </c>
      <c r="EC474">
        <v>999.9</v>
      </c>
      <c r="ED474">
        <v>0</v>
      </c>
      <c r="EE474">
        <v>0</v>
      </c>
      <c r="EF474">
        <v>9996.44461538461</v>
      </c>
      <c r="EG474">
        <v>0</v>
      </c>
      <c r="EH474">
        <v>14.6703153846154</v>
      </c>
      <c r="EI474">
        <v>-78.7159923076923</v>
      </c>
      <c r="EJ474">
        <v>1124.49769230769</v>
      </c>
      <c r="EK474">
        <v>1198.97153846154</v>
      </c>
      <c r="EL474">
        <v>5.00682769230769</v>
      </c>
      <c r="EM474">
        <v>1176.63692307692</v>
      </c>
      <c r="EN474">
        <v>18.6267692307692</v>
      </c>
      <c r="EO474">
        <v>2.14275615384615</v>
      </c>
      <c r="EP474">
        <v>1.68880923076923</v>
      </c>
      <c r="EQ474">
        <v>18.5406307692308</v>
      </c>
      <c r="ER474">
        <v>14.7939076923077</v>
      </c>
      <c r="ES474">
        <v>2000.02230769231</v>
      </c>
      <c r="ET474">
        <v>0.979998538461538</v>
      </c>
      <c r="EU474">
        <v>0.0200011769230769</v>
      </c>
      <c r="EV474">
        <v>0</v>
      </c>
      <c r="EW474">
        <v>1132.98</v>
      </c>
      <c r="EX474">
        <v>5.00059</v>
      </c>
      <c r="EY474">
        <v>22699.9923076923</v>
      </c>
      <c r="EZ474">
        <v>17360.4923076923</v>
      </c>
      <c r="FA474">
        <v>40.687</v>
      </c>
      <c r="FB474">
        <v>40.3845384615385</v>
      </c>
      <c r="FC474">
        <v>40.0524615384615</v>
      </c>
      <c r="FD474">
        <v>39.937</v>
      </c>
      <c r="FE474">
        <v>41.687</v>
      </c>
      <c r="FF474">
        <v>1955.12230769231</v>
      </c>
      <c r="FG474">
        <v>39.9</v>
      </c>
      <c r="FH474">
        <v>0</v>
      </c>
      <c r="FI474">
        <v>1759085643.3</v>
      </c>
      <c r="FJ474">
        <v>0</v>
      </c>
      <c r="FK474">
        <v>1133.2524</v>
      </c>
      <c r="FL474">
        <v>20.6669231042684</v>
      </c>
      <c r="FM474">
        <v>433.776923682617</v>
      </c>
      <c r="FN474">
        <v>22704.792</v>
      </c>
      <c r="FO474">
        <v>15</v>
      </c>
      <c r="FP474">
        <v>0</v>
      </c>
      <c r="FQ474" t="s">
        <v>439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-78.53328</v>
      </c>
      <c r="GD474">
        <v>-9.03776842105274</v>
      </c>
      <c r="GE474">
        <v>1.24158794718699</v>
      </c>
      <c r="GF474">
        <v>0</v>
      </c>
      <c r="GG474">
        <v>1131.91529411765</v>
      </c>
      <c r="GH474">
        <v>23.4838808293394</v>
      </c>
      <c r="GI474">
        <v>2.33021109280346</v>
      </c>
      <c r="GJ474">
        <v>-1</v>
      </c>
      <c r="GK474">
        <v>5.0311625</v>
      </c>
      <c r="GL474">
        <v>-0.628983609022561</v>
      </c>
      <c r="GM474">
        <v>0.0606768059372772</v>
      </c>
      <c r="GN474">
        <v>0</v>
      </c>
      <c r="GO474">
        <v>0</v>
      </c>
      <c r="GP474">
        <v>2</v>
      </c>
      <c r="GQ474" t="s">
        <v>455</v>
      </c>
      <c r="GR474">
        <v>3.13195</v>
      </c>
      <c r="GS474">
        <v>2.71232</v>
      </c>
      <c r="GT474">
        <v>0.178358</v>
      </c>
      <c r="GU474">
        <v>0.186583</v>
      </c>
      <c r="GV474">
        <v>0.102163</v>
      </c>
      <c r="GW474">
        <v>0.0869996</v>
      </c>
      <c r="GX474">
        <v>30985.9</v>
      </c>
      <c r="GY474">
        <v>32877.1</v>
      </c>
      <c r="GZ474">
        <v>34116.5</v>
      </c>
      <c r="HA474">
        <v>36592</v>
      </c>
      <c r="HB474">
        <v>43259.2</v>
      </c>
      <c r="HC474">
        <v>47978.4</v>
      </c>
      <c r="HD474">
        <v>53213.5</v>
      </c>
      <c r="HE474">
        <v>58479.2</v>
      </c>
      <c r="HF474">
        <v>1.96563</v>
      </c>
      <c r="HG474">
        <v>1.6705</v>
      </c>
      <c r="HH474">
        <v>0.150859</v>
      </c>
      <c r="HI474">
        <v>0</v>
      </c>
      <c r="HJ474">
        <v>27.5836</v>
      </c>
      <c r="HK474">
        <v>999.9</v>
      </c>
      <c r="HL474">
        <v>46.557</v>
      </c>
      <c r="HM474">
        <v>30.424</v>
      </c>
      <c r="HN474">
        <v>22.4146</v>
      </c>
      <c r="HO474">
        <v>54.3196</v>
      </c>
      <c r="HP474">
        <v>47.6482</v>
      </c>
      <c r="HQ474">
        <v>1</v>
      </c>
      <c r="HR474">
        <v>0.0293572</v>
      </c>
      <c r="HS474">
        <v>-0.477563</v>
      </c>
      <c r="HT474">
        <v>20.1132</v>
      </c>
      <c r="HU474">
        <v>5.19737</v>
      </c>
      <c r="HV474">
        <v>12.004</v>
      </c>
      <c r="HW474">
        <v>4.97495</v>
      </c>
      <c r="HX474">
        <v>3.2939</v>
      </c>
      <c r="HY474">
        <v>9999</v>
      </c>
      <c r="HZ474">
        <v>34.6</v>
      </c>
      <c r="IA474">
        <v>9999</v>
      </c>
      <c r="IB474">
        <v>9999</v>
      </c>
      <c r="IC474">
        <v>1.86325</v>
      </c>
      <c r="ID474">
        <v>1.86813</v>
      </c>
      <c r="IE474">
        <v>1.86785</v>
      </c>
      <c r="IF474">
        <v>1.86905</v>
      </c>
      <c r="IG474">
        <v>1.86983</v>
      </c>
      <c r="IH474">
        <v>1.86595</v>
      </c>
      <c r="II474">
        <v>1.867</v>
      </c>
      <c r="IJ474">
        <v>1.86844</v>
      </c>
      <c r="IK474">
        <v>5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4.65</v>
      </c>
      <c r="IY474">
        <v>0.3572</v>
      </c>
      <c r="IZ474">
        <v>0.744305887368214</v>
      </c>
      <c r="JA474">
        <v>0.00400708050939433</v>
      </c>
      <c r="JB474">
        <v>-7.0817227887937e-07</v>
      </c>
      <c r="JC474">
        <v>2.11393634800483e-10</v>
      </c>
      <c r="JD474">
        <v>-0.0902750961418796</v>
      </c>
      <c r="JE474">
        <v>-0.0199519798578536</v>
      </c>
      <c r="JF474">
        <v>0.00231849078142986</v>
      </c>
      <c r="JG474">
        <v>-2.72917625674962e-05</v>
      </c>
      <c r="JH474">
        <v>4</v>
      </c>
      <c r="JI474">
        <v>2436</v>
      </c>
      <c r="JJ474">
        <v>0</v>
      </c>
      <c r="JK474">
        <v>25</v>
      </c>
      <c r="JL474">
        <v>29318094.3</v>
      </c>
      <c r="JM474">
        <v>29318094.3</v>
      </c>
      <c r="JN474">
        <v>2.24609</v>
      </c>
      <c r="JO474">
        <v>2.61475</v>
      </c>
      <c r="JP474">
        <v>1.54785</v>
      </c>
      <c r="JQ474">
        <v>2.30957</v>
      </c>
      <c r="JR474">
        <v>1.64673</v>
      </c>
      <c r="JS474">
        <v>2.35352</v>
      </c>
      <c r="JT474">
        <v>34.1905</v>
      </c>
      <c r="JU474">
        <v>24.1926</v>
      </c>
      <c r="JV474">
        <v>18</v>
      </c>
      <c r="JW474">
        <v>508.442</v>
      </c>
      <c r="JX474">
        <v>335.43</v>
      </c>
      <c r="JY474">
        <v>28.4072</v>
      </c>
      <c r="JZ474">
        <v>27.7567</v>
      </c>
      <c r="KA474">
        <v>29.9998</v>
      </c>
      <c r="KB474">
        <v>27.7911</v>
      </c>
      <c r="KC474">
        <v>27.7547</v>
      </c>
      <c r="KD474">
        <v>45.0679</v>
      </c>
      <c r="KE474">
        <v>16.2289</v>
      </c>
      <c r="KF474">
        <v>57.9486</v>
      </c>
      <c r="KG474">
        <v>28.3843</v>
      </c>
      <c r="KH474">
        <v>1225.79</v>
      </c>
      <c r="KI474">
        <v>18.8461</v>
      </c>
      <c r="KJ474">
        <v>96.7368</v>
      </c>
      <c r="KK474">
        <v>94.7509</v>
      </c>
    </row>
    <row r="475" spans="1:297">
      <c r="A475">
        <v>459</v>
      </c>
      <c r="B475">
        <v>1759085662</v>
      </c>
      <c r="C475">
        <v>12550</v>
      </c>
      <c r="D475" t="s">
        <v>1364</v>
      </c>
      <c r="E475" t="s">
        <v>1365</v>
      </c>
      <c r="F475">
        <v>5</v>
      </c>
      <c r="G475" t="s">
        <v>1219</v>
      </c>
      <c r="H475" t="s">
        <v>436</v>
      </c>
      <c r="I475">
        <v>1759085653.84615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1233.61830171429</v>
      </c>
      <c r="AK475">
        <v>1165.48054545455</v>
      </c>
      <c r="AL475">
        <v>3.30936038961031</v>
      </c>
      <c r="AM475">
        <v>66.03</v>
      </c>
      <c r="AN475">
        <f>(AP475 - AO475 + DY475*1E3/(8.314*(EA475+273.15)) * AR475/DX475 * AQ475) * DX475/(100*DL475) * 1000/(1000 - AP475)</f>
        <v>0</v>
      </c>
      <c r="AO475">
        <v>18.757718328842</v>
      </c>
      <c r="AP475">
        <v>23.6297872727273</v>
      </c>
      <c r="AQ475">
        <v>6.22414622400633e-06</v>
      </c>
      <c r="AR475">
        <v>114.36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5.9</v>
      </c>
      <c r="DM475">
        <v>0.5</v>
      </c>
      <c r="DN475" t="s">
        <v>438</v>
      </c>
      <c r="DO475">
        <v>2</v>
      </c>
      <c r="DP475" t="b">
        <v>1</v>
      </c>
      <c r="DQ475">
        <v>1759085653.84615</v>
      </c>
      <c r="DR475">
        <v>1114.23923076923</v>
      </c>
      <c r="DS475">
        <v>1193.32153846154</v>
      </c>
      <c r="DT475">
        <v>23.6317769230769</v>
      </c>
      <c r="DU475">
        <v>18.6818692307692</v>
      </c>
      <c r="DV475">
        <v>1109.63307692308</v>
      </c>
      <c r="DW475">
        <v>23.2745846153846</v>
      </c>
      <c r="DX475">
        <v>500.038538461538</v>
      </c>
      <c r="DY475">
        <v>90.6656923076923</v>
      </c>
      <c r="DZ475">
        <v>0.0347061153846154</v>
      </c>
      <c r="EA475">
        <v>30.2466461538462</v>
      </c>
      <c r="EB475">
        <v>30.0394153846154</v>
      </c>
      <c r="EC475">
        <v>999.9</v>
      </c>
      <c r="ED475">
        <v>0</v>
      </c>
      <c r="EE475">
        <v>0</v>
      </c>
      <c r="EF475">
        <v>9997.64692307692</v>
      </c>
      <c r="EG475">
        <v>0</v>
      </c>
      <c r="EH475">
        <v>14.6703153846154</v>
      </c>
      <c r="EI475">
        <v>-79.0829384615385</v>
      </c>
      <c r="EJ475">
        <v>1141.20769230769</v>
      </c>
      <c r="EK475">
        <v>1216.04230769231</v>
      </c>
      <c r="EL475">
        <v>4.94991230769231</v>
      </c>
      <c r="EM475">
        <v>1193.32153846154</v>
      </c>
      <c r="EN475">
        <v>18.6818692307692</v>
      </c>
      <c r="EO475">
        <v>2.14259230769231</v>
      </c>
      <c r="EP475">
        <v>1.69380615384615</v>
      </c>
      <c r="EQ475">
        <v>18.5394076923077</v>
      </c>
      <c r="ER475">
        <v>14.8397307692308</v>
      </c>
      <c r="ES475">
        <v>1999.99923076923</v>
      </c>
      <c r="ET475">
        <v>0.979998307692307</v>
      </c>
      <c r="EU475">
        <v>0.0200014153846154</v>
      </c>
      <c r="EV475">
        <v>0</v>
      </c>
      <c r="EW475">
        <v>1134.71076923077</v>
      </c>
      <c r="EX475">
        <v>5.00059</v>
      </c>
      <c r="EY475">
        <v>22735.6307692308</v>
      </c>
      <c r="EZ475">
        <v>17360.3076923077</v>
      </c>
      <c r="FA475">
        <v>40.687</v>
      </c>
      <c r="FB475">
        <v>40.3893076923077</v>
      </c>
      <c r="FC475">
        <v>40.0333846153846</v>
      </c>
      <c r="FD475">
        <v>39.937</v>
      </c>
      <c r="FE475">
        <v>41.687</v>
      </c>
      <c r="FF475">
        <v>1955.09923076923</v>
      </c>
      <c r="FG475">
        <v>39.9</v>
      </c>
      <c r="FH475">
        <v>0</v>
      </c>
      <c r="FI475">
        <v>1759085648.7</v>
      </c>
      <c r="FJ475">
        <v>0</v>
      </c>
      <c r="FK475">
        <v>1135.05346153846</v>
      </c>
      <c r="FL475">
        <v>21.1299145313758</v>
      </c>
      <c r="FM475">
        <v>417.367521758352</v>
      </c>
      <c r="FN475">
        <v>22741.7230769231</v>
      </c>
      <c r="FO475">
        <v>15</v>
      </c>
      <c r="FP475">
        <v>0</v>
      </c>
      <c r="FQ475" t="s">
        <v>439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-78.7609380952381</v>
      </c>
      <c r="GD475">
        <v>-7.8569142857142</v>
      </c>
      <c r="GE475">
        <v>1.21402714587842</v>
      </c>
      <c r="GF475">
        <v>0</v>
      </c>
      <c r="GG475">
        <v>1133.77588235294</v>
      </c>
      <c r="GH475">
        <v>21.3463712735211</v>
      </c>
      <c r="GI475">
        <v>2.10816217375824</v>
      </c>
      <c r="GJ475">
        <v>-1</v>
      </c>
      <c r="GK475">
        <v>4.98145380952381</v>
      </c>
      <c r="GL475">
        <v>-0.660163636363634</v>
      </c>
      <c r="GM475">
        <v>0.0668980706872628</v>
      </c>
      <c r="GN475">
        <v>0</v>
      </c>
      <c r="GO475">
        <v>0</v>
      </c>
      <c r="GP475">
        <v>2</v>
      </c>
      <c r="GQ475" t="s">
        <v>455</v>
      </c>
      <c r="GR475">
        <v>3.1317</v>
      </c>
      <c r="GS475">
        <v>2.71245</v>
      </c>
      <c r="GT475">
        <v>0.179999</v>
      </c>
      <c r="GU475">
        <v>0.188183</v>
      </c>
      <c r="GV475">
        <v>0.102166</v>
      </c>
      <c r="GW475">
        <v>0.087195</v>
      </c>
      <c r="GX475">
        <v>30924.1</v>
      </c>
      <c r="GY475">
        <v>32813.2</v>
      </c>
      <c r="GZ475">
        <v>34116.6</v>
      </c>
      <c r="HA475">
        <v>36592.7</v>
      </c>
      <c r="HB475">
        <v>43259.1</v>
      </c>
      <c r="HC475">
        <v>47969</v>
      </c>
      <c r="HD475">
        <v>53213.5</v>
      </c>
      <c r="HE475">
        <v>58480.2</v>
      </c>
      <c r="HF475">
        <v>1.96557</v>
      </c>
      <c r="HG475">
        <v>1.6712</v>
      </c>
      <c r="HH475">
        <v>0.151321</v>
      </c>
      <c r="HI475">
        <v>0</v>
      </c>
      <c r="HJ475">
        <v>27.5834</v>
      </c>
      <c r="HK475">
        <v>999.9</v>
      </c>
      <c r="HL475">
        <v>46.533</v>
      </c>
      <c r="HM475">
        <v>30.414</v>
      </c>
      <c r="HN475">
        <v>22.3897</v>
      </c>
      <c r="HO475">
        <v>55.1996</v>
      </c>
      <c r="HP475">
        <v>48.0849</v>
      </c>
      <c r="HQ475">
        <v>1</v>
      </c>
      <c r="HR475">
        <v>0.0292251</v>
      </c>
      <c r="HS475">
        <v>-0.436863</v>
      </c>
      <c r="HT475">
        <v>20.1133</v>
      </c>
      <c r="HU475">
        <v>5.19827</v>
      </c>
      <c r="HV475">
        <v>12.004</v>
      </c>
      <c r="HW475">
        <v>4.9754</v>
      </c>
      <c r="HX475">
        <v>3.294</v>
      </c>
      <c r="HY475">
        <v>9999</v>
      </c>
      <c r="HZ475">
        <v>34.6</v>
      </c>
      <c r="IA475">
        <v>9999</v>
      </c>
      <c r="IB475">
        <v>9999</v>
      </c>
      <c r="IC475">
        <v>1.86325</v>
      </c>
      <c r="ID475">
        <v>1.86813</v>
      </c>
      <c r="IE475">
        <v>1.86788</v>
      </c>
      <c r="IF475">
        <v>1.86905</v>
      </c>
      <c r="IG475">
        <v>1.86983</v>
      </c>
      <c r="IH475">
        <v>1.86596</v>
      </c>
      <c r="II475">
        <v>1.867</v>
      </c>
      <c r="IJ475">
        <v>1.86844</v>
      </c>
      <c r="IK475">
        <v>5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4.7</v>
      </c>
      <c r="IY475">
        <v>0.3571</v>
      </c>
      <c r="IZ475">
        <v>0.744305887368214</v>
      </c>
      <c r="JA475">
        <v>0.00400708050939433</v>
      </c>
      <c r="JB475">
        <v>-7.0817227887937e-07</v>
      </c>
      <c r="JC475">
        <v>2.11393634800483e-10</v>
      </c>
      <c r="JD475">
        <v>-0.0902750961418796</v>
      </c>
      <c r="JE475">
        <v>-0.0199519798578536</v>
      </c>
      <c r="JF475">
        <v>0.00231849078142986</v>
      </c>
      <c r="JG475">
        <v>-2.72917625674962e-05</v>
      </c>
      <c r="JH475">
        <v>4</v>
      </c>
      <c r="JI475">
        <v>2436</v>
      </c>
      <c r="JJ475">
        <v>0</v>
      </c>
      <c r="JK475">
        <v>25</v>
      </c>
      <c r="JL475">
        <v>29318094.4</v>
      </c>
      <c r="JM475">
        <v>29318094.4</v>
      </c>
      <c r="JN475">
        <v>2.27661</v>
      </c>
      <c r="JO475">
        <v>2.62329</v>
      </c>
      <c r="JP475">
        <v>1.54785</v>
      </c>
      <c r="JQ475">
        <v>2.30957</v>
      </c>
      <c r="JR475">
        <v>1.64673</v>
      </c>
      <c r="JS475">
        <v>2.27783</v>
      </c>
      <c r="JT475">
        <v>34.1678</v>
      </c>
      <c r="JU475">
        <v>24.1926</v>
      </c>
      <c r="JV475">
        <v>18</v>
      </c>
      <c r="JW475">
        <v>508.378</v>
      </c>
      <c r="JX475">
        <v>335.748</v>
      </c>
      <c r="JY475">
        <v>28.3705</v>
      </c>
      <c r="JZ475">
        <v>27.7538</v>
      </c>
      <c r="KA475">
        <v>29.9999</v>
      </c>
      <c r="KB475">
        <v>27.7875</v>
      </c>
      <c r="KC475">
        <v>27.7518</v>
      </c>
      <c r="KD475">
        <v>45.5923</v>
      </c>
      <c r="KE475">
        <v>15.9452</v>
      </c>
      <c r="KF475">
        <v>57.9486</v>
      </c>
      <c r="KG475">
        <v>28.3393</v>
      </c>
      <c r="KH475">
        <v>1239.33</v>
      </c>
      <c r="KI475">
        <v>18.8983</v>
      </c>
      <c r="KJ475">
        <v>96.7368</v>
      </c>
      <c r="KK475">
        <v>94.7526</v>
      </c>
    </row>
    <row r="476" spans="1:297">
      <c r="A476">
        <v>460</v>
      </c>
      <c r="B476">
        <v>1759085667</v>
      </c>
      <c r="C476">
        <v>12555</v>
      </c>
      <c r="D476" t="s">
        <v>1366</v>
      </c>
      <c r="E476" t="s">
        <v>1367</v>
      </c>
      <c r="F476">
        <v>5</v>
      </c>
      <c r="G476" t="s">
        <v>1219</v>
      </c>
      <c r="H476" t="s">
        <v>436</v>
      </c>
      <c r="I476">
        <v>1759085658.84615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1251.39227657143</v>
      </c>
      <c r="AK476">
        <v>1182.72733333333</v>
      </c>
      <c r="AL476">
        <v>3.48365476190462</v>
      </c>
      <c r="AM476">
        <v>66.03</v>
      </c>
      <c r="AN476">
        <f>(AP476 - AO476 + DY476*1E3/(8.314*(EA476+273.15)) * AR476/DX476 * AQ476) * DX476/(100*DL476) * 1000/(1000 - AP476)</f>
        <v>0</v>
      </c>
      <c r="AO476">
        <v>18.8066177302814</v>
      </c>
      <c r="AP476">
        <v>23.6326448484848</v>
      </c>
      <c r="AQ476">
        <v>1.87441819924616e-05</v>
      </c>
      <c r="AR476">
        <v>114.36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5.9</v>
      </c>
      <c r="DM476">
        <v>0.5</v>
      </c>
      <c r="DN476" t="s">
        <v>438</v>
      </c>
      <c r="DO476">
        <v>2</v>
      </c>
      <c r="DP476" t="b">
        <v>1</v>
      </c>
      <c r="DQ476">
        <v>1759085658.84615</v>
      </c>
      <c r="DR476">
        <v>1130.79615384615</v>
      </c>
      <c r="DS476">
        <v>1210.74615384615</v>
      </c>
      <c r="DT476">
        <v>23.6314</v>
      </c>
      <c r="DU476">
        <v>18.7338076923077</v>
      </c>
      <c r="DV476">
        <v>1126.13538461538</v>
      </c>
      <c r="DW476">
        <v>23.2742230769231</v>
      </c>
      <c r="DX476">
        <v>500.023153846154</v>
      </c>
      <c r="DY476">
        <v>90.6658692307692</v>
      </c>
      <c r="DZ476">
        <v>0.0347041692307692</v>
      </c>
      <c r="EA476">
        <v>30.2416461538461</v>
      </c>
      <c r="EB476">
        <v>30.0423153846154</v>
      </c>
      <c r="EC476">
        <v>999.9</v>
      </c>
      <c r="ED476">
        <v>0</v>
      </c>
      <c r="EE476">
        <v>0</v>
      </c>
      <c r="EF476">
        <v>9994.90692307693</v>
      </c>
      <c r="EG476">
        <v>0</v>
      </c>
      <c r="EH476">
        <v>14.6725384615385</v>
      </c>
      <c r="EI476">
        <v>-79.9521307692308</v>
      </c>
      <c r="EJ476">
        <v>1158.16384615385</v>
      </c>
      <c r="EK476">
        <v>1233.86461538462</v>
      </c>
      <c r="EL476">
        <v>4.89758461538462</v>
      </c>
      <c r="EM476">
        <v>1210.74615384615</v>
      </c>
      <c r="EN476">
        <v>18.7338076923077</v>
      </c>
      <c r="EO476">
        <v>2.14256230769231</v>
      </c>
      <c r="EP476">
        <v>1.69851846153846</v>
      </c>
      <c r="EQ476">
        <v>18.5391769230769</v>
      </c>
      <c r="ER476">
        <v>14.8828307692308</v>
      </c>
      <c r="ES476">
        <v>1999.98230769231</v>
      </c>
      <c r="ET476">
        <v>0.979998076923077</v>
      </c>
      <c r="EU476">
        <v>0.0200016538461538</v>
      </c>
      <c r="EV476">
        <v>0</v>
      </c>
      <c r="EW476">
        <v>1136.41846153846</v>
      </c>
      <c r="EX476">
        <v>5.00059</v>
      </c>
      <c r="EY476">
        <v>22768.8384615385</v>
      </c>
      <c r="EZ476">
        <v>17360.1692307692</v>
      </c>
      <c r="FA476">
        <v>40.687</v>
      </c>
      <c r="FB476">
        <v>40.3893076923077</v>
      </c>
      <c r="FC476">
        <v>40.0238461538462</v>
      </c>
      <c r="FD476">
        <v>39.937</v>
      </c>
      <c r="FE476">
        <v>41.687</v>
      </c>
      <c r="FF476">
        <v>1955.08230769231</v>
      </c>
      <c r="FG476">
        <v>39.9</v>
      </c>
      <c r="FH476">
        <v>0</v>
      </c>
      <c r="FI476">
        <v>1759085653.5</v>
      </c>
      <c r="FJ476">
        <v>0</v>
      </c>
      <c r="FK476">
        <v>1136.69653846154</v>
      </c>
      <c r="FL476">
        <v>20.7230768817206</v>
      </c>
      <c r="FM476">
        <v>399.210255845132</v>
      </c>
      <c r="FN476">
        <v>22773.45</v>
      </c>
      <c r="FO476">
        <v>15</v>
      </c>
      <c r="FP476">
        <v>0</v>
      </c>
      <c r="FQ476" t="s">
        <v>439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-79.43189</v>
      </c>
      <c r="GD476">
        <v>-7.47744360902256</v>
      </c>
      <c r="GE476">
        <v>1.1866312805164</v>
      </c>
      <c r="GF476">
        <v>0</v>
      </c>
      <c r="GG476">
        <v>1135.45676470588</v>
      </c>
      <c r="GH476">
        <v>20.913216191691</v>
      </c>
      <c r="GI476">
        <v>2.06178494997193</v>
      </c>
      <c r="GJ476">
        <v>-1</v>
      </c>
      <c r="GK476">
        <v>4.9216675</v>
      </c>
      <c r="GL476">
        <v>-0.648022105263166</v>
      </c>
      <c r="GM476">
        <v>0.0625469700205374</v>
      </c>
      <c r="GN476">
        <v>0</v>
      </c>
      <c r="GO476">
        <v>0</v>
      </c>
      <c r="GP476">
        <v>2</v>
      </c>
      <c r="GQ476" t="s">
        <v>455</v>
      </c>
      <c r="GR476">
        <v>3.13181</v>
      </c>
      <c r="GS476">
        <v>2.71276</v>
      </c>
      <c r="GT476">
        <v>0.181694</v>
      </c>
      <c r="GU476">
        <v>0.189852</v>
      </c>
      <c r="GV476">
        <v>0.102172</v>
      </c>
      <c r="GW476">
        <v>0.0874034</v>
      </c>
      <c r="GX476">
        <v>30860.4</v>
      </c>
      <c r="GY476">
        <v>32746.1</v>
      </c>
      <c r="GZ476">
        <v>34116.8</v>
      </c>
      <c r="HA476">
        <v>36593</v>
      </c>
      <c r="HB476">
        <v>43259.2</v>
      </c>
      <c r="HC476">
        <v>47958.5</v>
      </c>
      <c r="HD476">
        <v>53213.6</v>
      </c>
      <c r="HE476">
        <v>58480.6</v>
      </c>
      <c r="HF476">
        <v>1.96563</v>
      </c>
      <c r="HG476">
        <v>1.67153</v>
      </c>
      <c r="HH476">
        <v>0.150844</v>
      </c>
      <c r="HI476">
        <v>0</v>
      </c>
      <c r="HJ476">
        <v>27.5818</v>
      </c>
      <c r="HK476">
        <v>999.9</v>
      </c>
      <c r="HL476">
        <v>46.533</v>
      </c>
      <c r="HM476">
        <v>30.424</v>
      </c>
      <c r="HN476">
        <v>22.4028</v>
      </c>
      <c r="HO476">
        <v>54.9696</v>
      </c>
      <c r="HP476">
        <v>47.6603</v>
      </c>
      <c r="HQ476">
        <v>1</v>
      </c>
      <c r="HR476">
        <v>0.0290854</v>
      </c>
      <c r="HS476">
        <v>-0.391032</v>
      </c>
      <c r="HT476">
        <v>20.1133</v>
      </c>
      <c r="HU476">
        <v>5.19782</v>
      </c>
      <c r="HV476">
        <v>12.004</v>
      </c>
      <c r="HW476">
        <v>4.9752</v>
      </c>
      <c r="HX476">
        <v>3.294</v>
      </c>
      <c r="HY476">
        <v>9999</v>
      </c>
      <c r="HZ476">
        <v>34.6</v>
      </c>
      <c r="IA476">
        <v>9999</v>
      </c>
      <c r="IB476">
        <v>9999</v>
      </c>
      <c r="IC476">
        <v>1.86325</v>
      </c>
      <c r="ID476">
        <v>1.86813</v>
      </c>
      <c r="IE476">
        <v>1.86786</v>
      </c>
      <c r="IF476">
        <v>1.86905</v>
      </c>
      <c r="IG476">
        <v>1.86981</v>
      </c>
      <c r="IH476">
        <v>1.86593</v>
      </c>
      <c r="II476">
        <v>1.86696</v>
      </c>
      <c r="IJ476">
        <v>1.86844</v>
      </c>
      <c r="IK476">
        <v>5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4.75</v>
      </c>
      <c r="IY476">
        <v>0.3572</v>
      </c>
      <c r="IZ476">
        <v>0.744305887368214</v>
      </c>
      <c r="JA476">
        <v>0.00400708050939433</v>
      </c>
      <c r="JB476">
        <v>-7.0817227887937e-07</v>
      </c>
      <c r="JC476">
        <v>2.11393634800483e-10</v>
      </c>
      <c r="JD476">
        <v>-0.0902750961418796</v>
      </c>
      <c r="JE476">
        <v>-0.0199519798578536</v>
      </c>
      <c r="JF476">
        <v>0.00231849078142986</v>
      </c>
      <c r="JG476">
        <v>-2.72917625674962e-05</v>
      </c>
      <c r="JH476">
        <v>4</v>
      </c>
      <c r="JI476">
        <v>2436</v>
      </c>
      <c r="JJ476">
        <v>0</v>
      </c>
      <c r="JK476">
        <v>25</v>
      </c>
      <c r="JL476">
        <v>29318094.4</v>
      </c>
      <c r="JM476">
        <v>29318094.4</v>
      </c>
      <c r="JN476">
        <v>2.29614</v>
      </c>
      <c r="JO476">
        <v>2.61597</v>
      </c>
      <c r="JP476">
        <v>1.54785</v>
      </c>
      <c r="JQ476">
        <v>2.31079</v>
      </c>
      <c r="JR476">
        <v>1.64551</v>
      </c>
      <c r="JS476">
        <v>2.37549</v>
      </c>
      <c r="JT476">
        <v>34.1905</v>
      </c>
      <c r="JU476">
        <v>24.2013</v>
      </c>
      <c r="JV476">
        <v>18</v>
      </c>
      <c r="JW476">
        <v>508.385</v>
      </c>
      <c r="JX476">
        <v>335.887</v>
      </c>
      <c r="JY476">
        <v>28.3256</v>
      </c>
      <c r="JZ476">
        <v>27.7508</v>
      </c>
      <c r="KA476">
        <v>29.9998</v>
      </c>
      <c r="KB476">
        <v>27.7846</v>
      </c>
      <c r="KC476">
        <v>27.7489</v>
      </c>
      <c r="KD476">
        <v>46.0851</v>
      </c>
      <c r="KE476">
        <v>15.6744</v>
      </c>
      <c r="KF476">
        <v>57.9486</v>
      </c>
      <c r="KG476">
        <v>28.2922</v>
      </c>
      <c r="KH476">
        <v>1259.45</v>
      </c>
      <c r="KI476">
        <v>18.9535</v>
      </c>
      <c r="KJ476">
        <v>96.7372</v>
      </c>
      <c r="KK476">
        <v>94.7534</v>
      </c>
    </row>
    <row r="477" spans="1:297">
      <c r="A477">
        <v>461</v>
      </c>
      <c r="B477">
        <v>1759085672</v>
      </c>
      <c r="C477">
        <v>12560</v>
      </c>
      <c r="D477" t="s">
        <v>1368</v>
      </c>
      <c r="E477" t="s">
        <v>1369</v>
      </c>
      <c r="F477">
        <v>5</v>
      </c>
      <c r="G477" t="s">
        <v>1219</v>
      </c>
      <c r="H477" t="s">
        <v>436</v>
      </c>
      <c r="I477">
        <v>1759085663.84615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1268.24634285714</v>
      </c>
      <c r="AK477">
        <v>1199.67133333333</v>
      </c>
      <c r="AL477">
        <v>3.3561547619048</v>
      </c>
      <c r="AM477">
        <v>66.03</v>
      </c>
      <c r="AN477">
        <f>(AP477 - AO477 + DY477*1E3/(8.314*(EA477+273.15)) * AR477/DX477 * AQ477) * DX477/(100*DL477) * 1000/(1000 - AP477)</f>
        <v>0</v>
      </c>
      <c r="AO477">
        <v>18.8609039911688</v>
      </c>
      <c r="AP477">
        <v>23.6310466666667</v>
      </c>
      <c r="AQ477">
        <v>-8.60853432287642e-06</v>
      </c>
      <c r="AR477">
        <v>114.36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5.9</v>
      </c>
      <c r="DM477">
        <v>0.5</v>
      </c>
      <c r="DN477" t="s">
        <v>438</v>
      </c>
      <c r="DO477">
        <v>2</v>
      </c>
      <c r="DP477" t="b">
        <v>1</v>
      </c>
      <c r="DQ477">
        <v>1759085663.84615</v>
      </c>
      <c r="DR477">
        <v>1147.56923076923</v>
      </c>
      <c r="DS477">
        <v>1227.27615384615</v>
      </c>
      <c r="DT477">
        <v>23.6309</v>
      </c>
      <c r="DU477">
        <v>18.7905076923077</v>
      </c>
      <c r="DV477">
        <v>1142.85461538462</v>
      </c>
      <c r="DW477">
        <v>23.2737384615385</v>
      </c>
      <c r="DX477">
        <v>500.015230769231</v>
      </c>
      <c r="DY477">
        <v>90.6659307692308</v>
      </c>
      <c r="DZ477">
        <v>0.0347649923076923</v>
      </c>
      <c r="EA477">
        <v>30.2359538461538</v>
      </c>
      <c r="EB477">
        <v>30.0455153846154</v>
      </c>
      <c r="EC477">
        <v>999.9</v>
      </c>
      <c r="ED477">
        <v>0</v>
      </c>
      <c r="EE477">
        <v>0</v>
      </c>
      <c r="EF477">
        <v>9991.11076923077</v>
      </c>
      <c r="EG477">
        <v>0</v>
      </c>
      <c r="EH477">
        <v>14.6736</v>
      </c>
      <c r="EI477">
        <v>-79.7080384615385</v>
      </c>
      <c r="EJ477">
        <v>1175.34384615385</v>
      </c>
      <c r="EK477">
        <v>1250.78230769231</v>
      </c>
      <c r="EL477">
        <v>4.84038538461538</v>
      </c>
      <c r="EM477">
        <v>1227.27615384615</v>
      </c>
      <c r="EN477">
        <v>18.7905076923077</v>
      </c>
      <c r="EO477">
        <v>2.14251692307692</v>
      </c>
      <c r="EP477">
        <v>1.70365923076923</v>
      </c>
      <c r="EQ477">
        <v>18.5388461538462</v>
      </c>
      <c r="ER477">
        <v>14.9297538461538</v>
      </c>
      <c r="ES477">
        <v>2000.01076923077</v>
      </c>
      <c r="ET477">
        <v>0.979998307692307</v>
      </c>
      <c r="EU477">
        <v>0.0200014153846154</v>
      </c>
      <c r="EV477">
        <v>0</v>
      </c>
      <c r="EW477">
        <v>1138.06923076923</v>
      </c>
      <c r="EX477">
        <v>5.00059</v>
      </c>
      <c r="EY477">
        <v>22801.4769230769</v>
      </c>
      <c r="EZ477">
        <v>17360.4153846154</v>
      </c>
      <c r="FA477">
        <v>40.687</v>
      </c>
      <c r="FB477">
        <v>40.3940769230769</v>
      </c>
      <c r="FC477">
        <v>40.0095384615385</v>
      </c>
      <c r="FD477">
        <v>39.937</v>
      </c>
      <c r="FE477">
        <v>41.687</v>
      </c>
      <c r="FF477">
        <v>1955.11076923077</v>
      </c>
      <c r="FG477">
        <v>39.9</v>
      </c>
      <c r="FH477">
        <v>0</v>
      </c>
      <c r="FI477">
        <v>1759085658.3</v>
      </c>
      <c r="FJ477">
        <v>0</v>
      </c>
      <c r="FK477">
        <v>1138.17307692308</v>
      </c>
      <c r="FL477">
        <v>17.0735042913898</v>
      </c>
      <c r="FM477">
        <v>360.287179690559</v>
      </c>
      <c r="FN477">
        <v>22803.9692307692</v>
      </c>
      <c r="FO477">
        <v>15</v>
      </c>
      <c r="FP477">
        <v>0</v>
      </c>
      <c r="FQ477" t="s">
        <v>439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-79.8688904761905</v>
      </c>
      <c r="GD477">
        <v>0.625114285714307</v>
      </c>
      <c r="GE477">
        <v>0.646602156260498</v>
      </c>
      <c r="GF477">
        <v>0</v>
      </c>
      <c r="GG477">
        <v>1137.19705882353</v>
      </c>
      <c r="GH477">
        <v>18.73857907472</v>
      </c>
      <c r="GI477">
        <v>1.85669936337349</v>
      </c>
      <c r="GJ477">
        <v>-1</v>
      </c>
      <c r="GK477">
        <v>4.87298666666667</v>
      </c>
      <c r="GL477">
        <v>-0.675899220779224</v>
      </c>
      <c r="GM477">
        <v>0.0683964673505272</v>
      </c>
      <c r="GN477">
        <v>0</v>
      </c>
      <c r="GO477">
        <v>0</v>
      </c>
      <c r="GP477">
        <v>2</v>
      </c>
      <c r="GQ477" t="s">
        <v>455</v>
      </c>
      <c r="GR477">
        <v>3.13172</v>
      </c>
      <c r="GS477">
        <v>2.71303</v>
      </c>
      <c r="GT477">
        <v>0.183319</v>
      </c>
      <c r="GU477">
        <v>0.19143</v>
      </c>
      <c r="GV477">
        <v>0.102171</v>
      </c>
      <c r="GW477">
        <v>0.0875481</v>
      </c>
      <c r="GX477">
        <v>30799.2</v>
      </c>
      <c r="GY477">
        <v>32682.6</v>
      </c>
      <c r="GZ477">
        <v>34116.9</v>
      </c>
      <c r="HA477">
        <v>36593.3</v>
      </c>
      <c r="HB477">
        <v>43259.4</v>
      </c>
      <c r="HC477">
        <v>47951.1</v>
      </c>
      <c r="HD477">
        <v>53213.6</v>
      </c>
      <c r="HE477">
        <v>58480.8</v>
      </c>
      <c r="HF477">
        <v>1.96545</v>
      </c>
      <c r="HG477">
        <v>1.67175</v>
      </c>
      <c r="HH477">
        <v>0.151627</v>
      </c>
      <c r="HI477">
        <v>0</v>
      </c>
      <c r="HJ477">
        <v>27.5812</v>
      </c>
      <c r="HK477">
        <v>999.9</v>
      </c>
      <c r="HL477">
        <v>46.533</v>
      </c>
      <c r="HM477">
        <v>30.414</v>
      </c>
      <c r="HN477">
        <v>22.3917</v>
      </c>
      <c r="HO477">
        <v>55.0396</v>
      </c>
      <c r="HP477">
        <v>48.0929</v>
      </c>
      <c r="HQ477">
        <v>1</v>
      </c>
      <c r="HR477">
        <v>0.0286585</v>
      </c>
      <c r="HS477">
        <v>-0.363347</v>
      </c>
      <c r="HT477">
        <v>20.1135</v>
      </c>
      <c r="HU477">
        <v>5.19827</v>
      </c>
      <c r="HV477">
        <v>12.004</v>
      </c>
      <c r="HW477">
        <v>4.9753</v>
      </c>
      <c r="HX477">
        <v>3.294</v>
      </c>
      <c r="HY477">
        <v>9999</v>
      </c>
      <c r="HZ477">
        <v>34.6</v>
      </c>
      <c r="IA477">
        <v>9999</v>
      </c>
      <c r="IB477">
        <v>9999</v>
      </c>
      <c r="IC477">
        <v>1.86325</v>
      </c>
      <c r="ID477">
        <v>1.86813</v>
      </c>
      <c r="IE477">
        <v>1.86787</v>
      </c>
      <c r="IF477">
        <v>1.86905</v>
      </c>
      <c r="IG477">
        <v>1.86983</v>
      </c>
      <c r="IH477">
        <v>1.86594</v>
      </c>
      <c r="II477">
        <v>1.86695</v>
      </c>
      <c r="IJ477">
        <v>1.86844</v>
      </c>
      <c r="IK477">
        <v>5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4.8</v>
      </c>
      <c r="IY477">
        <v>0.3572</v>
      </c>
      <c r="IZ477">
        <v>0.744305887368214</v>
      </c>
      <c r="JA477">
        <v>0.00400708050939433</v>
      </c>
      <c r="JB477">
        <v>-7.0817227887937e-07</v>
      </c>
      <c r="JC477">
        <v>2.11393634800483e-10</v>
      </c>
      <c r="JD477">
        <v>-0.0902750961418796</v>
      </c>
      <c r="JE477">
        <v>-0.0199519798578536</v>
      </c>
      <c r="JF477">
        <v>0.00231849078142986</v>
      </c>
      <c r="JG477">
        <v>-2.72917625674962e-05</v>
      </c>
      <c r="JH477">
        <v>4</v>
      </c>
      <c r="JI477">
        <v>2436</v>
      </c>
      <c r="JJ477">
        <v>0</v>
      </c>
      <c r="JK477">
        <v>25</v>
      </c>
      <c r="JL477">
        <v>29318094.5</v>
      </c>
      <c r="JM477">
        <v>29318094.5</v>
      </c>
      <c r="JN477">
        <v>2.32544</v>
      </c>
      <c r="JO477">
        <v>2.62329</v>
      </c>
      <c r="JP477">
        <v>1.54785</v>
      </c>
      <c r="JQ477">
        <v>2.30957</v>
      </c>
      <c r="JR477">
        <v>1.64673</v>
      </c>
      <c r="JS477">
        <v>2.26562</v>
      </c>
      <c r="JT477">
        <v>34.1678</v>
      </c>
      <c r="JU477">
        <v>24.1926</v>
      </c>
      <c r="JV477">
        <v>18</v>
      </c>
      <c r="JW477">
        <v>508.238</v>
      </c>
      <c r="JX477">
        <v>335.974</v>
      </c>
      <c r="JY477">
        <v>28.2778</v>
      </c>
      <c r="JZ477">
        <v>27.7485</v>
      </c>
      <c r="KA477">
        <v>29.9999</v>
      </c>
      <c r="KB477">
        <v>27.7811</v>
      </c>
      <c r="KC477">
        <v>27.7454</v>
      </c>
      <c r="KD477">
        <v>46.5716</v>
      </c>
      <c r="KE477">
        <v>15.382</v>
      </c>
      <c r="KF477">
        <v>57.9486</v>
      </c>
      <c r="KG477">
        <v>28.2489</v>
      </c>
      <c r="KH477">
        <v>1272.94</v>
      </c>
      <c r="KI477">
        <v>19.0015</v>
      </c>
      <c r="KJ477">
        <v>96.7372</v>
      </c>
      <c r="KK477">
        <v>94.7538</v>
      </c>
    </row>
    <row r="478" spans="1:297">
      <c r="A478">
        <v>462</v>
      </c>
      <c r="B478">
        <v>1759085677</v>
      </c>
      <c r="C478">
        <v>12565</v>
      </c>
      <c r="D478" t="s">
        <v>1370</v>
      </c>
      <c r="E478" t="s">
        <v>1371</v>
      </c>
      <c r="F478">
        <v>5</v>
      </c>
      <c r="G478" t="s">
        <v>1219</v>
      </c>
      <c r="H478" t="s">
        <v>436</v>
      </c>
      <c r="I478">
        <v>1759085668.84615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1285.75390780952</v>
      </c>
      <c r="AK478">
        <v>1216.82090909091</v>
      </c>
      <c r="AL478">
        <v>3.45060064935055</v>
      </c>
      <c r="AM478">
        <v>66.03</v>
      </c>
      <c r="AN478">
        <f>(AP478 - AO478 + DY478*1E3/(8.314*(EA478+273.15)) * AR478/DX478 * AQ478) * DX478/(100*DL478) * 1000/(1000 - AP478)</f>
        <v>0</v>
      </c>
      <c r="AO478">
        <v>18.9092100859632</v>
      </c>
      <c r="AP478">
        <v>23.6314812121212</v>
      </c>
      <c r="AQ478">
        <v>-2.53499959163583e-06</v>
      </c>
      <c r="AR478">
        <v>114.36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5.9</v>
      </c>
      <c r="DM478">
        <v>0.5</v>
      </c>
      <c r="DN478" t="s">
        <v>438</v>
      </c>
      <c r="DO478">
        <v>2</v>
      </c>
      <c r="DP478" t="b">
        <v>1</v>
      </c>
      <c r="DQ478">
        <v>1759085668.84615</v>
      </c>
      <c r="DR478">
        <v>1164.17692307692</v>
      </c>
      <c r="DS478">
        <v>1244.28538461538</v>
      </c>
      <c r="DT478">
        <v>23.6315153846154</v>
      </c>
      <c r="DU478">
        <v>18.8423</v>
      </c>
      <c r="DV478">
        <v>1159.40923076923</v>
      </c>
      <c r="DW478">
        <v>23.2743230769231</v>
      </c>
      <c r="DX478">
        <v>499.976923076923</v>
      </c>
      <c r="DY478">
        <v>90.6653307692308</v>
      </c>
      <c r="DZ478">
        <v>0.0350188076923077</v>
      </c>
      <c r="EA478">
        <v>30.2315769230769</v>
      </c>
      <c r="EB478">
        <v>30.0475384615385</v>
      </c>
      <c r="EC478">
        <v>999.9</v>
      </c>
      <c r="ED478">
        <v>0</v>
      </c>
      <c r="EE478">
        <v>0</v>
      </c>
      <c r="EF478">
        <v>9991.39230769231</v>
      </c>
      <c r="EG478">
        <v>0</v>
      </c>
      <c r="EH478">
        <v>14.6736</v>
      </c>
      <c r="EI478">
        <v>-80.1101923076923</v>
      </c>
      <c r="EJ478">
        <v>1192.35307692308</v>
      </c>
      <c r="EK478">
        <v>1268.18384615385</v>
      </c>
      <c r="EL478">
        <v>4.78920538461538</v>
      </c>
      <c r="EM478">
        <v>1244.28538461538</v>
      </c>
      <c r="EN478">
        <v>18.8423</v>
      </c>
      <c r="EO478">
        <v>2.14255692307692</v>
      </c>
      <c r="EP478">
        <v>1.70834230769231</v>
      </c>
      <c r="EQ478">
        <v>18.5391461538462</v>
      </c>
      <c r="ER478">
        <v>14.9723923076923</v>
      </c>
      <c r="ES478">
        <v>2000.01846153846</v>
      </c>
      <c r="ET478">
        <v>0.979998307692307</v>
      </c>
      <c r="EU478">
        <v>0.0200014153846154</v>
      </c>
      <c r="EV478">
        <v>0</v>
      </c>
      <c r="EW478">
        <v>1139.47</v>
      </c>
      <c r="EX478">
        <v>5.00059</v>
      </c>
      <c r="EY478">
        <v>22829.6615384615</v>
      </c>
      <c r="EZ478">
        <v>17360.4692307692</v>
      </c>
      <c r="FA478">
        <v>40.687</v>
      </c>
      <c r="FB478">
        <v>40.3845384615385</v>
      </c>
      <c r="FC478">
        <v>40.0047692307692</v>
      </c>
      <c r="FD478">
        <v>39.937</v>
      </c>
      <c r="FE478">
        <v>41.687</v>
      </c>
      <c r="FF478">
        <v>1955.11846153846</v>
      </c>
      <c r="FG478">
        <v>39.9</v>
      </c>
      <c r="FH478">
        <v>0</v>
      </c>
      <c r="FI478">
        <v>1759085663.7</v>
      </c>
      <c r="FJ478">
        <v>0</v>
      </c>
      <c r="FK478">
        <v>1139.7368</v>
      </c>
      <c r="FL478">
        <v>14.912307711441</v>
      </c>
      <c r="FM478">
        <v>309.50769219639</v>
      </c>
      <c r="FN478">
        <v>22835.46</v>
      </c>
      <c r="FO478">
        <v>15</v>
      </c>
      <c r="FP478">
        <v>0</v>
      </c>
      <c r="FQ478" t="s">
        <v>439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-79.8922</v>
      </c>
      <c r="GD478">
        <v>-4.00205413533838</v>
      </c>
      <c r="GE478">
        <v>0.612230258154562</v>
      </c>
      <c r="GF478">
        <v>0</v>
      </c>
      <c r="GG478">
        <v>1138.63117647059</v>
      </c>
      <c r="GH478">
        <v>16.6579068018987</v>
      </c>
      <c r="GI478">
        <v>1.65195564088337</v>
      </c>
      <c r="GJ478">
        <v>-1</v>
      </c>
      <c r="GK478">
        <v>4.8129655</v>
      </c>
      <c r="GL478">
        <v>-0.618952330827072</v>
      </c>
      <c r="GM478">
        <v>0.0596349429843778</v>
      </c>
      <c r="GN478">
        <v>0</v>
      </c>
      <c r="GO478">
        <v>0</v>
      </c>
      <c r="GP478">
        <v>2</v>
      </c>
      <c r="GQ478" t="s">
        <v>455</v>
      </c>
      <c r="GR478">
        <v>3.13185</v>
      </c>
      <c r="GS478">
        <v>2.71306</v>
      </c>
      <c r="GT478">
        <v>0.184972</v>
      </c>
      <c r="GU478">
        <v>0.192986</v>
      </c>
      <c r="GV478">
        <v>0.102169</v>
      </c>
      <c r="GW478">
        <v>0.0877477</v>
      </c>
      <c r="GX478">
        <v>30737.2</v>
      </c>
      <c r="GY478">
        <v>32620</v>
      </c>
      <c r="GZ478">
        <v>34117.1</v>
      </c>
      <c r="HA478">
        <v>36593.6</v>
      </c>
      <c r="HB478">
        <v>43259.7</v>
      </c>
      <c r="HC478">
        <v>47940.8</v>
      </c>
      <c r="HD478">
        <v>53213.7</v>
      </c>
      <c r="HE478">
        <v>58481.1</v>
      </c>
      <c r="HF478">
        <v>1.96557</v>
      </c>
      <c r="HG478">
        <v>1.67162</v>
      </c>
      <c r="HH478">
        <v>0.151537</v>
      </c>
      <c r="HI478">
        <v>0</v>
      </c>
      <c r="HJ478">
        <v>27.5812</v>
      </c>
      <c r="HK478">
        <v>999.9</v>
      </c>
      <c r="HL478">
        <v>46.557</v>
      </c>
      <c r="HM478">
        <v>30.424</v>
      </c>
      <c r="HN478">
        <v>22.4158</v>
      </c>
      <c r="HO478">
        <v>54.9896</v>
      </c>
      <c r="HP478">
        <v>47.6803</v>
      </c>
      <c r="HQ478">
        <v>1</v>
      </c>
      <c r="HR478">
        <v>0.0286052</v>
      </c>
      <c r="HS478">
        <v>-0.329978</v>
      </c>
      <c r="HT478">
        <v>20.1136</v>
      </c>
      <c r="HU478">
        <v>5.19752</v>
      </c>
      <c r="HV478">
        <v>12.004</v>
      </c>
      <c r="HW478">
        <v>4.97505</v>
      </c>
      <c r="HX478">
        <v>3.29395</v>
      </c>
      <c r="HY478">
        <v>9999</v>
      </c>
      <c r="HZ478">
        <v>34.6</v>
      </c>
      <c r="IA478">
        <v>9999</v>
      </c>
      <c r="IB478">
        <v>9999</v>
      </c>
      <c r="IC478">
        <v>1.86325</v>
      </c>
      <c r="ID478">
        <v>1.86813</v>
      </c>
      <c r="IE478">
        <v>1.86787</v>
      </c>
      <c r="IF478">
        <v>1.86905</v>
      </c>
      <c r="IG478">
        <v>1.86984</v>
      </c>
      <c r="IH478">
        <v>1.86596</v>
      </c>
      <c r="II478">
        <v>1.86698</v>
      </c>
      <c r="IJ478">
        <v>1.86844</v>
      </c>
      <c r="IK478">
        <v>5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4.85</v>
      </c>
      <c r="IY478">
        <v>0.3572</v>
      </c>
      <c r="IZ478">
        <v>0.744305887368214</v>
      </c>
      <c r="JA478">
        <v>0.00400708050939433</v>
      </c>
      <c r="JB478">
        <v>-7.0817227887937e-07</v>
      </c>
      <c r="JC478">
        <v>2.11393634800483e-10</v>
      </c>
      <c r="JD478">
        <v>-0.0902750961418796</v>
      </c>
      <c r="JE478">
        <v>-0.0199519798578536</v>
      </c>
      <c r="JF478">
        <v>0.00231849078142986</v>
      </c>
      <c r="JG478">
        <v>-2.72917625674962e-05</v>
      </c>
      <c r="JH478">
        <v>4</v>
      </c>
      <c r="JI478">
        <v>2436</v>
      </c>
      <c r="JJ478">
        <v>0</v>
      </c>
      <c r="JK478">
        <v>25</v>
      </c>
      <c r="JL478">
        <v>29318094.6</v>
      </c>
      <c r="JM478">
        <v>29318094.6</v>
      </c>
      <c r="JN478">
        <v>2.34741</v>
      </c>
      <c r="JO478">
        <v>2.60986</v>
      </c>
      <c r="JP478">
        <v>1.54785</v>
      </c>
      <c r="JQ478">
        <v>2.30957</v>
      </c>
      <c r="JR478">
        <v>1.64673</v>
      </c>
      <c r="JS478">
        <v>2.36694</v>
      </c>
      <c r="JT478">
        <v>34.1905</v>
      </c>
      <c r="JU478">
        <v>24.1926</v>
      </c>
      <c r="JV478">
        <v>18</v>
      </c>
      <c r="JW478">
        <v>508.294</v>
      </c>
      <c r="JX478">
        <v>335.895</v>
      </c>
      <c r="JY478">
        <v>28.2313</v>
      </c>
      <c r="JZ478">
        <v>27.7449</v>
      </c>
      <c r="KA478">
        <v>29.9999</v>
      </c>
      <c r="KB478">
        <v>27.7782</v>
      </c>
      <c r="KC478">
        <v>27.7419</v>
      </c>
      <c r="KD478">
        <v>47.0958</v>
      </c>
      <c r="KE478">
        <v>15.0982</v>
      </c>
      <c r="KF478">
        <v>58.3259</v>
      </c>
      <c r="KG478">
        <v>28.1971</v>
      </c>
      <c r="KH478">
        <v>1293.22</v>
      </c>
      <c r="KI478">
        <v>19.0565</v>
      </c>
      <c r="KJ478">
        <v>96.7376</v>
      </c>
      <c r="KK478">
        <v>94.7544</v>
      </c>
    </row>
    <row r="479" spans="1:297">
      <c r="A479">
        <v>463</v>
      </c>
      <c r="B479">
        <v>1759085682</v>
      </c>
      <c r="C479">
        <v>12570</v>
      </c>
      <c r="D479" t="s">
        <v>1372</v>
      </c>
      <c r="E479" t="s">
        <v>1373</v>
      </c>
      <c r="F479">
        <v>5</v>
      </c>
      <c r="G479" t="s">
        <v>1219</v>
      </c>
      <c r="H479" t="s">
        <v>436</v>
      </c>
      <c r="I479">
        <v>1759085673.84615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1302.20904914286</v>
      </c>
      <c r="AK479">
        <v>1233.44896969697</v>
      </c>
      <c r="AL479">
        <v>3.30375974025961</v>
      </c>
      <c r="AM479">
        <v>66.03</v>
      </c>
      <c r="AN479">
        <f>(AP479 - AO479 + DY479*1E3/(8.314*(EA479+273.15)) * AR479/DX479 * AQ479) * DX479/(100*DL479) * 1000/(1000 - AP479)</f>
        <v>0</v>
      </c>
      <c r="AO479">
        <v>18.9712344009091</v>
      </c>
      <c r="AP479">
        <v>23.6334593939394</v>
      </c>
      <c r="AQ479">
        <v>1.35732235244011e-05</v>
      </c>
      <c r="AR479">
        <v>114.36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5.9</v>
      </c>
      <c r="DM479">
        <v>0.5</v>
      </c>
      <c r="DN479" t="s">
        <v>438</v>
      </c>
      <c r="DO479">
        <v>2</v>
      </c>
      <c r="DP479" t="b">
        <v>1</v>
      </c>
      <c r="DQ479">
        <v>1759085673.84615</v>
      </c>
      <c r="DR479">
        <v>1180.80769230769</v>
      </c>
      <c r="DS479">
        <v>1260.84</v>
      </c>
      <c r="DT479">
        <v>23.6319923076923</v>
      </c>
      <c r="DU479">
        <v>18.8975461538462</v>
      </c>
      <c r="DV479">
        <v>1175.98692307692</v>
      </c>
      <c r="DW479">
        <v>23.2747769230769</v>
      </c>
      <c r="DX479">
        <v>500.020461538462</v>
      </c>
      <c r="DY479">
        <v>90.6648</v>
      </c>
      <c r="DZ479">
        <v>0.0349802153846154</v>
      </c>
      <c r="EA479">
        <v>30.2263846153846</v>
      </c>
      <c r="EB479">
        <v>30.0482076923077</v>
      </c>
      <c r="EC479">
        <v>999.9</v>
      </c>
      <c r="ED479">
        <v>0</v>
      </c>
      <c r="EE479">
        <v>0</v>
      </c>
      <c r="EF479">
        <v>10003.3661538462</v>
      </c>
      <c r="EG479">
        <v>0</v>
      </c>
      <c r="EH479">
        <v>14.6736</v>
      </c>
      <c r="EI479">
        <v>-80.0330692307692</v>
      </c>
      <c r="EJ479">
        <v>1209.38769230769</v>
      </c>
      <c r="EK479">
        <v>1285.12769230769</v>
      </c>
      <c r="EL479">
        <v>4.73443384615385</v>
      </c>
      <c r="EM479">
        <v>1260.84</v>
      </c>
      <c r="EN479">
        <v>18.8975461538462</v>
      </c>
      <c r="EO479">
        <v>2.14258846153846</v>
      </c>
      <c r="EP479">
        <v>1.71334076923077</v>
      </c>
      <c r="EQ479">
        <v>18.5393769230769</v>
      </c>
      <c r="ER479">
        <v>15.0177846153846</v>
      </c>
      <c r="ES479">
        <v>2000.01923076923</v>
      </c>
      <c r="ET479">
        <v>0.979998307692307</v>
      </c>
      <c r="EU479">
        <v>0.0200014153846154</v>
      </c>
      <c r="EV479">
        <v>0</v>
      </c>
      <c r="EW479">
        <v>1140.64538461538</v>
      </c>
      <c r="EX479">
        <v>5.00059</v>
      </c>
      <c r="EY479">
        <v>22854.2153846154</v>
      </c>
      <c r="EZ479">
        <v>17360.4769230769</v>
      </c>
      <c r="FA479">
        <v>40.687</v>
      </c>
      <c r="FB479">
        <v>40.3845384615385</v>
      </c>
      <c r="FC479">
        <v>40.0047692307692</v>
      </c>
      <c r="FD479">
        <v>39.937</v>
      </c>
      <c r="FE479">
        <v>41.687</v>
      </c>
      <c r="FF479">
        <v>1955.11923076923</v>
      </c>
      <c r="FG479">
        <v>39.9</v>
      </c>
      <c r="FH479">
        <v>0</v>
      </c>
      <c r="FI479">
        <v>1759085668.5</v>
      </c>
      <c r="FJ479">
        <v>0</v>
      </c>
      <c r="FK479">
        <v>1140.8244</v>
      </c>
      <c r="FL479">
        <v>13.6561538314878</v>
      </c>
      <c r="FM479">
        <v>255.599999642801</v>
      </c>
      <c r="FN479">
        <v>22858.44</v>
      </c>
      <c r="FO479">
        <v>15</v>
      </c>
      <c r="FP479">
        <v>0</v>
      </c>
      <c r="FQ479" t="s">
        <v>439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-80.0534380952381</v>
      </c>
      <c r="GD479">
        <v>-0.380322077921949</v>
      </c>
      <c r="GE479">
        <v>0.454378705566802</v>
      </c>
      <c r="GF479">
        <v>1</v>
      </c>
      <c r="GG479">
        <v>1139.91</v>
      </c>
      <c r="GH479">
        <v>14.4834224635571</v>
      </c>
      <c r="GI479">
        <v>1.43587235218342</v>
      </c>
      <c r="GJ479">
        <v>-1</v>
      </c>
      <c r="GK479">
        <v>4.76476380952381</v>
      </c>
      <c r="GL479">
        <v>-0.639774545454549</v>
      </c>
      <c r="GM479">
        <v>0.0647265395981021</v>
      </c>
      <c r="GN479">
        <v>0</v>
      </c>
      <c r="GO479">
        <v>1</v>
      </c>
      <c r="GP479">
        <v>2</v>
      </c>
      <c r="GQ479" t="s">
        <v>448</v>
      </c>
      <c r="GR479">
        <v>3.13182</v>
      </c>
      <c r="GS479">
        <v>2.71281</v>
      </c>
      <c r="GT479">
        <v>0.186565</v>
      </c>
      <c r="GU479">
        <v>0.194624</v>
      </c>
      <c r="GV479">
        <v>0.102178</v>
      </c>
      <c r="GW479">
        <v>0.0879462</v>
      </c>
      <c r="GX479">
        <v>30677.4</v>
      </c>
      <c r="GY479">
        <v>32554.2</v>
      </c>
      <c r="GZ479">
        <v>34117.4</v>
      </c>
      <c r="HA479">
        <v>36594</v>
      </c>
      <c r="HB479">
        <v>43259.6</v>
      </c>
      <c r="HC479">
        <v>47931</v>
      </c>
      <c r="HD479">
        <v>53214</v>
      </c>
      <c r="HE479">
        <v>58481.7</v>
      </c>
      <c r="HF479">
        <v>1.96575</v>
      </c>
      <c r="HG479">
        <v>1.67173</v>
      </c>
      <c r="HH479">
        <v>0.151232</v>
      </c>
      <c r="HI479">
        <v>0</v>
      </c>
      <c r="HJ479">
        <v>27.5812</v>
      </c>
      <c r="HK479">
        <v>999.9</v>
      </c>
      <c r="HL479">
        <v>46.533</v>
      </c>
      <c r="HM479">
        <v>30.424</v>
      </c>
      <c r="HN479">
        <v>22.4039</v>
      </c>
      <c r="HO479">
        <v>54.8496</v>
      </c>
      <c r="HP479">
        <v>48.0609</v>
      </c>
      <c r="HQ479">
        <v>1</v>
      </c>
      <c r="HR479">
        <v>0.0280285</v>
      </c>
      <c r="HS479">
        <v>-0.291176</v>
      </c>
      <c r="HT479">
        <v>20.1139</v>
      </c>
      <c r="HU479">
        <v>5.19767</v>
      </c>
      <c r="HV479">
        <v>12.004</v>
      </c>
      <c r="HW479">
        <v>4.975</v>
      </c>
      <c r="HX479">
        <v>3.29395</v>
      </c>
      <c r="HY479">
        <v>9999</v>
      </c>
      <c r="HZ479">
        <v>34.6</v>
      </c>
      <c r="IA479">
        <v>9999</v>
      </c>
      <c r="IB479">
        <v>9999</v>
      </c>
      <c r="IC479">
        <v>1.86325</v>
      </c>
      <c r="ID479">
        <v>1.86813</v>
      </c>
      <c r="IE479">
        <v>1.86785</v>
      </c>
      <c r="IF479">
        <v>1.86905</v>
      </c>
      <c r="IG479">
        <v>1.86986</v>
      </c>
      <c r="IH479">
        <v>1.86594</v>
      </c>
      <c r="II479">
        <v>1.86698</v>
      </c>
      <c r="IJ479">
        <v>1.86843</v>
      </c>
      <c r="IK479">
        <v>5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4.91</v>
      </c>
      <c r="IY479">
        <v>0.3573</v>
      </c>
      <c r="IZ479">
        <v>0.744305887368214</v>
      </c>
      <c r="JA479">
        <v>0.00400708050939433</v>
      </c>
      <c r="JB479">
        <v>-7.0817227887937e-07</v>
      </c>
      <c r="JC479">
        <v>2.11393634800483e-10</v>
      </c>
      <c r="JD479">
        <v>-0.0902750961418796</v>
      </c>
      <c r="JE479">
        <v>-0.0199519798578536</v>
      </c>
      <c r="JF479">
        <v>0.00231849078142986</v>
      </c>
      <c r="JG479">
        <v>-2.72917625674962e-05</v>
      </c>
      <c r="JH479">
        <v>4</v>
      </c>
      <c r="JI479">
        <v>2436</v>
      </c>
      <c r="JJ479">
        <v>0</v>
      </c>
      <c r="JK479">
        <v>25</v>
      </c>
      <c r="JL479">
        <v>29318094.7</v>
      </c>
      <c r="JM479">
        <v>29318094.7</v>
      </c>
      <c r="JN479">
        <v>2.37549</v>
      </c>
      <c r="JO479">
        <v>2.62329</v>
      </c>
      <c r="JP479">
        <v>1.54785</v>
      </c>
      <c r="JQ479">
        <v>2.30957</v>
      </c>
      <c r="JR479">
        <v>1.64673</v>
      </c>
      <c r="JS479">
        <v>2.30347</v>
      </c>
      <c r="JT479">
        <v>34.1905</v>
      </c>
      <c r="JU479">
        <v>24.1926</v>
      </c>
      <c r="JV479">
        <v>18</v>
      </c>
      <c r="JW479">
        <v>508.378</v>
      </c>
      <c r="JX479">
        <v>335.926</v>
      </c>
      <c r="JY479">
        <v>28.1805</v>
      </c>
      <c r="JZ479">
        <v>27.742</v>
      </c>
      <c r="KA479">
        <v>29.9998</v>
      </c>
      <c r="KB479">
        <v>27.7747</v>
      </c>
      <c r="KC479">
        <v>27.739</v>
      </c>
      <c r="KD479">
        <v>47.5822</v>
      </c>
      <c r="KE479">
        <v>15.0982</v>
      </c>
      <c r="KF479">
        <v>58.3259</v>
      </c>
      <c r="KG479">
        <v>28.1465</v>
      </c>
      <c r="KH479">
        <v>1306.73</v>
      </c>
      <c r="KI479">
        <v>19.106</v>
      </c>
      <c r="KJ479">
        <v>96.7382</v>
      </c>
      <c r="KK479">
        <v>94.7554</v>
      </c>
    </row>
    <row r="480" spans="1:297">
      <c r="A480">
        <v>464</v>
      </c>
      <c r="B480">
        <v>1759085687</v>
      </c>
      <c r="C480">
        <v>12575</v>
      </c>
      <c r="D480" t="s">
        <v>1374</v>
      </c>
      <c r="E480" t="s">
        <v>1375</v>
      </c>
      <c r="F480">
        <v>5</v>
      </c>
      <c r="G480" t="s">
        <v>1219</v>
      </c>
      <c r="H480" t="s">
        <v>436</v>
      </c>
      <c r="I480">
        <v>1759085678.84615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1320.44488838095</v>
      </c>
      <c r="AK480">
        <v>1250.96375757576</v>
      </c>
      <c r="AL480">
        <v>3.52895887445864</v>
      </c>
      <c r="AM480">
        <v>66.03</v>
      </c>
      <c r="AN480">
        <f>(AP480 - AO480 + DY480*1E3/(8.314*(EA480+273.15)) * AR480/DX480 * AQ480) * DX480/(100*DL480) * 1000/(1000 - AP480)</f>
        <v>0</v>
      </c>
      <c r="AO480">
        <v>19.0286933416558</v>
      </c>
      <c r="AP480">
        <v>23.6354915151515</v>
      </c>
      <c r="AQ480">
        <v>1.0682599451806e-05</v>
      </c>
      <c r="AR480">
        <v>114.36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5.9</v>
      </c>
      <c r="DM480">
        <v>0.5</v>
      </c>
      <c r="DN480" t="s">
        <v>438</v>
      </c>
      <c r="DO480">
        <v>2</v>
      </c>
      <c r="DP480" t="b">
        <v>1</v>
      </c>
      <c r="DQ480">
        <v>1759085678.84615</v>
      </c>
      <c r="DR480">
        <v>1197.39307692308</v>
      </c>
      <c r="DS480">
        <v>1277.87461538462</v>
      </c>
      <c r="DT480">
        <v>23.6329230769231</v>
      </c>
      <c r="DU480">
        <v>18.9527692307692</v>
      </c>
      <c r="DV480">
        <v>1192.51923076923</v>
      </c>
      <c r="DW480">
        <v>23.2756769230769</v>
      </c>
      <c r="DX480">
        <v>500.030692307692</v>
      </c>
      <c r="DY480">
        <v>90.6645307692308</v>
      </c>
      <c r="DZ480">
        <v>0.0348152538461538</v>
      </c>
      <c r="EA480">
        <v>30.2193307692308</v>
      </c>
      <c r="EB480">
        <v>30.0505538461538</v>
      </c>
      <c r="EC480">
        <v>999.9</v>
      </c>
      <c r="ED480">
        <v>0</v>
      </c>
      <c r="EE480">
        <v>0</v>
      </c>
      <c r="EF480">
        <v>10008.61</v>
      </c>
      <c r="EG480">
        <v>0</v>
      </c>
      <c r="EH480">
        <v>14.6736</v>
      </c>
      <c r="EI480">
        <v>-80.4824230769231</v>
      </c>
      <c r="EJ480">
        <v>1226.37461538462</v>
      </c>
      <c r="EK480">
        <v>1302.56384615385</v>
      </c>
      <c r="EL480">
        <v>4.68014538461538</v>
      </c>
      <c r="EM480">
        <v>1277.87461538462</v>
      </c>
      <c r="EN480">
        <v>18.9527692307692</v>
      </c>
      <c r="EO480">
        <v>2.14266692307692</v>
      </c>
      <c r="EP480">
        <v>1.71834230769231</v>
      </c>
      <c r="EQ480">
        <v>18.5399615384615</v>
      </c>
      <c r="ER480">
        <v>15.0630846153846</v>
      </c>
      <c r="ES480">
        <v>2000.04692307692</v>
      </c>
      <c r="ET480">
        <v>0.979998538461538</v>
      </c>
      <c r="EU480">
        <v>0.0200011769230769</v>
      </c>
      <c r="EV480">
        <v>0</v>
      </c>
      <c r="EW480">
        <v>1141.66461538462</v>
      </c>
      <c r="EX480">
        <v>5.00059</v>
      </c>
      <c r="EY480">
        <v>22875.4307692308</v>
      </c>
      <c r="EZ480">
        <v>17360.7153846154</v>
      </c>
      <c r="FA480">
        <v>40.687</v>
      </c>
      <c r="FB480">
        <v>40.3797692307692</v>
      </c>
      <c r="FC480">
        <v>40</v>
      </c>
      <c r="FD480">
        <v>39.937</v>
      </c>
      <c r="FE480">
        <v>41.687</v>
      </c>
      <c r="FF480">
        <v>1955.14692307692</v>
      </c>
      <c r="FG480">
        <v>39.9</v>
      </c>
      <c r="FH480">
        <v>0</v>
      </c>
      <c r="FI480">
        <v>1759085673.3</v>
      </c>
      <c r="FJ480">
        <v>0</v>
      </c>
      <c r="FK480">
        <v>1141.7928</v>
      </c>
      <c r="FL480">
        <v>9.98769232648169</v>
      </c>
      <c r="FM480">
        <v>220.092308195052</v>
      </c>
      <c r="FN480">
        <v>22877.628</v>
      </c>
      <c r="FO480">
        <v>15</v>
      </c>
      <c r="FP480">
        <v>0</v>
      </c>
      <c r="FQ480" t="s">
        <v>439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-80.294525</v>
      </c>
      <c r="GD480">
        <v>-4.38043759398504</v>
      </c>
      <c r="GE480">
        <v>0.629045057905234</v>
      </c>
      <c r="GF480">
        <v>0</v>
      </c>
      <c r="GG480">
        <v>1141.07647058824</v>
      </c>
      <c r="GH480">
        <v>12.1445378259692</v>
      </c>
      <c r="GI480">
        <v>1.21855961825945</v>
      </c>
      <c r="GJ480">
        <v>-1</v>
      </c>
      <c r="GK480">
        <v>4.7043275</v>
      </c>
      <c r="GL480">
        <v>-0.655122857142861</v>
      </c>
      <c r="GM480">
        <v>0.0631460731063303</v>
      </c>
      <c r="GN480">
        <v>0</v>
      </c>
      <c r="GO480">
        <v>0</v>
      </c>
      <c r="GP480">
        <v>2</v>
      </c>
      <c r="GQ480" t="s">
        <v>455</v>
      </c>
      <c r="GR480">
        <v>3.13181</v>
      </c>
      <c r="GS480">
        <v>2.71247</v>
      </c>
      <c r="GT480">
        <v>0.188218</v>
      </c>
      <c r="GU480">
        <v>0.196162</v>
      </c>
      <c r="GV480">
        <v>0.102178</v>
      </c>
      <c r="GW480">
        <v>0.0881141</v>
      </c>
      <c r="GX480">
        <v>30615.1</v>
      </c>
      <c r="GY480">
        <v>32492.5</v>
      </c>
      <c r="GZ480">
        <v>34117.4</v>
      </c>
      <c r="HA480">
        <v>36594.5</v>
      </c>
      <c r="HB480">
        <v>43259.8</v>
      </c>
      <c r="HC480">
        <v>47922.3</v>
      </c>
      <c r="HD480">
        <v>53214</v>
      </c>
      <c r="HE480">
        <v>58481.8</v>
      </c>
      <c r="HF480">
        <v>1.9654</v>
      </c>
      <c r="HG480">
        <v>1.67225</v>
      </c>
      <c r="HH480">
        <v>0.1514</v>
      </c>
      <c r="HI480">
        <v>0</v>
      </c>
      <c r="HJ480">
        <v>27.5801</v>
      </c>
      <c r="HK480">
        <v>999.9</v>
      </c>
      <c r="HL480">
        <v>46.533</v>
      </c>
      <c r="HM480">
        <v>30.424</v>
      </c>
      <c r="HN480">
        <v>22.4063</v>
      </c>
      <c r="HO480">
        <v>54.8596</v>
      </c>
      <c r="HP480">
        <v>48.0409</v>
      </c>
      <c r="HQ480">
        <v>1</v>
      </c>
      <c r="HR480">
        <v>0.0280386</v>
      </c>
      <c r="HS480">
        <v>-0.266841</v>
      </c>
      <c r="HT480">
        <v>20.114</v>
      </c>
      <c r="HU480">
        <v>5.19797</v>
      </c>
      <c r="HV480">
        <v>12.004</v>
      </c>
      <c r="HW480">
        <v>4.97515</v>
      </c>
      <c r="HX480">
        <v>3.29388</v>
      </c>
      <c r="HY480">
        <v>9999</v>
      </c>
      <c r="HZ480">
        <v>34.6</v>
      </c>
      <c r="IA480">
        <v>9999</v>
      </c>
      <c r="IB480">
        <v>9999</v>
      </c>
      <c r="IC480">
        <v>1.86325</v>
      </c>
      <c r="ID480">
        <v>1.86813</v>
      </c>
      <c r="IE480">
        <v>1.86786</v>
      </c>
      <c r="IF480">
        <v>1.86905</v>
      </c>
      <c r="IG480">
        <v>1.86984</v>
      </c>
      <c r="IH480">
        <v>1.8659</v>
      </c>
      <c r="II480">
        <v>1.86693</v>
      </c>
      <c r="IJ480">
        <v>1.86843</v>
      </c>
      <c r="IK480">
        <v>5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4.96</v>
      </c>
      <c r="IY480">
        <v>0.3573</v>
      </c>
      <c r="IZ480">
        <v>0.744305887368214</v>
      </c>
      <c r="JA480">
        <v>0.00400708050939433</v>
      </c>
      <c r="JB480">
        <v>-7.0817227887937e-07</v>
      </c>
      <c r="JC480">
        <v>2.11393634800483e-10</v>
      </c>
      <c r="JD480">
        <v>-0.0902750961418796</v>
      </c>
      <c r="JE480">
        <v>-0.0199519798578536</v>
      </c>
      <c r="JF480">
        <v>0.00231849078142986</v>
      </c>
      <c r="JG480">
        <v>-2.72917625674962e-05</v>
      </c>
      <c r="JH480">
        <v>4</v>
      </c>
      <c r="JI480">
        <v>2436</v>
      </c>
      <c r="JJ480">
        <v>0</v>
      </c>
      <c r="JK480">
        <v>25</v>
      </c>
      <c r="JL480">
        <v>29318094.8</v>
      </c>
      <c r="JM480">
        <v>29318094.8</v>
      </c>
      <c r="JN480">
        <v>2.39746</v>
      </c>
      <c r="JO480">
        <v>2.6123</v>
      </c>
      <c r="JP480">
        <v>1.54785</v>
      </c>
      <c r="JQ480">
        <v>2.30957</v>
      </c>
      <c r="JR480">
        <v>1.64673</v>
      </c>
      <c r="JS480">
        <v>2.35229</v>
      </c>
      <c r="JT480">
        <v>34.1678</v>
      </c>
      <c r="JU480">
        <v>24.1926</v>
      </c>
      <c r="JV480">
        <v>18</v>
      </c>
      <c r="JW480">
        <v>508.122</v>
      </c>
      <c r="JX480">
        <v>336.162</v>
      </c>
      <c r="JY480">
        <v>28.1309</v>
      </c>
      <c r="JZ480">
        <v>27.7392</v>
      </c>
      <c r="KA480">
        <v>29.9999</v>
      </c>
      <c r="KB480">
        <v>27.7719</v>
      </c>
      <c r="KC480">
        <v>27.7363</v>
      </c>
      <c r="KD480">
        <v>48.1045</v>
      </c>
      <c r="KE480">
        <v>14.8165</v>
      </c>
      <c r="KF480">
        <v>58.3259</v>
      </c>
      <c r="KG480">
        <v>28.0968</v>
      </c>
      <c r="KH480">
        <v>1327.05</v>
      </c>
      <c r="KI480">
        <v>19.1655</v>
      </c>
      <c r="KJ480">
        <v>96.7382</v>
      </c>
      <c r="KK480">
        <v>94.7561</v>
      </c>
    </row>
    <row r="481" spans="1:297">
      <c r="A481">
        <v>465</v>
      </c>
      <c r="B481">
        <v>1759085692</v>
      </c>
      <c r="C481">
        <v>12580</v>
      </c>
      <c r="D481" t="s">
        <v>1376</v>
      </c>
      <c r="E481" t="s">
        <v>1377</v>
      </c>
      <c r="F481">
        <v>5</v>
      </c>
      <c r="G481" t="s">
        <v>1219</v>
      </c>
      <c r="H481" t="s">
        <v>436</v>
      </c>
      <c r="I481">
        <v>1759085683.84615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1336.77707961905</v>
      </c>
      <c r="AK481">
        <v>1267.60224242424</v>
      </c>
      <c r="AL481">
        <v>3.30116017315994</v>
      </c>
      <c r="AM481">
        <v>66.03</v>
      </c>
      <c r="AN481">
        <f>(AP481 - AO481 + DY481*1E3/(8.314*(EA481+273.15)) * AR481/DX481 * AQ481) * DX481/(100*DL481) * 1000/(1000 - AP481)</f>
        <v>0</v>
      </c>
      <c r="AO481">
        <v>19.0845124110931</v>
      </c>
      <c r="AP481">
        <v>23.6363757575758</v>
      </c>
      <c r="AQ481">
        <v>1.47146340248877e-05</v>
      </c>
      <c r="AR481">
        <v>114.36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5.9</v>
      </c>
      <c r="DM481">
        <v>0.5</v>
      </c>
      <c r="DN481" t="s">
        <v>438</v>
      </c>
      <c r="DO481">
        <v>2</v>
      </c>
      <c r="DP481" t="b">
        <v>1</v>
      </c>
      <c r="DQ481">
        <v>1759085683.84615</v>
      </c>
      <c r="DR481">
        <v>1214.01384615385</v>
      </c>
      <c r="DS481">
        <v>1294.44769230769</v>
      </c>
      <c r="DT481">
        <v>23.6340230769231</v>
      </c>
      <c r="DU481">
        <v>19.0109</v>
      </c>
      <c r="DV481">
        <v>1209.08538461538</v>
      </c>
      <c r="DW481">
        <v>23.2767307692308</v>
      </c>
      <c r="DX481">
        <v>500.035153846154</v>
      </c>
      <c r="DY481">
        <v>90.6641153846154</v>
      </c>
      <c r="DZ481">
        <v>0.0346221307692308</v>
      </c>
      <c r="EA481">
        <v>30.2105153846154</v>
      </c>
      <c r="EB481">
        <v>30.0482692307692</v>
      </c>
      <c r="EC481">
        <v>999.9</v>
      </c>
      <c r="ED481">
        <v>0</v>
      </c>
      <c r="EE481">
        <v>0</v>
      </c>
      <c r="EF481">
        <v>10010.6230769231</v>
      </c>
      <c r="EG481">
        <v>0</v>
      </c>
      <c r="EH481">
        <v>14.6736</v>
      </c>
      <c r="EI481">
        <v>-80.4349615384615</v>
      </c>
      <c r="EJ481">
        <v>1243.39923076923</v>
      </c>
      <c r="EK481">
        <v>1319.53461538462</v>
      </c>
      <c r="EL481">
        <v>4.62311769230769</v>
      </c>
      <c r="EM481">
        <v>1294.44769230769</v>
      </c>
      <c r="EN481">
        <v>19.0109</v>
      </c>
      <c r="EO481">
        <v>2.14275692307692</v>
      </c>
      <c r="EP481">
        <v>1.72360538461538</v>
      </c>
      <c r="EQ481">
        <v>18.5406461538462</v>
      </c>
      <c r="ER481">
        <v>15.1106230769231</v>
      </c>
      <c r="ES481">
        <v>2000.05153846154</v>
      </c>
      <c r="ET481">
        <v>0.979998538461538</v>
      </c>
      <c r="EU481">
        <v>0.0200011769230769</v>
      </c>
      <c r="EV481">
        <v>0</v>
      </c>
      <c r="EW481">
        <v>1142.53769230769</v>
      </c>
      <c r="EX481">
        <v>5.00059</v>
      </c>
      <c r="EY481">
        <v>22892.7923076923</v>
      </c>
      <c r="EZ481">
        <v>17360.7615384615</v>
      </c>
      <c r="FA481">
        <v>40.6774615384615</v>
      </c>
      <c r="FB481">
        <v>40.375</v>
      </c>
      <c r="FC481">
        <v>40</v>
      </c>
      <c r="FD481">
        <v>39.937</v>
      </c>
      <c r="FE481">
        <v>41.687</v>
      </c>
      <c r="FF481">
        <v>1955.15153846154</v>
      </c>
      <c r="FG481">
        <v>39.9</v>
      </c>
      <c r="FH481">
        <v>0</v>
      </c>
      <c r="FI481">
        <v>1759085678.7</v>
      </c>
      <c r="FJ481">
        <v>0</v>
      </c>
      <c r="FK481">
        <v>1142.60346153846</v>
      </c>
      <c r="FL481">
        <v>8.04615385728081</v>
      </c>
      <c r="FM481">
        <v>178.417094235331</v>
      </c>
      <c r="FN481">
        <v>22894.65</v>
      </c>
      <c r="FO481">
        <v>15</v>
      </c>
      <c r="FP481">
        <v>0</v>
      </c>
      <c r="FQ481" t="s">
        <v>439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-80.4206190476191</v>
      </c>
      <c r="GD481">
        <v>-1.34329870129878</v>
      </c>
      <c r="GE481">
        <v>0.537940532754359</v>
      </c>
      <c r="GF481">
        <v>0</v>
      </c>
      <c r="GG481">
        <v>1141.99529411765</v>
      </c>
      <c r="GH481">
        <v>9.9358288795071</v>
      </c>
      <c r="GI481">
        <v>1.0024741020393</v>
      </c>
      <c r="GJ481">
        <v>-1</v>
      </c>
      <c r="GK481">
        <v>4.65582952380952</v>
      </c>
      <c r="GL481">
        <v>-0.676457142857133</v>
      </c>
      <c r="GM481">
        <v>0.0683661970550742</v>
      </c>
      <c r="GN481">
        <v>0</v>
      </c>
      <c r="GO481">
        <v>0</v>
      </c>
      <c r="GP481">
        <v>2</v>
      </c>
      <c r="GQ481" t="s">
        <v>455</v>
      </c>
      <c r="GR481">
        <v>3.13179</v>
      </c>
      <c r="GS481">
        <v>2.71262</v>
      </c>
      <c r="GT481">
        <v>0.189788</v>
      </c>
      <c r="GU481">
        <v>0.197759</v>
      </c>
      <c r="GV481">
        <v>0.102189</v>
      </c>
      <c r="GW481">
        <v>0.0882855</v>
      </c>
      <c r="GX481">
        <v>30556.6</v>
      </c>
      <c r="GY481">
        <v>32427.9</v>
      </c>
      <c r="GZ481">
        <v>34118.1</v>
      </c>
      <c r="HA481">
        <v>36594.3</v>
      </c>
      <c r="HB481">
        <v>43260.1</v>
      </c>
      <c r="HC481">
        <v>47913.5</v>
      </c>
      <c r="HD481">
        <v>53214.8</v>
      </c>
      <c r="HE481">
        <v>58481.9</v>
      </c>
      <c r="HF481">
        <v>1.96553</v>
      </c>
      <c r="HG481">
        <v>1.67222</v>
      </c>
      <c r="HH481">
        <v>0.151202</v>
      </c>
      <c r="HI481">
        <v>0</v>
      </c>
      <c r="HJ481">
        <v>27.5738</v>
      </c>
      <c r="HK481">
        <v>999.9</v>
      </c>
      <c r="HL481">
        <v>46.533</v>
      </c>
      <c r="HM481">
        <v>30.424</v>
      </c>
      <c r="HN481">
        <v>22.4031</v>
      </c>
      <c r="HO481">
        <v>54.4496</v>
      </c>
      <c r="HP481">
        <v>48.0649</v>
      </c>
      <c r="HQ481">
        <v>1</v>
      </c>
      <c r="HR481">
        <v>0.0274593</v>
      </c>
      <c r="HS481">
        <v>-0.246874</v>
      </c>
      <c r="HT481">
        <v>20.1139</v>
      </c>
      <c r="HU481">
        <v>5.19752</v>
      </c>
      <c r="HV481">
        <v>12.004</v>
      </c>
      <c r="HW481">
        <v>4.97505</v>
      </c>
      <c r="HX481">
        <v>3.29393</v>
      </c>
      <c r="HY481">
        <v>9999</v>
      </c>
      <c r="HZ481">
        <v>34.6</v>
      </c>
      <c r="IA481">
        <v>9999</v>
      </c>
      <c r="IB481">
        <v>9999</v>
      </c>
      <c r="IC481">
        <v>1.86325</v>
      </c>
      <c r="ID481">
        <v>1.86812</v>
      </c>
      <c r="IE481">
        <v>1.86787</v>
      </c>
      <c r="IF481">
        <v>1.86905</v>
      </c>
      <c r="IG481">
        <v>1.86985</v>
      </c>
      <c r="IH481">
        <v>1.8659</v>
      </c>
      <c r="II481">
        <v>1.86696</v>
      </c>
      <c r="IJ481">
        <v>1.86843</v>
      </c>
      <c r="IK481">
        <v>5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5.01</v>
      </c>
      <c r="IY481">
        <v>0.3574</v>
      </c>
      <c r="IZ481">
        <v>0.744305887368214</v>
      </c>
      <c r="JA481">
        <v>0.00400708050939433</v>
      </c>
      <c r="JB481">
        <v>-7.0817227887937e-07</v>
      </c>
      <c r="JC481">
        <v>2.11393634800483e-10</v>
      </c>
      <c r="JD481">
        <v>-0.0902750961418796</v>
      </c>
      <c r="JE481">
        <v>-0.0199519798578536</v>
      </c>
      <c r="JF481">
        <v>0.00231849078142986</v>
      </c>
      <c r="JG481">
        <v>-2.72917625674962e-05</v>
      </c>
      <c r="JH481">
        <v>4</v>
      </c>
      <c r="JI481">
        <v>2436</v>
      </c>
      <c r="JJ481">
        <v>0</v>
      </c>
      <c r="JK481">
        <v>25</v>
      </c>
      <c r="JL481">
        <v>29318094.9</v>
      </c>
      <c r="JM481">
        <v>29318094.9</v>
      </c>
      <c r="JN481">
        <v>2.42676</v>
      </c>
      <c r="JO481">
        <v>2.61963</v>
      </c>
      <c r="JP481">
        <v>1.54785</v>
      </c>
      <c r="JQ481">
        <v>2.30957</v>
      </c>
      <c r="JR481">
        <v>1.64673</v>
      </c>
      <c r="JS481">
        <v>2.3291</v>
      </c>
      <c r="JT481">
        <v>34.1905</v>
      </c>
      <c r="JU481">
        <v>24.1926</v>
      </c>
      <c r="JV481">
        <v>18</v>
      </c>
      <c r="JW481">
        <v>508.175</v>
      </c>
      <c r="JX481">
        <v>336.129</v>
      </c>
      <c r="JY481">
        <v>28.0782</v>
      </c>
      <c r="JZ481">
        <v>27.7359</v>
      </c>
      <c r="KA481">
        <v>29.9998</v>
      </c>
      <c r="KB481">
        <v>27.7686</v>
      </c>
      <c r="KC481">
        <v>27.7326</v>
      </c>
      <c r="KD481">
        <v>48.6044</v>
      </c>
      <c r="KE481">
        <v>14.5413</v>
      </c>
      <c r="KF481">
        <v>58.7045</v>
      </c>
      <c r="KG481">
        <v>28.0501</v>
      </c>
      <c r="KH481">
        <v>1340.59</v>
      </c>
      <c r="KI481">
        <v>19.2113</v>
      </c>
      <c r="KJ481">
        <v>96.7399</v>
      </c>
      <c r="KK481">
        <v>94.756</v>
      </c>
    </row>
    <row r="482" spans="1:297">
      <c r="A482">
        <v>466</v>
      </c>
      <c r="B482">
        <v>1759085697</v>
      </c>
      <c r="C482">
        <v>12585</v>
      </c>
      <c r="D482" t="s">
        <v>1378</v>
      </c>
      <c r="E482" t="s">
        <v>1379</v>
      </c>
      <c r="F482">
        <v>5</v>
      </c>
      <c r="G482" t="s">
        <v>1219</v>
      </c>
      <c r="H482" t="s">
        <v>436</v>
      </c>
      <c r="I482">
        <v>1759085688.84615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1354.95513371429</v>
      </c>
      <c r="AK482">
        <v>1285.21587878788</v>
      </c>
      <c r="AL482">
        <v>3.54364610389617</v>
      </c>
      <c r="AM482">
        <v>66.03</v>
      </c>
      <c r="AN482">
        <f>(AP482 - AO482 + DY482*1E3/(8.314*(EA482+273.15)) * AR482/DX482 * AQ482) * DX482/(100*DL482) * 1000/(1000 - AP482)</f>
        <v>0</v>
      </c>
      <c r="AO482">
        <v>19.1254530976299</v>
      </c>
      <c r="AP482">
        <v>23.6342109090909</v>
      </c>
      <c r="AQ482">
        <v>-2.69740017897464e-05</v>
      </c>
      <c r="AR482">
        <v>114.36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5.9</v>
      </c>
      <c r="DM482">
        <v>0.5</v>
      </c>
      <c r="DN482" t="s">
        <v>438</v>
      </c>
      <c r="DO482">
        <v>2</v>
      </c>
      <c r="DP482" t="b">
        <v>1</v>
      </c>
      <c r="DQ482">
        <v>1759085688.84615</v>
      </c>
      <c r="DR482">
        <v>1230.69461538462</v>
      </c>
      <c r="DS482">
        <v>1311.64461538462</v>
      </c>
      <c r="DT482">
        <v>23.6351153846154</v>
      </c>
      <c r="DU482">
        <v>19.0628692307692</v>
      </c>
      <c r="DV482">
        <v>1225.71307692308</v>
      </c>
      <c r="DW482">
        <v>23.2777923076923</v>
      </c>
      <c r="DX482">
        <v>500.06</v>
      </c>
      <c r="DY482">
        <v>90.6636846153846</v>
      </c>
      <c r="DZ482">
        <v>0.0343909846153846</v>
      </c>
      <c r="EA482">
        <v>30.2019076923077</v>
      </c>
      <c r="EB482">
        <v>30.0481538461538</v>
      </c>
      <c r="EC482">
        <v>999.9</v>
      </c>
      <c r="ED482">
        <v>0</v>
      </c>
      <c r="EE482">
        <v>0</v>
      </c>
      <c r="EF482">
        <v>10012.64</v>
      </c>
      <c r="EG482">
        <v>0</v>
      </c>
      <c r="EH482">
        <v>14.6736</v>
      </c>
      <c r="EI482">
        <v>-80.9507153846154</v>
      </c>
      <c r="EJ482">
        <v>1260.48461538462</v>
      </c>
      <c r="EK482">
        <v>1337.13538461538</v>
      </c>
      <c r="EL482">
        <v>4.57225</v>
      </c>
      <c r="EM482">
        <v>1311.64461538462</v>
      </c>
      <c r="EN482">
        <v>19.0628692307692</v>
      </c>
      <c r="EO482">
        <v>2.14284692307692</v>
      </c>
      <c r="EP482">
        <v>1.72830923076923</v>
      </c>
      <c r="EQ482">
        <v>18.5413076923077</v>
      </c>
      <c r="ER482">
        <v>15.1530230769231</v>
      </c>
      <c r="ES482">
        <v>2000.06076923077</v>
      </c>
      <c r="ET482">
        <v>0.979998538461538</v>
      </c>
      <c r="EU482">
        <v>0.0200011769230769</v>
      </c>
      <c r="EV482">
        <v>0</v>
      </c>
      <c r="EW482">
        <v>1143.20923076923</v>
      </c>
      <c r="EX482">
        <v>5.00059</v>
      </c>
      <c r="EY482">
        <v>22906.9230769231</v>
      </c>
      <c r="EZ482">
        <v>17360.8538461538</v>
      </c>
      <c r="FA482">
        <v>40.6726923076923</v>
      </c>
      <c r="FB482">
        <v>40.375</v>
      </c>
      <c r="FC482">
        <v>40</v>
      </c>
      <c r="FD482">
        <v>39.9322307692308</v>
      </c>
      <c r="FE482">
        <v>41.687</v>
      </c>
      <c r="FF482">
        <v>1955.16076923077</v>
      </c>
      <c r="FG482">
        <v>39.9</v>
      </c>
      <c r="FH482">
        <v>0</v>
      </c>
      <c r="FI482">
        <v>1759085683.5</v>
      </c>
      <c r="FJ482">
        <v>0</v>
      </c>
      <c r="FK482">
        <v>1143.23461538462</v>
      </c>
      <c r="FL482">
        <v>7.43179487263665</v>
      </c>
      <c r="FM482">
        <v>143.71623920183</v>
      </c>
      <c r="FN482">
        <v>22907.4192307692</v>
      </c>
      <c r="FO482">
        <v>15</v>
      </c>
      <c r="FP482">
        <v>0</v>
      </c>
      <c r="FQ482" t="s">
        <v>439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-80.690855</v>
      </c>
      <c r="GD482">
        <v>-4.64319248120302</v>
      </c>
      <c r="GE482">
        <v>0.692894542823797</v>
      </c>
      <c r="GF482">
        <v>0</v>
      </c>
      <c r="GG482">
        <v>1142.73970588235</v>
      </c>
      <c r="GH482">
        <v>8.06646295228678</v>
      </c>
      <c r="GI482">
        <v>0.814791511745469</v>
      </c>
      <c r="GJ482">
        <v>-1</v>
      </c>
      <c r="GK482">
        <v>4.597229</v>
      </c>
      <c r="GL482">
        <v>-0.609333834586465</v>
      </c>
      <c r="GM482">
        <v>0.0587705812375546</v>
      </c>
      <c r="GN482">
        <v>0</v>
      </c>
      <c r="GO482">
        <v>0</v>
      </c>
      <c r="GP482">
        <v>2</v>
      </c>
      <c r="GQ482" t="s">
        <v>455</v>
      </c>
      <c r="GR482">
        <v>3.13191</v>
      </c>
      <c r="GS482">
        <v>2.71241</v>
      </c>
      <c r="GT482">
        <v>0.19144</v>
      </c>
      <c r="GU482">
        <v>0.199313</v>
      </c>
      <c r="GV482">
        <v>0.102185</v>
      </c>
      <c r="GW482">
        <v>0.0885</v>
      </c>
      <c r="GX482">
        <v>30494.6</v>
      </c>
      <c r="GY482">
        <v>32365.7</v>
      </c>
      <c r="GZ482">
        <v>34118.4</v>
      </c>
      <c r="HA482">
        <v>36595</v>
      </c>
      <c r="HB482">
        <v>43260.8</v>
      </c>
      <c r="HC482">
        <v>47903</v>
      </c>
      <c r="HD482">
        <v>53215.2</v>
      </c>
      <c r="HE482">
        <v>58482.9</v>
      </c>
      <c r="HF482">
        <v>1.96557</v>
      </c>
      <c r="HG482">
        <v>1.67253</v>
      </c>
      <c r="HH482">
        <v>0.15229</v>
      </c>
      <c r="HI482">
        <v>0</v>
      </c>
      <c r="HJ482">
        <v>27.566</v>
      </c>
      <c r="HK482">
        <v>999.9</v>
      </c>
      <c r="HL482">
        <v>46.557</v>
      </c>
      <c r="HM482">
        <v>30.424</v>
      </c>
      <c r="HN482">
        <v>22.4154</v>
      </c>
      <c r="HO482">
        <v>54.6096</v>
      </c>
      <c r="HP482">
        <v>47.6683</v>
      </c>
      <c r="HQ482">
        <v>1</v>
      </c>
      <c r="HR482">
        <v>0.027439</v>
      </c>
      <c r="HS482">
        <v>-0.246073</v>
      </c>
      <c r="HT482">
        <v>20.1139</v>
      </c>
      <c r="HU482">
        <v>5.19782</v>
      </c>
      <c r="HV482">
        <v>12.004</v>
      </c>
      <c r="HW482">
        <v>4.97515</v>
      </c>
      <c r="HX482">
        <v>3.29388</v>
      </c>
      <c r="HY482">
        <v>9999</v>
      </c>
      <c r="HZ482">
        <v>34.6</v>
      </c>
      <c r="IA482">
        <v>9999</v>
      </c>
      <c r="IB482">
        <v>9999</v>
      </c>
      <c r="IC482">
        <v>1.86325</v>
      </c>
      <c r="ID482">
        <v>1.86813</v>
      </c>
      <c r="IE482">
        <v>1.86786</v>
      </c>
      <c r="IF482">
        <v>1.86905</v>
      </c>
      <c r="IG482">
        <v>1.86983</v>
      </c>
      <c r="IH482">
        <v>1.8659</v>
      </c>
      <c r="II482">
        <v>1.86698</v>
      </c>
      <c r="IJ482">
        <v>1.86844</v>
      </c>
      <c r="IK482">
        <v>5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5.07</v>
      </c>
      <c r="IY482">
        <v>0.3573</v>
      </c>
      <c r="IZ482">
        <v>0.744305887368214</v>
      </c>
      <c r="JA482">
        <v>0.00400708050939433</v>
      </c>
      <c r="JB482">
        <v>-7.0817227887937e-07</v>
      </c>
      <c r="JC482">
        <v>2.11393634800483e-10</v>
      </c>
      <c r="JD482">
        <v>-0.0902750961418796</v>
      </c>
      <c r="JE482">
        <v>-0.0199519798578536</v>
      </c>
      <c r="JF482">
        <v>0.00231849078142986</v>
      </c>
      <c r="JG482">
        <v>-2.72917625674962e-05</v>
      </c>
      <c r="JH482">
        <v>4</v>
      </c>
      <c r="JI482">
        <v>2436</v>
      </c>
      <c r="JJ482">
        <v>0</v>
      </c>
      <c r="JK482">
        <v>25</v>
      </c>
      <c r="JL482">
        <v>29318094.9</v>
      </c>
      <c r="JM482">
        <v>29318094.9</v>
      </c>
      <c r="JN482">
        <v>2.44873</v>
      </c>
      <c r="JO482">
        <v>2.61475</v>
      </c>
      <c r="JP482">
        <v>1.54785</v>
      </c>
      <c r="JQ482">
        <v>2.30957</v>
      </c>
      <c r="JR482">
        <v>1.64673</v>
      </c>
      <c r="JS482">
        <v>2.2876</v>
      </c>
      <c r="JT482">
        <v>34.1905</v>
      </c>
      <c r="JU482">
        <v>24.1926</v>
      </c>
      <c r="JV482">
        <v>18</v>
      </c>
      <c r="JW482">
        <v>508.174</v>
      </c>
      <c r="JX482">
        <v>336.254</v>
      </c>
      <c r="JY482">
        <v>28.0326</v>
      </c>
      <c r="JZ482">
        <v>27.7327</v>
      </c>
      <c r="KA482">
        <v>29.9999</v>
      </c>
      <c r="KB482">
        <v>27.7649</v>
      </c>
      <c r="KC482">
        <v>27.7292</v>
      </c>
      <c r="KD482">
        <v>49.1204</v>
      </c>
      <c r="KE482">
        <v>14.2564</v>
      </c>
      <c r="KF482">
        <v>58.7045</v>
      </c>
      <c r="KG482">
        <v>28.0049</v>
      </c>
      <c r="KH482">
        <v>1360.81</v>
      </c>
      <c r="KI482">
        <v>19.2632</v>
      </c>
      <c r="KJ482">
        <v>96.7407</v>
      </c>
      <c r="KK482">
        <v>94.7577</v>
      </c>
    </row>
    <row r="483" spans="1:297">
      <c r="A483">
        <v>467</v>
      </c>
      <c r="B483">
        <v>1759085702</v>
      </c>
      <c r="C483">
        <v>12590</v>
      </c>
      <c r="D483" t="s">
        <v>1380</v>
      </c>
      <c r="E483" t="s">
        <v>1381</v>
      </c>
      <c r="F483">
        <v>5</v>
      </c>
      <c r="G483" t="s">
        <v>1219</v>
      </c>
      <c r="H483" t="s">
        <v>436</v>
      </c>
      <c r="I483">
        <v>1759085693.84615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1371.48554057143</v>
      </c>
      <c r="AK483">
        <v>1302.15472727273</v>
      </c>
      <c r="AL483">
        <v>3.35899242424247</v>
      </c>
      <c r="AM483">
        <v>66.03</v>
      </c>
      <c r="AN483">
        <f>(AP483 - AO483 + DY483*1E3/(8.314*(EA483+273.15)) * AR483/DX483 * AQ483) * DX483/(100*DL483) * 1000/(1000 - AP483)</f>
        <v>0</v>
      </c>
      <c r="AO483">
        <v>19.228261888961</v>
      </c>
      <c r="AP483">
        <v>23.6434309090909</v>
      </c>
      <c r="AQ483">
        <v>6.51378693769416e-05</v>
      </c>
      <c r="AR483">
        <v>114.36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5.9</v>
      </c>
      <c r="DM483">
        <v>0.5</v>
      </c>
      <c r="DN483" t="s">
        <v>438</v>
      </c>
      <c r="DO483">
        <v>2</v>
      </c>
      <c r="DP483" t="b">
        <v>1</v>
      </c>
      <c r="DQ483">
        <v>1759085693.84615</v>
      </c>
      <c r="DR483">
        <v>1247.47384615385</v>
      </c>
      <c r="DS483">
        <v>1328.22230769231</v>
      </c>
      <c r="DT483">
        <v>23.6365846153846</v>
      </c>
      <c r="DU483">
        <v>19.1252461538462</v>
      </c>
      <c r="DV483">
        <v>1242.43923076923</v>
      </c>
      <c r="DW483">
        <v>23.2792</v>
      </c>
      <c r="DX483">
        <v>500.032923076923</v>
      </c>
      <c r="DY483">
        <v>90.6634230769231</v>
      </c>
      <c r="DZ483">
        <v>0.0344462538461538</v>
      </c>
      <c r="EA483">
        <v>30.1936846153846</v>
      </c>
      <c r="EB483">
        <v>30.0453</v>
      </c>
      <c r="EC483">
        <v>999.9</v>
      </c>
      <c r="ED483">
        <v>0</v>
      </c>
      <c r="EE483">
        <v>0</v>
      </c>
      <c r="EF483">
        <v>10001.6746153846</v>
      </c>
      <c r="EG483">
        <v>0</v>
      </c>
      <c r="EH483">
        <v>14.6735</v>
      </c>
      <c r="EI483">
        <v>-80.7483692307692</v>
      </c>
      <c r="EJ483">
        <v>1277.67307692308</v>
      </c>
      <c r="EK483">
        <v>1354.12</v>
      </c>
      <c r="EL483">
        <v>4.51135769230769</v>
      </c>
      <c r="EM483">
        <v>1328.22230769231</v>
      </c>
      <c r="EN483">
        <v>19.1252461538462</v>
      </c>
      <c r="EO483">
        <v>2.14297538461538</v>
      </c>
      <c r="EP483">
        <v>1.73395846153846</v>
      </c>
      <c r="EQ483">
        <v>18.5422615384615</v>
      </c>
      <c r="ER483">
        <v>15.2037615384615</v>
      </c>
      <c r="ES483">
        <v>2000.03846153846</v>
      </c>
      <c r="ET483">
        <v>0.979998307692307</v>
      </c>
      <c r="EU483">
        <v>0.0200014153846154</v>
      </c>
      <c r="EV483">
        <v>0</v>
      </c>
      <c r="EW483">
        <v>1143.69692307692</v>
      </c>
      <c r="EX483">
        <v>5.00059</v>
      </c>
      <c r="EY483">
        <v>22918.0230769231</v>
      </c>
      <c r="EZ483">
        <v>17360.6538461538</v>
      </c>
      <c r="FA483">
        <v>40.6726923076923</v>
      </c>
      <c r="FB483">
        <v>40.375</v>
      </c>
      <c r="FC483">
        <v>40</v>
      </c>
      <c r="FD483">
        <v>39.9322307692308</v>
      </c>
      <c r="FE483">
        <v>41.687</v>
      </c>
      <c r="FF483">
        <v>1955.13846153846</v>
      </c>
      <c r="FG483">
        <v>39.9</v>
      </c>
      <c r="FH483">
        <v>0</v>
      </c>
      <c r="FI483">
        <v>1759085688.3</v>
      </c>
      <c r="FJ483">
        <v>0</v>
      </c>
      <c r="FK483">
        <v>1143.70576923077</v>
      </c>
      <c r="FL483">
        <v>4.73606839459368</v>
      </c>
      <c r="FM483">
        <v>117.165812034131</v>
      </c>
      <c r="FN483">
        <v>22918.4038461538</v>
      </c>
      <c r="FO483">
        <v>15</v>
      </c>
      <c r="FP483">
        <v>0</v>
      </c>
      <c r="FQ483" t="s">
        <v>439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-80.8326952380952</v>
      </c>
      <c r="GD483">
        <v>0.29426493506489</v>
      </c>
      <c r="GE483">
        <v>0.537946069589552</v>
      </c>
      <c r="GF483">
        <v>1</v>
      </c>
      <c r="GG483">
        <v>1143.35970588235</v>
      </c>
      <c r="GH483">
        <v>6.12910619899208</v>
      </c>
      <c r="GI483">
        <v>0.650603725483088</v>
      </c>
      <c r="GJ483">
        <v>-1</v>
      </c>
      <c r="GK483">
        <v>4.54347285714286</v>
      </c>
      <c r="GL483">
        <v>-0.698518441558438</v>
      </c>
      <c r="GM483">
        <v>0.0714553694968543</v>
      </c>
      <c r="GN483">
        <v>0</v>
      </c>
      <c r="GO483">
        <v>1</v>
      </c>
      <c r="GP483">
        <v>2</v>
      </c>
      <c r="GQ483" t="s">
        <v>448</v>
      </c>
      <c r="GR483">
        <v>3.1318</v>
      </c>
      <c r="GS483">
        <v>2.71261</v>
      </c>
      <c r="GT483">
        <v>0.192997</v>
      </c>
      <c r="GU483">
        <v>0.200884</v>
      </c>
      <c r="GV483">
        <v>0.102223</v>
      </c>
      <c r="GW483">
        <v>0.0888155</v>
      </c>
      <c r="GX483">
        <v>30436.2</v>
      </c>
      <c r="GY483">
        <v>32302.6</v>
      </c>
      <c r="GZ483">
        <v>34118.7</v>
      </c>
      <c r="HA483">
        <v>36595.3</v>
      </c>
      <c r="HB483">
        <v>43259.3</v>
      </c>
      <c r="HC483">
        <v>47886.5</v>
      </c>
      <c r="HD483">
        <v>53215.6</v>
      </c>
      <c r="HE483">
        <v>58483.1</v>
      </c>
      <c r="HF483">
        <v>1.96548</v>
      </c>
      <c r="HG483">
        <v>1.67283</v>
      </c>
      <c r="HH483">
        <v>0.152007</v>
      </c>
      <c r="HI483">
        <v>0</v>
      </c>
      <c r="HJ483">
        <v>27.5574</v>
      </c>
      <c r="HK483">
        <v>999.9</v>
      </c>
      <c r="HL483">
        <v>46.557</v>
      </c>
      <c r="HM483">
        <v>30.414</v>
      </c>
      <c r="HN483">
        <v>22.4044</v>
      </c>
      <c r="HO483">
        <v>54.8596</v>
      </c>
      <c r="HP483">
        <v>48.0449</v>
      </c>
      <c r="HQ483">
        <v>1</v>
      </c>
      <c r="HR483">
        <v>0.0271443</v>
      </c>
      <c r="HS483">
        <v>-0.215041</v>
      </c>
      <c r="HT483">
        <v>20.1139</v>
      </c>
      <c r="HU483">
        <v>5.19647</v>
      </c>
      <c r="HV483">
        <v>12.004</v>
      </c>
      <c r="HW483">
        <v>4.9752</v>
      </c>
      <c r="HX483">
        <v>3.29393</v>
      </c>
      <c r="HY483">
        <v>9999</v>
      </c>
      <c r="HZ483">
        <v>34.6</v>
      </c>
      <c r="IA483">
        <v>9999</v>
      </c>
      <c r="IB483">
        <v>9999</v>
      </c>
      <c r="IC483">
        <v>1.86325</v>
      </c>
      <c r="ID483">
        <v>1.86813</v>
      </c>
      <c r="IE483">
        <v>1.86788</v>
      </c>
      <c r="IF483">
        <v>1.86905</v>
      </c>
      <c r="IG483">
        <v>1.86983</v>
      </c>
      <c r="IH483">
        <v>1.86592</v>
      </c>
      <c r="II483">
        <v>1.86697</v>
      </c>
      <c r="IJ483">
        <v>1.86843</v>
      </c>
      <c r="IK483">
        <v>5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5.12</v>
      </c>
      <c r="IY483">
        <v>0.3579</v>
      </c>
      <c r="IZ483">
        <v>0.744305887368214</v>
      </c>
      <c r="JA483">
        <v>0.00400708050939433</v>
      </c>
      <c r="JB483">
        <v>-7.0817227887937e-07</v>
      </c>
      <c r="JC483">
        <v>2.11393634800483e-10</v>
      </c>
      <c r="JD483">
        <v>-0.0902750961418796</v>
      </c>
      <c r="JE483">
        <v>-0.0199519798578536</v>
      </c>
      <c r="JF483">
        <v>0.00231849078142986</v>
      </c>
      <c r="JG483">
        <v>-2.72917625674962e-05</v>
      </c>
      <c r="JH483">
        <v>4</v>
      </c>
      <c r="JI483">
        <v>2436</v>
      </c>
      <c r="JJ483">
        <v>0</v>
      </c>
      <c r="JK483">
        <v>25</v>
      </c>
      <c r="JL483">
        <v>29318095</v>
      </c>
      <c r="JM483">
        <v>29318095</v>
      </c>
      <c r="JN483">
        <v>2.47437</v>
      </c>
      <c r="JO483">
        <v>2.61353</v>
      </c>
      <c r="JP483">
        <v>1.54785</v>
      </c>
      <c r="JQ483">
        <v>2.30957</v>
      </c>
      <c r="JR483">
        <v>1.64673</v>
      </c>
      <c r="JS483">
        <v>2.34375</v>
      </c>
      <c r="JT483">
        <v>34.1905</v>
      </c>
      <c r="JU483">
        <v>24.1926</v>
      </c>
      <c r="JV483">
        <v>18</v>
      </c>
      <c r="JW483">
        <v>508.079</v>
      </c>
      <c r="JX483">
        <v>336.377</v>
      </c>
      <c r="JY483">
        <v>27.9871</v>
      </c>
      <c r="JZ483">
        <v>27.7296</v>
      </c>
      <c r="KA483">
        <v>29.9997</v>
      </c>
      <c r="KB483">
        <v>27.7616</v>
      </c>
      <c r="KC483">
        <v>27.7256</v>
      </c>
      <c r="KD483">
        <v>49.5581</v>
      </c>
      <c r="KE483">
        <v>14.2564</v>
      </c>
      <c r="KF483">
        <v>58.7045</v>
      </c>
      <c r="KG483">
        <v>27.9595</v>
      </c>
      <c r="KH483">
        <v>1374.31</v>
      </c>
      <c r="KI483">
        <v>19.3016</v>
      </c>
      <c r="KJ483">
        <v>96.7414</v>
      </c>
      <c r="KK483">
        <v>94.7582</v>
      </c>
    </row>
    <row r="484" spans="1:297">
      <c r="A484">
        <v>468</v>
      </c>
      <c r="B484">
        <v>1759085707</v>
      </c>
      <c r="C484">
        <v>12595</v>
      </c>
      <c r="D484" t="s">
        <v>1382</v>
      </c>
      <c r="E484" t="s">
        <v>1383</v>
      </c>
      <c r="F484">
        <v>5</v>
      </c>
      <c r="G484" t="s">
        <v>1219</v>
      </c>
      <c r="H484" t="s">
        <v>436</v>
      </c>
      <c r="I484">
        <v>1759085698.84615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1389.05517485714</v>
      </c>
      <c r="AK484">
        <v>1319.27448484848</v>
      </c>
      <c r="AL484">
        <v>3.42597510822508</v>
      </c>
      <c r="AM484">
        <v>66.03</v>
      </c>
      <c r="AN484">
        <f>(AP484 - AO484 + DY484*1E3/(8.314*(EA484+273.15)) * AR484/DX484 * AQ484) * DX484/(100*DL484) * 1000/(1000 - AP484)</f>
        <v>0</v>
      </c>
      <c r="AO484">
        <v>19.265066229145</v>
      </c>
      <c r="AP484">
        <v>23.6615751515151</v>
      </c>
      <c r="AQ484">
        <v>7.0172702077429e-05</v>
      </c>
      <c r="AR484">
        <v>114.36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5.9</v>
      </c>
      <c r="DM484">
        <v>0.5</v>
      </c>
      <c r="DN484" t="s">
        <v>438</v>
      </c>
      <c r="DO484">
        <v>2</v>
      </c>
      <c r="DP484" t="b">
        <v>1</v>
      </c>
      <c r="DQ484">
        <v>1759085698.84615</v>
      </c>
      <c r="DR484">
        <v>1264.17846153846</v>
      </c>
      <c r="DS484">
        <v>1345.17769230769</v>
      </c>
      <c r="DT484">
        <v>23.6434461538462</v>
      </c>
      <c r="DU484">
        <v>19.1874461538462</v>
      </c>
      <c r="DV484">
        <v>1259.09076923077</v>
      </c>
      <c r="DW484">
        <v>23.2857769230769</v>
      </c>
      <c r="DX484">
        <v>500.046</v>
      </c>
      <c r="DY484">
        <v>90.6636615384615</v>
      </c>
      <c r="DZ484">
        <v>0.0344849461538462</v>
      </c>
      <c r="EA484">
        <v>30.1845307692308</v>
      </c>
      <c r="EB484">
        <v>30.0398153846154</v>
      </c>
      <c r="EC484">
        <v>999.9</v>
      </c>
      <c r="ED484">
        <v>0</v>
      </c>
      <c r="EE484">
        <v>0</v>
      </c>
      <c r="EF484">
        <v>10006.3846153846</v>
      </c>
      <c r="EG484">
        <v>0</v>
      </c>
      <c r="EH484">
        <v>14.6648153846154</v>
      </c>
      <c r="EI484">
        <v>-80.9987</v>
      </c>
      <c r="EJ484">
        <v>1294.79230769231</v>
      </c>
      <c r="EK484">
        <v>1371.49307692308</v>
      </c>
      <c r="EL484">
        <v>4.45601461538462</v>
      </c>
      <c r="EM484">
        <v>1345.17769230769</v>
      </c>
      <c r="EN484">
        <v>19.1874461538462</v>
      </c>
      <c r="EO484">
        <v>2.14360230769231</v>
      </c>
      <c r="EP484">
        <v>1.73960307692308</v>
      </c>
      <c r="EQ484">
        <v>18.5469384615385</v>
      </c>
      <c r="ER484">
        <v>15.2543307692308</v>
      </c>
      <c r="ES484">
        <v>2000.01538461538</v>
      </c>
      <c r="ET484">
        <v>0.979998076923077</v>
      </c>
      <c r="EU484">
        <v>0.0200016538461538</v>
      </c>
      <c r="EV484">
        <v>0</v>
      </c>
      <c r="EW484">
        <v>1144.06846153846</v>
      </c>
      <c r="EX484">
        <v>5.00059</v>
      </c>
      <c r="EY484">
        <v>22926.0769230769</v>
      </c>
      <c r="EZ484">
        <v>17360.4615384615</v>
      </c>
      <c r="FA484">
        <v>40.6726923076923</v>
      </c>
      <c r="FB484">
        <v>40.375</v>
      </c>
      <c r="FC484">
        <v>40</v>
      </c>
      <c r="FD484">
        <v>39.9274615384615</v>
      </c>
      <c r="FE484">
        <v>41.687</v>
      </c>
      <c r="FF484">
        <v>1955.11538461538</v>
      </c>
      <c r="FG484">
        <v>39.9</v>
      </c>
      <c r="FH484">
        <v>0</v>
      </c>
      <c r="FI484">
        <v>1759085693.7</v>
      </c>
      <c r="FJ484">
        <v>0</v>
      </c>
      <c r="FK484">
        <v>1144.1348</v>
      </c>
      <c r="FL484">
        <v>3.23615385844067</v>
      </c>
      <c r="FM484">
        <v>83.2307692032969</v>
      </c>
      <c r="FN484">
        <v>22927.824</v>
      </c>
      <c r="FO484">
        <v>15</v>
      </c>
      <c r="FP484">
        <v>0</v>
      </c>
      <c r="FQ484" t="s">
        <v>439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-80.8832619047619</v>
      </c>
      <c r="GD484">
        <v>-1.43615844155849</v>
      </c>
      <c r="GE484">
        <v>0.558809779779599</v>
      </c>
      <c r="GF484">
        <v>0</v>
      </c>
      <c r="GG484">
        <v>1143.75205882353</v>
      </c>
      <c r="GH484">
        <v>5.08464477088588</v>
      </c>
      <c r="GI484">
        <v>0.557967843326873</v>
      </c>
      <c r="GJ484">
        <v>-1</v>
      </c>
      <c r="GK484">
        <v>4.49782</v>
      </c>
      <c r="GL484">
        <v>-0.729890649350648</v>
      </c>
      <c r="GM484">
        <v>0.0746311509070728</v>
      </c>
      <c r="GN484">
        <v>0</v>
      </c>
      <c r="GO484">
        <v>0</v>
      </c>
      <c r="GP484">
        <v>2</v>
      </c>
      <c r="GQ484" t="s">
        <v>455</v>
      </c>
      <c r="GR484">
        <v>3.13189</v>
      </c>
      <c r="GS484">
        <v>2.71261</v>
      </c>
      <c r="GT484">
        <v>0.194569</v>
      </c>
      <c r="GU484">
        <v>0.202297</v>
      </c>
      <c r="GV484">
        <v>0.102264</v>
      </c>
      <c r="GW484">
        <v>0.0888783</v>
      </c>
      <c r="GX484">
        <v>30377</v>
      </c>
      <c r="GY484">
        <v>32245.9</v>
      </c>
      <c r="GZ484">
        <v>34118.7</v>
      </c>
      <c r="HA484">
        <v>36595.8</v>
      </c>
      <c r="HB484">
        <v>43257.7</v>
      </c>
      <c r="HC484">
        <v>47883.9</v>
      </c>
      <c r="HD484">
        <v>53215.9</v>
      </c>
      <c r="HE484">
        <v>58483.8</v>
      </c>
      <c r="HF484">
        <v>1.96575</v>
      </c>
      <c r="HG484">
        <v>1.67285</v>
      </c>
      <c r="HH484">
        <v>0.15182</v>
      </c>
      <c r="HI484">
        <v>0</v>
      </c>
      <c r="HJ484">
        <v>27.5504</v>
      </c>
      <c r="HK484">
        <v>999.9</v>
      </c>
      <c r="HL484">
        <v>46.557</v>
      </c>
      <c r="HM484">
        <v>30.414</v>
      </c>
      <c r="HN484">
        <v>22.4038</v>
      </c>
      <c r="HO484">
        <v>55.3196</v>
      </c>
      <c r="HP484">
        <v>47.6963</v>
      </c>
      <c r="HQ484">
        <v>1</v>
      </c>
      <c r="HR484">
        <v>0.0267785</v>
      </c>
      <c r="HS484">
        <v>-0.240512</v>
      </c>
      <c r="HT484">
        <v>20.1137</v>
      </c>
      <c r="HU484">
        <v>5.19468</v>
      </c>
      <c r="HV484">
        <v>12.004</v>
      </c>
      <c r="HW484">
        <v>4.97525</v>
      </c>
      <c r="HX484">
        <v>3.2939</v>
      </c>
      <c r="HY484">
        <v>9999</v>
      </c>
      <c r="HZ484">
        <v>34.6</v>
      </c>
      <c r="IA484">
        <v>9999</v>
      </c>
      <c r="IB484">
        <v>9999</v>
      </c>
      <c r="IC484">
        <v>1.86325</v>
      </c>
      <c r="ID484">
        <v>1.86813</v>
      </c>
      <c r="IE484">
        <v>1.86788</v>
      </c>
      <c r="IF484">
        <v>1.86905</v>
      </c>
      <c r="IG484">
        <v>1.86981</v>
      </c>
      <c r="IH484">
        <v>1.86591</v>
      </c>
      <c r="II484">
        <v>1.86698</v>
      </c>
      <c r="IJ484">
        <v>1.86844</v>
      </c>
      <c r="IK484">
        <v>5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5.18</v>
      </c>
      <c r="IY484">
        <v>0.3584</v>
      </c>
      <c r="IZ484">
        <v>0.744305887368214</v>
      </c>
      <c r="JA484">
        <v>0.00400708050939433</v>
      </c>
      <c r="JB484">
        <v>-7.0817227887937e-07</v>
      </c>
      <c r="JC484">
        <v>2.11393634800483e-10</v>
      </c>
      <c r="JD484">
        <v>-0.0902750961418796</v>
      </c>
      <c r="JE484">
        <v>-0.0199519798578536</v>
      </c>
      <c r="JF484">
        <v>0.00231849078142986</v>
      </c>
      <c r="JG484">
        <v>-2.72917625674962e-05</v>
      </c>
      <c r="JH484">
        <v>4</v>
      </c>
      <c r="JI484">
        <v>2436</v>
      </c>
      <c r="JJ484">
        <v>0</v>
      </c>
      <c r="JK484">
        <v>25</v>
      </c>
      <c r="JL484">
        <v>29318095.1</v>
      </c>
      <c r="JM484">
        <v>29318095.1</v>
      </c>
      <c r="JN484">
        <v>2.49756</v>
      </c>
      <c r="JO484">
        <v>2.61475</v>
      </c>
      <c r="JP484">
        <v>1.54785</v>
      </c>
      <c r="JQ484">
        <v>2.31079</v>
      </c>
      <c r="JR484">
        <v>1.64673</v>
      </c>
      <c r="JS484">
        <v>2.29004</v>
      </c>
      <c r="JT484">
        <v>34.1678</v>
      </c>
      <c r="JU484">
        <v>24.1926</v>
      </c>
      <c r="JV484">
        <v>18</v>
      </c>
      <c r="JW484">
        <v>508.231</v>
      </c>
      <c r="JX484">
        <v>336.369</v>
      </c>
      <c r="JY484">
        <v>27.9429</v>
      </c>
      <c r="JZ484">
        <v>27.7261</v>
      </c>
      <c r="KA484">
        <v>29.9999</v>
      </c>
      <c r="KB484">
        <v>27.7583</v>
      </c>
      <c r="KC484">
        <v>27.722</v>
      </c>
      <c r="KD484">
        <v>50.0192</v>
      </c>
      <c r="KE484">
        <v>14.2564</v>
      </c>
      <c r="KF484">
        <v>59.088</v>
      </c>
      <c r="KG484">
        <v>27.9271</v>
      </c>
      <c r="KH484">
        <v>1387.81</v>
      </c>
      <c r="KI484">
        <v>19.3431</v>
      </c>
      <c r="KJ484">
        <v>96.7417</v>
      </c>
      <c r="KK484">
        <v>94.7593</v>
      </c>
    </row>
    <row r="485" spans="1:297">
      <c r="A485">
        <v>469</v>
      </c>
      <c r="B485">
        <v>1759085712</v>
      </c>
      <c r="C485">
        <v>12600</v>
      </c>
      <c r="D485" t="s">
        <v>1384</v>
      </c>
      <c r="E485" t="s">
        <v>1385</v>
      </c>
      <c r="F485">
        <v>5</v>
      </c>
      <c r="G485" t="s">
        <v>1219</v>
      </c>
      <c r="H485" t="s">
        <v>436</v>
      </c>
      <c r="I485">
        <v>1759085703.84615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1404.99858057143</v>
      </c>
      <c r="AK485">
        <v>1335.902</v>
      </c>
      <c r="AL485">
        <v>3.31294047619047</v>
      </c>
      <c r="AM485">
        <v>66.03</v>
      </c>
      <c r="AN485">
        <f>(AP485 - AO485 + DY485*1E3/(8.314*(EA485+273.15)) * AR485/DX485 * AQ485) * DX485/(100*DL485) * 1000/(1000 - AP485)</f>
        <v>0</v>
      </c>
      <c r="AO485">
        <v>19.3069806998485</v>
      </c>
      <c r="AP485">
        <v>23.6535581818182</v>
      </c>
      <c r="AQ485">
        <v>-4.99223010666337e-05</v>
      </c>
      <c r="AR485">
        <v>114.36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5.9</v>
      </c>
      <c r="DM485">
        <v>0.5</v>
      </c>
      <c r="DN485" t="s">
        <v>438</v>
      </c>
      <c r="DO485">
        <v>2</v>
      </c>
      <c r="DP485" t="b">
        <v>1</v>
      </c>
      <c r="DQ485">
        <v>1759085703.84615</v>
      </c>
      <c r="DR485">
        <v>1280.83307692308</v>
      </c>
      <c r="DS485">
        <v>1361.51</v>
      </c>
      <c r="DT485">
        <v>23.6495846153846</v>
      </c>
      <c r="DU485">
        <v>19.2467461538462</v>
      </c>
      <c r="DV485">
        <v>1275.69230769231</v>
      </c>
      <c r="DW485">
        <v>23.2916615384615</v>
      </c>
      <c r="DX485">
        <v>499.980923076923</v>
      </c>
      <c r="DY485">
        <v>90.6636846153846</v>
      </c>
      <c r="DZ485">
        <v>0.0347050846153846</v>
      </c>
      <c r="EA485">
        <v>30.1742230769231</v>
      </c>
      <c r="EB485">
        <v>30.0315461538462</v>
      </c>
      <c r="EC485">
        <v>999.9</v>
      </c>
      <c r="ED485">
        <v>0</v>
      </c>
      <c r="EE485">
        <v>0</v>
      </c>
      <c r="EF485">
        <v>9999.84230769231</v>
      </c>
      <c r="EG485">
        <v>0</v>
      </c>
      <c r="EH485">
        <v>14.6498769230769</v>
      </c>
      <c r="EI485">
        <v>-80.6772615384615</v>
      </c>
      <c r="EJ485">
        <v>1311.85846153846</v>
      </c>
      <c r="EK485">
        <v>1388.22923076923</v>
      </c>
      <c r="EL485">
        <v>4.40284769230769</v>
      </c>
      <c r="EM485">
        <v>1361.51</v>
      </c>
      <c r="EN485">
        <v>19.2467461538462</v>
      </c>
      <c r="EO485">
        <v>2.14416</v>
      </c>
      <c r="EP485">
        <v>1.74498076923077</v>
      </c>
      <c r="EQ485">
        <v>18.5510923076923</v>
      </c>
      <c r="ER485">
        <v>15.3024230769231</v>
      </c>
      <c r="ES485">
        <v>1999.98923076923</v>
      </c>
      <c r="ET485">
        <v>0.979997846153846</v>
      </c>
      <c r="EU485">
        <v>0.0200018923076923</v>
      </c>
      <c r="EV485">
        <v>0</v>
      </c>
      <c r="EW485">
        <v>1144.30076923077</v>
      </c>
      <c r="EX485">
        <v>5.00059</v>
      </c>
      <c r="EY485">
        <v>22931.1</v>
      </c>
      <c r="EZ485">
        <v>17360.2230769231</v>
      </c>
      <c r="FA485">
        <v>40.6631538461538</v>
      </c>
      <c r="FB485">
        <v>40.375</v>
      </c>
      <c r="FC485">
        <v>40</v>
      </c>
      <c r="FD485">
        <v>39.9226923076923</v>
      </c>
      <c r="FE485">
        <v>41.687</v>
      </c>
      <c r="FF485">
        <v>1955.08923076923</v>
      </c>
      <c r="FG485">
        <v>39.9</v>
      </c>
      <c r="FH485">
        <v>0</v>
      </c>
      <c r="FI485">
        <v>1759085698.5</v>
      </c>
      <c r="FJ485">
        <v>0</v>
      </c>
      <c r="FK485">
        <v>1144.3168</v>
      </c>
      <c r="FL485">
        <v>2.24846154454257</v>
      </c>
      <c r="FM485">
        <v>34.584615302039</v>
      </c>
      <c r="FN485">
        <v>22932.68</v>
      </c>
      <c r="FO485">
        <v>15</v>
      </c>
      <c r="FP485">
        <v>0</v>
      </c>
      <c r="FQ485" t="s">
        <v>439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-80.8750523809524</v>
      </c>
      <c r="GD485">
        <v>2.63050129870137</v>
      </c>
      <c r="GE485">
        <v>0.522483176871159</v>
      </c>
      <c r="GF485">
        <v>0</v>
      </c>
      <c r="GG485">
        <v>1144.14176470588</v>
      </c>
      <c r="GH485">
        <v>3.26355997605394</v>
      </c>
      <c r="GI485">
        <v>0.370623247645783</v>
      </c>
      <c r="GJ485">
        <v>-1</v>
      </c>
      <c r="GK485">
        <v>4.43728095238095</v>
      </c>
      <c r="GL485">
        <v>-0.631291168831164</v>
      </c>
      <c r="GM485">
        <v>0.0660007711285947</v>
      </c>
      <c r="GN485">
        <v>0</v>
      </c>
      <c r="GO485">
        <v>0</v>
      </c>
      <c r="GP485">
        <v>2</v>
      </c>
      <c r="GQ485" t="s">
        <v>455</v>
      </c>
      <c r="GR485">
        <v>3.13197</v>
      </c>
      <c r="GS485">
        <v>2.71294</v>
      </c>
      <c r="GT485">
        <v>0.196086</v>
      </c>
      <c r="GU485">
        <v>0.203844</v>
      </c>
      <c r="GV485">
        <v>0.102247</v>
      </c>
      <c r="GW485">
        <v>0.0890678</v>
      </c>
      <c r="GX485">
        <v>30320.1</v>
      </c>
      <c r="GY485">
        <v>32183.6</v>
      </c>
      <c r="GZ485">
        <v>34119</v>
      </c>
      <c r="HA485">
        <v>36595.9</v>
      </c>
      <c r="HB485">
        <v>43258.7</v>
      </c>
      <c r="HC485">
        <v>47874.2</v>
      </c>
      <c r="HD485">
        <v>53216</v>
      </c>
      <c r="HE485">
        <v>58484.1</v>
      </c>
      <c r="HF485">
        <v>1.96618</v>
      </c>
      <c r="HG485">
        <v>1.67295</v>
      </c>
      <c r="HH485">
        <v>0.15185</v>
      </c>
      <c r="HI485">
        <v>0</v>
      </c>
      <c r="HJ485">
        <v>27.5434</v>
      </c>
      <c r="HK485">
        <v>999.9</v>
      </c>
      <c r="HL485">
        <v>46.582</v>
      </c>
      <c r="HM485">
        <v>30.424</v>
      </c>
      <c r="HN485">
        <v>22.4299</v>
      </c>
      <c r="HO485">
        <v>54.5796</v>
      </c>
      <c r="HP485">
        <v>48.0208</v>
      </c>
      <c r="HQ485">
        <v>1</v>
      </c>
      <c r="HR485">
        <v>0.0264278</v>
      </c>
      <c r="HS485">
        <v>-0.258336</v>
      </c>
      <c r="HT485">
        <v>20.1138</v>
      </c>
      <c r="HU485">
        <v>5.19468</v>
      </c>
      <c r="HV485">
        <v>12.004</v>
      </c>
      <c r="HW485">
        <v>4.97505</v>
      </c>
      <c r="HX485">
        <v>3.294</v>
      </c>
      <c r="HY485">
        <v>9999</v>
      </c>
      <c r="HZ485">
        <v>34.6</v>
      </c>
      <c r="IA485">
        <v>9999</v>
      </c>
      <c r="IB485">
        <v>9999</v>
      </c>
      <c r="IC485">
        <v>1.86325</v>
      </c>
      <c r="ID485">
        <v>1.86813</v>
      </c>
      <c r="IE485">
        <v>1.86793</v>
      </c>
      <c r="IF485">
        <v>1.86905</v>
      </c>
      <c r="IG485">
        <v>1.86981</v>
      </c>
      <c r="IH485">
        <v>1.86592</v>
      </c>
      <c r="II485">
        <v>1.86695</v>
      </c>
      <c r="IJ485">
        <v>1.86844</v>
      </c>
      <c r="IK485">
        <v>5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5.23</v>
      </c>
      <c r="IY485">
        <v>0.3582</v>
      </c>
      <c r="IZ485">
        <v>0.744305887368214</v>
      </c>
      <c r="JA485">
        <v>0.00400708050939433</v>
      </c>
      <c r="JB485">
        <v>-7.0817227887937e-07</v>
      </c>
      <c r="JC485">
        <v>2.11393634800483e-10</v>
      </c>
      <c r="JD485">
        <v>-0.0902750961418796</v>
      </c>
      <c r="JE485">
        <v>-0.0199519798578536</v>
      </c>
      <c r="JF485">
        <v>0.00231849078142986</v>
      </c>
      <c r="JG485">
        <v>-2.72917625674962e-05</v>
      </c>
      <c r="JH485">
        <v>4</v>
      </c>
      <c r="JI485">
        <v>2436</v>
      </c>
      <c r="JJ485">
        <v>0</v>
      </c>
      <c r="JK485">
        <v>25</v>
      </c>
      <c r="JL485">
        <v>29318095.2</v>
      </c>
      <c r="JM485">
        <v>29318095.2</v>
      </c>
      <c r="JN485">
        <v>2.51831</v>
      </c>
      <c r="JO485">
        <v>2.6123</v>
      </c>
      <c r="JP485">
        <v>1.54785</v>
      </c>
      <c r="JQ485">
        <v>2.30957</v>
      </c>
      <c r="JR485">
        <v>1.64551</v>
      </c>
      <c r="JS485">
        <v>2.34497</v>
      </c>
      <c r="JT485">
        <v>34.1678</v>
      </c>
      <c r="JU485">
        <v>24.1926</v>
      </c>
      <c r="JV485">
        <v>18</v>
      </c>
      <c r="JW485">
        <v>508.479</v>
      </c>
      <c r="JX485">
        <v>336.394</v>
      </c>
      <c r="JY485">
        <v>27.9116</v>
      </c>
      <c r="JZ485">
        <v>27.7226</v>
      </c>
      <c r="KA485">
        <v>29.9998</v>
      </c>
      <c r="KB485">
        <v>27.7546</v>
      </c>
      <c r="KC485">
        <v>27.7181</v>
      </c>
      <c r="KD485">
        <v>50.5036</v>
      </c>
      <c r="KE485">
        <v>14.2564</v>
      </c>
      <c r="KF485">
        <v>59.088</v>
      </c>
      <c r="KG485">
        <v>27.9038</v>
      </c>
      <c r="KH485">
        <v>1408.09</v>
      </c>
      <c r="KI485">
        <v>19.3873</v>
      </c>
      <c r="KJ485">
        <v>96.7422</v>
      </c>
      <c r="KK485">
        <v>94.7597</v>
      </c>
    </row>
    <row r="486" spans="1:297">
      <c r="A486">
        <v>470</v>
      </c>
      <c r="B486">
        <v>1759085717</v>
      </c>
      <c r="C486">
        <v>12605</v>
      </c>
      <c r="D486" t="s">
        <v>1386</v>
      </c>
      <c r="E486" t="s">
        <v>1387</v>
      </c>
      <c r="F486">
        <v>5</v>
      </c>
      <c r="G486" t="s">
        <v>1219</v>
      </c>
      <c r="H486" t="s">
        <v>436</v>
      </c>
      <c r="I486">
        <v>1759085708.84615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1422.39834971428</v>
      </c>
      <c r="AK486">
        <v>1352.84418181818</v>
      </c>
      <c r="AL486">
        <v>3.39503679653662</v>
      </c>
      <c r="AM486">
        <v>66.03</v>
      </c>
      <c r="AN486">
        <f>(AP486 - AO486 + DY486*1E3/(8.314*(EA486+273.15)) * AR486/DX486 * AQ486) * DX486/(100*DL486) * 1000/(1000 - AP486)</f>
        <v>0</v>
      </c>
      <c r="AO486">
        <v>19.3372864001515</v>
      </c>
      <c r="AP486">
        <v>23.6558933333333</v>
      </c>
      <c r="AQ486">
        <v>4.16941852114549e-06</v>
      </c>
      <c r="AR486">
        <v>114.36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5.9</v>
      </c>
      <c r="DM486">
        <v>0.5</v>
      </c>
      <c r="DN486" t="s">
        <v>438</v>
      </c>
      <c r="DO486">
        <v>2</v>
      </c>
      <c r="DP486" t="b">
        <v>1</v>
      </c>
      <c r="DQ486">
        <v>1759085708.84615</v>
      </c>
      <c r="DR486">
        <v>1297.30307692308</v>
      </c>
      <c r="DS486">
        <v>1378.06692307692</v>
      </c>
      <c r="DT486">
        <v>23.6555153846154</v>
      </c>
      <c r="DU486">
        <v>19.293</v>
      </c>
      <c r="DV486">
        <v>1292.10923076923</v>
      </c>
      <c r="DW486">
        <v>23.2973384615385</v>
      </c>
      <c r="DX486">
        <v>500.006769230769</v>
      </c>
      <c r="DY486">
        <v>90.6632538461539</v>
      </c>
      <c r="DZ486">
        <v>0.0346368153846154</v>
      </c>
      <c r="EA486">
        <v>30.1634538461538</v>
      </c>
      <c r="EB486">
        <v>30.027</v>
      </c>
      <c r="EC486">
        <v>999.9</v>
      </c>
      <c r="ED486">
        <v>0</v>
      </c>
      <c r="EE486">
        <v>0</v>
      </c>
      <c r="EF486">
        <v>10017.2115384615</v>
      </c>
      <c r="EG486">
        <v>0</v>
      </c>
      <c r="EH486">
        <v>14.6331307692308</v>
      </c>
      <c r="EI486">
        <v>-80.7638692307692</v>
      </c>
      <c r="EJ486">
        <v>1328.73461538462</v>
      </c>
      <c r="EK486">
        <v>1405.17769230769</v>
      </c>
      <c r="EL486">
        <v>4.36251153846154</v>
      </c>
      <c r="EM486">
        <v>1378.06692307692</v>
      </c>
      <c r="EN486">
        <v>19.293</v>
      </c>
      <c r="EO486">
        <v>2.14468538461538</v>
      </c>
      <c r="EP486">
        <v>1.74916692307692</v>
      </c>
      <c r="EQ486">
        <v>18.5550230769231</v>
      </c>
      <c r="ER486">
        <v>15.3397538461538</v>
      </c>
      <c r="ES486">
        <v>2000.01615384615</v>
      </c>
      <c r="ET486">
        <v>0.979998076923077</v>
      </c>
      <c r="EU486">
        <v>0.0200016538461538</v>
      </c>
      <c r="EV486">
        <v>0</v>
      </c>
      <c r="EW486">
        <v>1144.46538461538</v>
      </c>
      <c r="EX486">
        <v>5.00059</v>
      </c>
      <c r="EY486">
        <v>22932.8461538461</v>
      </c>
      <c r="EZ486">
        <v>17360.4692307692</v>
      </c>
      <c r="FA486">
        <v>40.6583846153846</v>
      </c>
      <c r="FB486">
        <v>40.375</v>
      </c>
      <c r="FC486">
        <v>40</v>
      </c>
      <c r="FD486">
        <v>39.9131538461538</v>
      </c>
      <c r="FE486">
        <v>41.687</v>
      </c>
      <c r="FF486">
        <v>1955.11615384615</v>
      </c>
      <c r="FG486">
        <v>39.9</v>
      </c>
      <c r="FH486">
        <v>0</v>
      </c>
      <c r="FI486">
        <v>1759085703.3</v>
      </c>
      <c r="FJ486">
        <v>0</v>
      </c>
      <c r="FK486">
        <v>1144.4296</v>
      </c>
      <c r="FL486">
        <v>-0.3399999933353</v>
      </c>
      <c r="FM486">
        <v>-14.8846154472791</v>
      </c>
      <c r="FN486">
        <v>22933.196</v>
      </c>
      <c r="FO486">
        <v>15</v>
      </c>
      <c r="FP486">
        <v>0</v>
      </c>
      <c r="FQ486" t="s">
        <v>439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-80.8204190476191</v>
      </c>
      <c r="GD486">
        <v>0.669202597402662</v>
      </c>
      <c r="GE486">
        <v>0.490715933362915</v>
      </c>
      <c r="GF486">
        <v>0</v>
      </c>
      <c r="GG486">
        <v>1144.32470588235</v>
      </c>
      <c r="GH486">
        <v>1.9089381252729</v>
      </c>
      <c r="GI486">
        <v>0.267133314306657</v>
      </c>
      <c r="GJ486">
        <v>-1</v>
      </c>
      <c r="GK486">
        <v>4.39620952380952</v>
      </c>
      <c r="GL486">
        <v>-0.526400259740255</v>
      </c>
      <c r="GM486">
        <v>0.0551933773180554</v>
      </c>
      <c r="GN486">
        <v>0</v>
      </c>
      <c r="GO486">
        <v>0</v>
      </c>
      <c r="GP486">
        <v>2</v>
      </c>
      <c r="GQ486" t="s">
        <v>455</v>
      </c>
      <c r="GR486">
        <v>3.13185</v>
      </c>
      <c r="GS486">
        <v>2.71269</v>
      </c>
      <c r="GT486">
        <v>0.197614</v>
      </c>
      <c r="GU486">
        <v>0.205213</v>
      </c>
      <c r="GV486">
        <v>0.102241</v>
      </c>
      <c r="GW486">
        <v>0.0891171</v>
      </c>
      <c r="GX486">
        <v>30262.7</v>
      </c>
      <c r="GY486">
        <v>32127.6</v>
      </c>
      <c r="GZ486">
        <v>34119.2</v>
      </c>
      <c r="HA486">
        <v>36595.2</v>
      </c>
      <c r="HB486">
        <v>43259.4</v>
      </c>
      <c r="HC486">
        <v>47870.9</v>
      </c>
      <c r="HD486">
        <v>53216.2</v>
      </c>
      <c r="HE486">
        <v>58483.1</v>
      </c>
      <c r="HF486">
        <v>1.9657</v>
      </c>
      <c r="HG486">
        <v>1.67323</v>
      </c>
      <c r="HH486">
        <v>0.152998</v>
      </c>
      <c r="HI486">
        <v>0</v>
      </c>
      <c r="HJ486">
        <v>27.5365</v>
      </c>
      <c r="HK486">
        <v>999.9</v>
      </c>
      <c r="HL486">
        <v>46.606</v>
      </c>
      <c r="HM486">
        <v>30.424</v>
      </c>
      <c r="HN486">
        <v>22.4406</v>
      </c>
      <c r="HO486">
        <v>54.2596</v>
      </c>
      <c r="HP486">
        <v>47.7364</v>
      </c>
      <c r="HQ486">
        <v>1</v>
      </c>
      <c r="HR486">
        <v>0.0261763</v>
      </c>
      <c r="HS486">
        <v>-0.282138</v>
      </c>
      <c r="HT486">
        <v>20.1137</v>
      </c>
      <c r="HU486">
        <v>5.19438</v>
      </c>
      <c r="HV486">
        <v>12.004</v>
      </c>
      <c r="HW486">
        <v>4.9749</v>
      </c>
      <c r="HX486">
        <v>3.29395</v>
      </c>
      <c r="HY486">
        <v>9999</v>
      </c>
      <c r="HZ486">
        <v>34.6</v>
      </c>
      <c r="IA486">
        <v>9999</v>
      </c>
      <c r="IB486">
        <v>9999</v>
      </c>
      <c r="IC486">
        <v>1.86325</v>
      </c>
      <c r="ID486">
        <v>1.86813</v>
      </c>
      <c r="IE486">
        <v>1.86791</v>
      </c>
      <c r="IF486">
        <v>1.86905</v>
      </c>
      <c r="IG486">
        <v>1.86981</v>
      </c>
      <c r="IH486">
        <v>1.86594</v>
      </c>
      <c r="II486">
        <v>1.86697</v>
      </c>
      <c r="IJ486">
        <v>1.86844</v>
      </c>
      <c r="IK486">
        <v>5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5.28</v>
      </c>
      <c r="IY486">
        <v>0.3581</v>
      </c>
      <c r="IZ486">
        <v>0.744305887368214</v>
      </c>
      <c r="JA486">
        <v>0.00400708050939433</v>
      </c>
      <c r="JB486">
        <v>-7.0817227887937e-07</v>
      </c>
      <c r="JC486">
        <v>2.11393634800483e-10</v>
      </c>
      <c r="JD486">
        <v>-0.0902750961418796</v>
      </c>
      <c r="JE486">
        <v>-0.0199519798578536</v>
      </c>
      <c r="JF486">
        <v>0.00231849078142986</v>
      </c>
      <c r="JG486">
        <v>-2.72917625674962e-05</v>
      </c>
      <c r="JH486">
        <v>4</v>
      </c>
      <c r="JI486">
        <v>2436</v>
      </c>
      <c r="JJ486">
        <v>0</v>
      </c>
      <c r="JK486">
        <v>25</v>
      </c>
      <c r="JL486">
        <v>29318095.3</v>
      </c>
      <c r="JM486">
        <v>29318095.3</v>
      </c>
      <c r="JN486">
        <v>2.54517</v>
      </c>
      <c r="JO486">
        <v>2.62329</v>
      </c>
      <c r="JP486">
        <v>1.54785</v>
      </c>
      <c r="JQ486">
        <v>2.30957</v>
      </c>
      <c r="JR486">
        <v>1.64551</v>
      </c>
      <c r="JS486">
        <v>2.22656</v>
      </c>
      <c r="JT486">
        <v>34.1678</v>
      </c>
      <c r="JU486">
        <v>24.1926</v>
      </c>
      <c r="JV486">
        <v>18</v>
      </c>
      <c r="JW486">
        <v>508.134</v>
      </c>
      <c r="JX486">
        <v>336.509</v>
      </c>
      <c r="JY486">
        <v>27.888</v>
      </c>
      <c r="JZ486">
        <v>27.719</v>
      </c>
      <c r="KA486">
        <v>29.9999</v>
      </c>
      <c r="KB486">
        <v>27.7513</v>
      </c>
      <c r="KC486">
        <v>27.7151</v>
      </c>
      <c r="KD486">
        <v>50.9837</v>
      </c>
      <c r="KE486">
        <v>14.2564</v>
      </c>
      <c r="KF486">
        <v>59.088</v>
      </c>
      <c r="KG486">
        <v>27.8798</v>
      </c>
      <c r="KH486">
        <v>1421.64</v>
      </c>
      <c r="KI486">
        <v>19.3282</v>
      </c>
      <c r="KJ486">
        <v>96.7427</v>
      </c>
      <c r="KK486">
        <v>94.758</v>
      </c>
    </row>
    <row r="487" spans="1:297">
      <c r="A487">
        <v>471</v>
      </c>
      <c r="B487">
        <v>1759085722</v>
      </c>
      <c r="C487">
        <v>12610</v>
      </c>
      <c r="D487" t="s">
        <v>1388</v>
      </c>
      <c r="E487" t="s">
        <v>1389</v>
      </c>
      <c r="F487">
        <v>5</v>
      </c>
      <c r="G487" t="s">
        <v>1219</v>
      </c>
      <c r="H487" t="s">
        <v>436</v>
      </c>
      <c r="I487">
        <v>1759085713.84615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1438.16051580952</v>
      </c>
      <c r="AK487">
        <v>1369.03060606061</v>
      </c>
      <c r="AL487">
        <v>3.24079329004321</v>
      </c>
      <c r="AM487">
        <v>66.03</v>
      </c>
      <c r="AN487">
        <f>(AP487 - AO487 + DY487*1E3/(8.314*(EA487+273.15)) * AR487/DX487 * AQ487) * DX487/(100*DL487) * 1000/(1000 - AP487)</f>
        <v>0</v>
      </c>
      <c r="AO487">
        <v>19.3424116214827</v>
      </c>
      <c r="AP487">
        <v>23.6398933333333</v>
      </c>
      <c r="AQ487">
        <v>-7.75704948646475e-05</v>
      </c>
      <c r="AR487">
        <v>114.36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5.9</v>
      </c>
      <c r="DM487">
        <v>0.5</v>
      </c>
      <c r="DN487" t="s">
        <v>438</v>
      </c>
      <c r="DO487">
        <v>2</v>
      </c>
      <c r="DP487" t="b">
        <v>1</v>
      </c>
      <c r="DQ487">
        <v>1759085713.84615</v>
      </c>
      <c r="DR487">
        <v>1313.62</v>
      </c>
      <c r="DS487">
        <v>1394.14538461538</v>
      </c>
      <c r="DT487">
        <v>23.6534307692308</v>
      </c>
      <c r="DU487">
        <v>19.3196153846154</v>
      </c>
      <c r="DV487">
        <v>1308.37230769231</v>
      </c>
      <c r="DW487">
        <v>23.2953384615385</v>
      </c>
      <c r="DX487">
        <v>500.024</v>
      </c>
      <c r="DY487">
        <v>90.6632230769231</v>
      </c>
      <c r="DZ487">
        <v>0.0345684923076923</v>
      </c>
      <c r="EA487">
        <v>30.1528230769231</v>
      </c>
      <c r="EB487">
        <v>30.0252846153846</v>
      </c>
      <c r="EC487">
        <v>999.9</v>
      </c>
      <c r="ED487">
        <v>0</v>
      </c>
      <c r="EE487">
        <v>0</v>
      </c>
      <c r="EF487">
        <v>10019.5730769231</v>
      </c>
      <c r="EG487">
        <v>0</v>
      </c>
      <c r="EH487">
        <v>14.6258153846154</v>
      </c>
      <c r="EI487">
        <v>-80.5268384615385</v>
      </c>
      <c r="EJ487">
        <v>1345.44384615385</v>
      </c>
      <c r="EK487">
        <v>1421.61230769231</v>
      </c>
      <c r="EL487">
        <v>4.33381076923077</v>
      </c>
      <c r="EM487">
        <v>1394.14538461538</v>
      </c>
      <c r="EN487">
        <v>19.3196153846154</v>
      </c>
      <c r="EO487">
        <v>2.14449692307692</v>
      </c>
      <c r="EP487">
        <v>1.75158</v>
      </c>
      <c r="EQ487">
        <v>18.5536076923077</v>
      </c>
      <c r="ER487">
        <v>15.3612384615385</v>
      </c>
      <c r="ES487">
        <v>1999.99153846154</v>
      </c>
      <c r="ET487">
        <v>0.979997846153846</v>
      </c>
      <c r="EU487">
        <v>0.0200018846153846</v>
      </c>
      <c r="EV487">
        <v>0</v>
      </c>
      <c r="EW487">
        <v>1144.35538461538</v>
      </c>
      <c r="EX487">
        <v>5.00059</v>
      </c>
      <c r="EY487">
        <v>22930.1846153846</v>
      </c>
      <c r="EZ487">
        <v>17360.2538461538</v>
      </c>
      <c r="FA487">
        <v>40.6536153846154</v>
      </c>
      <c r="FB487">
        <v>40.375</v>
      </c>
      <c r="FC487">
        <v>40</v>
      </c>
      <c r="FD487">
        <v>39.8988461538462</v>
      </c>
      <c r="FE487">
        <v>41.687</v>
      </c>
      <c r="FF487">
        <v>1955.09153846154</v>
      </c>
      <c r="FG487">
        <v>39.9</v>
      </c>
      <c r="FH487">
        <v>0</v>
      </c>
      <c r="FI487">
        <v>1759085708.7</v>
      </c>
      <c r="FJ487">
        <v>0</v>
      </c>
      <c r="FK487">
        <v>1144.25461538462</v>
      </c>
      <c r="FL487">
        <v>-3.80170939375033</v>
      </c>
      <c r="FM487">
        <v>-62.4205128692225</v>
      </c>
      <c r="FN487">
        <v>22929.8538461538</v>
      </c>
      <c r="FO487">
        <v>15</v>
      </c>
      <c r="FP487">
        <v>0</v>
      </c>
      <c r="FQ487" t="s">
        <v>439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-80.7066666666667</v>
      </c>
      <c r="GD487">
        <v>2.30438961038956</v>
      </c>
      <c r="GE487">
        <v>0.464858578938475</v>
      </c>
      <c r="GF487">
        <v>0</v>
      </c>
      <c r="GG487">
        <v>1144.33147058824</v>
      </c>
      <c r="GH487">
        <v>-1.31260503884008</v>
      </c>
      <c r="GI487">
        <v>0.261827652709142</v>
      </c>
      <c r="GJ487">
        <v>-1</v>
      </c>
      <c r="GK487">
        <v>4.35053142857143</v>
      </c>
      <c r="GL487">
        <v>-0.365278441558441</v>
      </c>
      <c r="GM487">
        <v>0.0379146400026508</v>
      </c>
      <c r="GN487">
        <v>0</v>
      </c>
      <c r="GO487">
        <v>0</v>
      </c>
      <c r="GP487">
        <v>2</v>
      </c>
      <c r="GQ487" t="s">
        <v>455</v>
      </c>
      <c r="GR487">
        <v>3.13181</v>
      </c>
      <c r="GS487">
        <v>2.71258</v>
      </c>
      <c r="GT487">
        <v>0.199092</v>
      </c>
      <c r="GU487">
        <v>0.206655</v>
      </c>
      <c r="GV487">
        <v>0.102186</v>
      </c>
      <c r="GW487">
        <v>0.0891294</v>
      </c>
      <c r="GX487">
        <v>30207.2</v>
      </c>
      <c r="GY487">
        <v>32069.6</v>
      </c>
      <c r="GZ487">
        <v>34119.4</v>
      </c>
      <c r="HA487">
        <v>36595.3</v>
      </c>
      <c r="HB487">
        <v>43262.9</v>
      </c>
      <c r="HC487">
        <v>47870.3</v>
      </c>
      <c r="HD487">
        <v>53217</v>
      </c>
      <c r="HE487">
        <v>58483</v>
      </c>
      <c r="HF487">
        <v>1.96563</v>
      </c>
      <c r="HG487">
        <v>1.6736</v>
      </c>
      <c r="HH487">
        <v>0.152975</v>
      </c>
      <c r="HI487">
        <v>0</v>
      </c>
      <c r="HJ487">
        <v>27.5306</v>
      </c>
      <c r="HK487">
        <v>999.9</v>
      </c>
      <c r="HL487">
        <v>46.655</v>
      </c>
      <c r="HM487">
        <v>30.424</v>
      </c>
      <c r="HN487">
        <v>22.4628</v>
      </c>
      <c r="HO487">
        <v>54.1496</v>
      </c>
      <c r="HP487">
        <v>47.9808</v>
      </c>
      <c r="HQ487">
        <v>1</v>
      </c>
      <c r="HR487">
        <v>0.0259248</v>
      </c>
      <c r="HS487">
        <v>-0.272669</v>
      </c>
      <c r="HT487">
        <v>20.1138</v>
      </c>
      <c r="HU487">
        <v>5.19453</v>
      </c>
      <c r="HV487">
        <v>12.004</v>
      </c>
      <c r="HW487">
        <v>4.97455</v>
      </c>
      <c r="HX487">
        <v>3.29398</v>
      </c>
      <c r="HY487">
        <v>9999</v>
      </c>
      <c r="HZ487">
        <v>34.6</v>
      </c>
      <c r="IA487">
        <v>9999</v>
      </c>
      <c r="IB487">
        <v>9999</v>
      </c>
      <c r="IC487">
        <v>1.86325</v>
      </c>
      <c r="ID487">
        <v>1.86813</v>
      </c>
      <c r="IE487">
        <v>1.86788</v>
      </c>
      <c r="IF487">
        <v>1.86905</v>
      </c>
      <c r="IG487">
        <v>1.86981</v>
      </c>
      <c r="IH487">
        <v>1.86592</v>
      </c>
      <c r="II487">
        <v>1.86697</v>
      </c>
      <c r="IJ487">
        <v>1.86844</v>
      </c>
      <c r="IK487">
        <v>5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5.33</v>
      </c>
      <c r="IY487">
        <v>0.3574</v>
      </c>
      <c r="IZ487">
        <v>0.744305887368214</v>
      </c>
      <c r="JA487">
        <v>0.00400708050939433</v>
      </c>
      <c r="JB487">
        <v>-7.0817227887937e-07</v>
      </c>
      <c r="JC487">
        <v>2.11393634800483e-10</v>
      </c>
      <c r="JD487">
        <v>-0.0902750961418796</v>
      </c>
      <c r="JE487">
        <v>-0.0199519798578536</v>
      </c>
      <c r="JF487">
        <v>0.00231849078142986</v>
      </c>
      <c r="JG487">
        <v>-2.72917625674962e-05</v>
      </c>
      <c r="JH487">
        <v>4</v>
      </c>
      <c r="JI487">
        <v>2436</v>
      </c>
      <c r="JJ487">
        <v>0</v>
      </c>
      <c r="JK487">
        <v>25</v>
      </c>
      <c r="JL487">
        <v>29318095.4</v>
      </c>
      <c r="JM487">
        <v>29318095.4</v>
      </c>
      <c r="JN487">
        <v>2.56592</v>
      </c>
      <c r="JO487">
        <v>2.60864</v>
      </c>
      <c r="JP487">
        <v>1.54785</v>
      </c>
      <c r="JQ487">
        <v>2.30957</v>
      </c>
      <c r="JR487">
        <v>1.64551</v>
      </c>
      <c r="JS487">
        <v>2.3584</v>
      </c>
      <c r="JT487">
        <v>34.1678</v>
      </c>
      <c r="JU487">
        <v>24.1926</v>
      </c>
      <c r="JV487">
        <v>18</v>
      </c>
      <c r="JW487">
        <v>508.053</v>
      </c>
      <c r="JX487">
        <v>336.665</v>
      </c>
      <c r="JY487">
        <v>27.867</v>
      </c>
      <c r="JZ487">
        <v>27.7155</v>
      </c>
      <c r="KA487">
        <v>29.9997</v>
      </c>
      <c r="KB487">
        <v>27.7476</v>
      </c>
      <c r="KC487">
        <v>27.7111</v>
      </c>
      <c r="KD487">
        <v>51.4771</v>
      </c>
      <c r="KE487">
        <v>14.2564</v>
      </c>
      <c r="KF487">
        <v>59.4714</v>
      </c>
      <c r="KG487">
        <v>27.8509</v>
      </c>
      <c r="KH487">
        <v>1442.05</v>
      </c>
      <c r="KI487">
        <v>19.3501</v>
      </c>
      <c r="KJ487">
        <v>96.7438</v>
      </c>
      <c r="KK487">
        <v>94.758</v>
      </c>
    </row>
    <row r="488" spans="1:297">
      <c r="A488">
        <v>472</v>
      </c>
      <c r="B488">
        <v>1759085727</v>
      </c>
      <c r="C488">
        <v>12615</v>
      </c>
      <c r="D488" t="s">
        <v>1390</v>
      </c>
      <c r="E488" t="s">
        <v>1391</v>
      </c>
      <c r="F488">
        <v>5</v>
      </c>
      <c r="G488" t="s">
        <v>1219</v>
      </c>
      <c r="H488" t="s">
        <v>436</v>
      </c>
      <c r="I488">
        <v>1759085718.84615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1454.28168457143</v>
      </c>
      <c r="AK488">
        <v>1385.22187878788</v>
      </c>
      <c r="AL488">
        <v>3.19538419913415</v>
      </c>
      <c r="AM488">
        <v>66.03</v>
      </c>
      <c r="AN488">
        <f>(AP488 - AO488 + DY488*1E3/(8.314*(EA488+273.15)) * AR488/DX488 * AQ488) * DX488/(100*DL488) * 1000/(1000 - AP488)</f>
        <v>0</v>
      </c>
      <c r="AO488">
        <v>19.3738054967641</v>
      </c>
      <c r="AP488">
        <v>23.6145757575758</v>
      </c>
      <c r="AQ488">
        <v>-0.00529443722943904</v>
      </c>
      <c r="AR488">
        <v>114.36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5.9</v>
      </c>
      <c r="DM488">
        <v>0.5</v>
      </c>
      <c r="DN488" t="s">
        <v>438</v>
      </c>
      <c r="DO488">
        <v>2</v>
      </c>
      <c r="DP488" t="b">
        <v>1</v>
      </c>
      <c r="DQ488">
        <v>1759085718.84615</v>
      </c>
      <c r="DR488">
        <v>1329.75846153846</v>
      </c>
      <c r="DS488">
        <v>1410.17769230769</v>
      </c>
      <c r="DT488">
        <v>23.6424384615385</v>
      </c>
      <c r="DU488">
        <v>19.3444230769231</v>
      </c>
      <c r="DV488">
        <v>1324.45692307692</v>
      </c>
      <c r="DW488">
        <v>23.2847923076923</v>
      </c>
      <c r="DX488">
        <v>500.058384615385</v>
      </c>
      <c r="DY488">
        <v>90.6630769230769</v>
      </c>
      <c r="DZ488">
        <v>0.0345682923076923</v>
      </c>
      <c r="EA488">
        <v>30.1436230769231</v>
      </c>
      <c r="EB488">
        <v>30.0241692307692</v>
      </c>
      <c r="EC488">
        <v>999.9</v>
      </c>
      <c r="ED488">
        <v>0</v>
      </c>
      <c r="EE488">
        <v>0</v>
      </c>
      <c r="EF488">
        <v>10011.3538461538</v>
      </c>
      <c r="EG488">
        <v>0</v>
      </c>
      <c r="EH488">
        <v>14.6242230769231</v>
      </c>
      <c r="EI488">
        <v>-80.4218769230769</v>
      </c>
      <c r="EJ488">
        <v>1361.95692307692</v>
      </c>
      <c r="EK488">
        <v>1437.99692307692</v>
      </c>
      <c r="EL488">
        <v>4.29801692307692</v>
      </c>
      <c r="EM488">
        <v>1410.17769230769</v>
      </c>
      <c r="EN488">
        <v>19.3444230769231</v>
      </c>
      <c r="EO488">
        <v>2.14349615384615</v>
      </c>
      <c r="EP488">
        <v>1.75382538461538</v>
      </c>
      <c r="EQ488">
        <v>18.5461538461538</v>
      </c>
      <c r="ER488">
        <v>15.3812076923077</v>
      </c>
      <c r="ES488">
        <v>2000.01384615385</v>
      </c>
      <c r="ET488">
        <v>0.979998076923077</v>
      </c>
      <c r="EU488">
        <v>0.0200016461538461</v>
      </c>
      <c r="EV488">
        <v>0</v>
      </c>
      <c r="EW488">
        <v>1144.07230769231</v>
      </c>
      <c r="EX488">
        <v>5.00059</v>
      </c>
      <c r="EY488">
        <v>22924.3538461538</v>
      </c>
      <c r="EZ488">
        <v>17360.4384615385</v>
      </c>
      <c r="FA488">
        <v>40.6536153846154</v>
      </c>
      <c r="FB488">
        <v>40.375</v>
      </c>
      <c r="FC488">
        <v>40</v>
      </c>
      <c r="FD488">
        <v>39.8940769230769</v>
      </c>
      <c r="FE488">
        <v>41.687</v>
      </c>
      <c r="FF488">
        <v>1955.11384615385</v>
      </c>
      <c r="FG488">
        <v>39.9</v>
      </c>
      <c r="FH488">
        <v>0</v>
      </c>
      <c r="FI488">
        <v>1759085713.5</v>
      </c>
      <c r="FJ488">
        <v>0</v>
      </c>
      <c r="FK488">
        <v>1143.91346153846</v>
      </c>
      <c r="FL488">
        <v>-5.83760681386501</v>
      </c>
      <c r="FM488">
        <v>-99.3128204281974</v>
      </c>
      <c r="FN488">
        <v>22923.35</v>
      </c>
      <c r="FO488">
        <v>15</v>
      </c>
      <c r="FP488">
        <v>0</v>
      </c>
      <c r="FQ488" t="s">
        <v>439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-80.4218047619048</v>
      </c>
      <c r="GD488">
        <v>2.44397142857146</v>
      </c>
      <c r="GE488">
        <v>0.481992528569034</v>
      </c>
      <c r="GF488">
        <v>0</v>
      </c>
      <c r="GG488">
        <v>1144.16617647059</v>
      </c>
      <c r="GH488">
        <v>-3.33644002476323</v>
      </c>
      <c r="GI488">
        <v>0.40000010813147</v>
      </c>
      <c r="GJ488">
        <v>-1</v>
      </c>
      <c r="GK488">
        <v>4.32678095238095</v>
      </c>
      <c r="GL488">
        <v>-0.389875324675322</v>
      </c>
      <c r="GM488">
        <v>0.0403656957027767</v>
      </c>
      <c r="GN488">
        <v>0</v>
      </c>
      <c r="GO488">
        <v>0</v>
      </c>
      <c r="GP488">
        <v>2</v>
      </c>
      <c r="GQ488" t="s">
        <v>455</v>
      </c>
      <c r="GR488">
        <v>3.13186</v>
      </c>
      <c r="GS488">
        <v>2.71252</v>
      </c>
      <c r="GT488">
        <v>0.200533</v>
      </c>
      <c r="GU488">
        <v>0.208154</v>
      </c>
      <c r="GV488">
        <v>0.102119</v>
      </c>
      <c r="GW488">
        <v>0.0893039</v>
      </c>
      <c r="GX488">
        <v>30153</v>
      </c>
      <c r="GY488">
        <v>32010.2</v>
      </c>
      <c r="GZ488">
        <v>34119.6</v>
      </c>
      <c r="HA488">
        <v>36596.7</v>
      </c>
      <c r="HB488">
        <v>43266.2</v>
      </c>
      <c r="HC488">
        <v>47863.4</v>
      </c>
      <c r="HD488">
        <v>53216.8</v>
      </c>
      <c r="HE488">
        <v>58485.7</v>
      </c>
      <c r="HF488">
        <v>1.9656</v>
      </c>
      <c r="HG488">
        <v>1.674</v>
      </c>
      <c r="HH488">
        <v>0.152744</v>
      </c>
      <c r="HI488">
        <v>0</v>
      </c>
      <c r="HJ488">
        <v>27.5248</v>
      </c>
      <c r="HK488">
        <v>999.9</v>
      </c>
      <c r="HL488">
        <v>46.679</v>
      </c>
      <c r="HM488">
        <v>30.424</v>
      </c>
      <c r="HN488">
        <v>22.4743</v>
      </c>
      <c r="HO488">
        <v>54.9096</v>
      </c>
      <c r="HP488">
        <v>47.7484</v>
      </c>
      <c r="HQ488">
        <v>1</v>
      </c>
      <c r="HR488">
        <v>0.0255513</v>
      </c>
      <c r="HS488">
        <v>-0.263459</v>
      </c>
      <c r="HT488">
        <v>20.1139</v>
      </c>
      <c r="HU488">
        <v>5.19483</v>
      </c>
      <c r="HV488">
        <v>12.004</v>
      </c>
      <c r="HW488">
        <v>4.97415</v>
      </c>
      <c r="HX488">
        <v>3.29395</v>
      </c>
      <c r="HY488">
        <v>9999</v>
      </c>
      <c r="HZ488">
        <v>34.6</v>
      </c>
      <c r="IA488">
        <v>9999</v>
      </c>
      <c r="IB488">
        <v>9999</v>
      </c>
      <c r="IC488">
        <v>1.86325</v>
      </c>
      <c r="ID488">
        <v>1.86813</v>
      </c>
      <c r="IE488">
        <v>1.86789</v>
      </c>
      <c r="IF488">
        <v>1.86905</v>
      </c>
      <c r="IG488">
        <v>1.86982</v>
      </c>
      <c r="IH488">
        <v>1.86593</v>
      </c>
      <c r="II488">
        <v>1.86694</v>
      </c>
      <c r="IJ488">
        <v>1.86844</v>
      </c>
      <c r="IK488">
        <v>5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5.38</v>
      </c>
      <c r="IY488">
        <v>0.3563</v>
      </c>
      <c r="IZ488">
        <v>0.744305887368214</v>
      </c>
      <c r="JA488">
        <v>0.00400708050939433</v>
      </c>
      <c r="JB488">
        <v>-7.0817227887937e-07</v>
      </c>
      <c r="JC488">
        <v>2.11393634800483e-10</v>
      </c>
      <c r="JD488">
        <v>-0.0902750961418796</v>
      </c>
      <c r="JE488">
        <v>-0.0199519798578536</v>
      </c>
      <c r="JF488">
        <v>0.00231849078142986</v>
      </c>
      <c r="JG488">
        <v>-2.72917625674962e-05</v>
      </c>
      <c r="JH488">
        <v>4</v>
      </c>
      <c r="JI488">
        <v>2436</v>
      </c>
      <c r="JJ488">
        <v>0</v>
      </c>
      <c r="JK488">
        <v>25</v>
      </c>
      <c r="JL488">
        <v>29318095.4</v>
      </c>
      <c r="JM488">
        <v>29318095.4</v>
      </c>
      <c r="JN488">
        <v>2.59399</v>
      </c>
      <c r="JO488">
        <v>2.62085</v>
      </c>
      <c r="JP488">
        <v>1.54785</v>
      </c>
      <c r="JQ488">
        <v>2.30957</v>
      </c>
      <c r="JR488">
        <v>1.64551</v>
      </c>
      <c r="JS488">
        <v>2.20947</v>
      </c>
      <c r="JT488">
        <v>34.1678</v>
      </c>
      <c r="JU488">
        <v>24.1926</v>
      </c>
      <c r="JV488">
        <v>18</v>
      </c>
      <c r="JW488">
        <v>508</v>
      </c>
      <c r="JX488">
        <v>336.834</v>
      </c>
      <c r="JY488">
        <v>27.8405</v>
      </c>
      <c r="JZ488">
        <v>27.7123</v>
      </c>
      <c r="KA488">
        <v>29.9998</v>
      </c>
      <c r="KB488">
        <v>27.7437</v>
      </c>
      <c r="KC488">
        <v>27.7071</v>
      </c>
      <c r="KD488">
        <v>51.9549</v>
      </c>
      <c r="KE488">
        <v>14.2564</v>
      </c>
      <c r="KF488">
        <v>59.4714</v>
      </c>
      <c r="KG488">
        <v>27.8291</v>
      </c>
      <c r="KH488">
        <v>1455.65</v>
      </c>
      <c r="KI488">
        <v>19.3818</v>
      </c>
      <c r="KJ488">
        <v>96.7437</v>
      </c>
      <c r="KK488">
        <v>94.7621</v>
      </c>
    </row>
    <row r="489" spans="1:297">
      <c r="A489">
        <v>473</v>
      </c>
      <c r="B489">
        <v>1759085732</v>
      </c>
      <c r="C489">
        <v>12620</v>
      </c>
      <c r="D489" t="s">
        <v>1392</v>
      </c>
      <c r="E489" t="s">
        <v>1393</v>
      </c>
      <c r="F489">
        <v>5</v>
      </c>
      <c r="G489" t="s">
        <v>1219</v>
      </c>
      <c r="H489" t="s">
        <v>436</v>
      </c>
      <c r="I489">
        <v>1759085723.84615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1472.42117866667</v>
      </c>
      <c r="AK489">
        <v>1402.39939393939</v>
      </c>
      <c r="AL489">
        <v>3.48914718614704</v>
      </c>
      <c r="AM489">
        <v>66.03</v>
      </c>
      <c r="AN489">
        <f>(AP489 - AO489 + DY489*1E3/(8.314*(EA489+273.15)) * AR489/DX489 * AQ489) * DX489/(100*DL489) * 1000/(1000 - AP489)</f>
        <v>0</v>
      </c>
      <c r="AO489">
        <v>19.4107491832251</v>
      </c>
      <c r="AP489">
        <v>23.6096212121212</v>
      </c>
      <c r="AQ489">
        <v>-3.98749398770751e-05</v>
      </c>
      <c r="AR489">
        <v>114.36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5.9</v>
      </c>
      <c r="DM489">
        <v>0.5</v>
      </c>
      <c r="DN489" t="s">
        <v>438</v>
      </c>
      <c r="DO489">
        <v>2</v>
      </c>
      <c r="DP489" t="b">
        <v>1</v>
      </c>
      <c r="DQ489">
        <v>1759085723.84615</v>
      </c>
      <c r="DR489">
        <v>1345.87846153846</v>
      </c>
      <c r="DS489">
        <v>1426.57230769231</v>
      </c>
      <c r="DT489">
        <v>23.6283846153846</v>
      </c>
      <c r="DU489">
        <v>19.3685615384615</v>
      </c>
      <c r="DV489">
        <v>1340.52461538462</v>
      </c>
      <c r="DW489">
        <v>23.2713307692308</v>
      </c>
      <c r="DX489">
        <v>500.044076923077</v>
      </c>
      <c r="DY489">
        <v>90.6624846153846</v>
      </c>
      <c r="DZ489">
        <v>0.0347612461538462</v>
      </c>
      <c r="EA489">
        <v>30.1346615384615</v>
      </c>
      <c r="EB489">
        <v>30.0222692307692</v>
      </c>
      <c r="EC489">
        <v>999.9</v>
      </c>
      <c r="ED489">
        <v>0</v>
      </c>
      <c r="EE489">
        <v>0</v>
      </c>
      <c r="EF489">
        <v>9983.90076923077</v>
      </c>
      <c r="EG489">
        <v>0</v>
      </c>
      <c r="EH489">
        <v>14.6250692307692</v>
      </c>
      <c r="EI489">
        <v>-80.6949692307692</v>
      </c>
      <c r="EJ489">
        <v>1378.44769230769</v>
      </c>
      <c r="EK489">
        <v>1454.74923076923</v>
      </c>
      <c r="EL489">
        <v>4.25983846153846</v>
      </c>
      <c r="EM489">
        <v>1426.57230769231</v>
      </c>
      <c r="EN489">
        <v>19.3685615384615</v>
      </c>
      <c r="EO489">
        <v>2.14220769230769</v>
      </c>
      <c r="EP489">
        <v>1.75600076923077</v>
      </c>
      <c r="EQ489">
        <v>18.5365615384615</v>
      </c>
      <c r="ER489">
        <v>15.4005230769231</v>
      </c>
      <c r="ES489">
        <v>1999.98230769231</v>
      </c>
      <c r="ET489">
        <v>0.979997846153846</v>
      </c>
      <c r="EU489">
        <v>0.0200018846153846</v>
      </c>
      <c r="EV489">
        <v>0</v>
      </c>
      <c r="EW489">
        <v>1143.52615384615</v>
      </c>
      <c r="EX489">
        <v>5.00059</v>
      </c>
      <c r="EY489">
        <v>22914.0615384615</v>
      </c>
      <c r="EZ489">
        <v>17360.1538461538</v>
      </c>
      <c r="FA489">
        <v>40.6488461538462</v>
      </c>
      <c r="FB489">
        <v>40.375</v>
      </c>
      <c r="FC489">
        <v>40</v>
      </c>
      <c r="FD489">
        <v>39.8893076923077</v>
      </c>
      <c r="FE489">
        <v>41.687</v>
      </c>
      <c r="FF489">
        <v>1955.08230769231</v>
      </c>
      <c r="FG489">
        <v>39.9</v>
      </c>
      <c r="FH489">
        <v>0</v>
      </c>
      <c r="FI489">
        <v>1759085718.3</v>
      </c>
      <c r="FJ489">
        <v>0</v>
      </c>
      <c r="FK489">
        <v>1143.38884615385</v>
      </c>
      <c r="FL489">
        <v>-6.71829059090822</v>
      </c>
      <c r="FM489">
        <v>-140.547008677639</v>
      </c>
      <c r="FN489">
        <v>22913.5153846154</v>
      </c>
      <c r="FO489">
        <v>15</v>
      </c>
      <c r="FP489">
        <v>0</v>
      </c>
      <c r="FQ489" t="s">
        <v>439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-80.7580047619048</v>
      </c>
      <c r="GD489">
        <v>-2.10428571428577</v>
      </c>
      <c r="GE489">
        <v>0.726257692345912</v>
      </c>
      <c r="GF489">
        <v>0</v>
      </c>
      <c r="GG489">
        <v>1143.68588235294</v>
      </c>
      <c r="GH489">
        <v>-6.22245988922103</v>
      </c>
      <c r="GI489">
        <v>0.655493158070178</v>
      </c>
      <c r="GJ489">
        <v>-1</v>
      </c>
      <c r="GK489">
        <v>4.2780019047619</v>
      </c>
      <c r="GL489">
        <v>-0.454154025974029</v>
      </c>
      <c r="GM489">
        <v>0.0475981648925018</v>
      </c>
      <c r="GN489">
        <v>0</v>
      </c>
      <c r="GO489">
        <v>0</v>
      </c>
      <c r="GP489">
        <v>2</v>
      </c>
      <c r="GQ489" t="s">
        <v>455</v>
      </c>
      <c r="GR489">
        <v>3.13185</v>
      </c>
      <c r="GS489">
        <v>2.71284</v>
      </c>
      <c r="GT489">
        <v>0.202074</v>
      </c>
      <c r="GU489">
        <v>0.209612</v>
      </c>
      <c r="GV489">
        <v>0.102097</v>
      </c>
      <c r="GW489">
        <v>0.0893574</v>
      </c>
      <c r="GX489">
        <v>30095.1</v>
      </c>
      <c r="GY489">
        <v>31951.5</v>
      </c>
      <c r="GZ489">
        <v>34119.8</v>
      </c>
      <c r="HA489">
        <v>36596.9</v>
      </c>
      <c r="HB489">
        <v>43267.4</v>
      </c>
      <c r="HC489">
        <v>47860.9</v>
      </c>
      <c r="HD489">
        <v>53216.8</v>
      </c>
      <c r="HE489">
        <v>58485.8</v>
      </c>
      <c r="HF489">
        <v>1.9655</v>
      </c>
      <c r="HG489">
        <v>1.67437</v>
      </c>
      <c r="HH489">
        <v>0.153303</v>
      </c>
      <c r="HI489">
        <v>0</v>
      </c>
      <c r="HJ489">
        <v>27.519</v>
      </c>
      <c r="HK489">
        <v>999.9</v>
      </c>
      <c r="HL489">
        <v>46.704</v>
      </c>
      <c r="HM489">
        <v>30.414</v>
      </c>
      <c r="HN489">
        <v>22.4742</v>
      </c>
      <c r="HO489">
        <v>54.7696</v>
      </c>
      <c r="HP489">
        <v>47.9688</v>
      </c>
      <c r="HQ489">
        <v>1</v>
      </c>
      <c r="HR489">
        <v>0.0251855</v>
      </c>
      <c r="HS489">
        <v>-0.276294</v>
      </c>
      <c r="HT489">
        <v>20.1135</v>
      </c>
      <c r="HU489">
        <v>5.19513</v>
      </c>
      <c r="HV489">
        <v>12.004</v>
      </c>
      <c r="HW489">
        <v>4.9741</v>
      </c>
      <c r="HX489">
        <v>3.2939</v>
      </c>
      <c r="HY489">
        <v>9999</v>
      </c>
      <c r="HZ489">
        <v>34.6</v>
      </c>
      <c r="IA489">
        <v>9999</v>
      </c>
      <c r="IB489">
        <v>9999</v>
      </c>
      <c r="IC489">
        <v>1.86325</v>
      </c>
      <c r="ID489">
        <v>1.86813</v>
      </c>
      <c r="IE489">
        <v>1.8679</v>
      </c>
      <c r="IF489">
        <v>1.86905</v>
      </c>
      <c r="IG489">
        <v>1.86983</v>
      </c>
      <c r="IH489">
        <v>1.86594</v>
      </c>
      <c r="II489">
        <v>1.86695</v>
      </c>
      <c r="IJ489">
        <v>1.86844</v>
      </c>
      <c r="IK489">
        <v>5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5.44</v>
      </c>
      <c r="IY489">
        <v>0.3561</v>
      </c>
      <c r="IZ489">
        <v>0.744305887368214</v>
      </c>
      <c r="JA489">
        <v>0.00400708050939433</v>
      </c>
      <c r="JB489">
        <v>-7.0817227887937e-07</v>
      </c>
      <c r="JC489">
        <v>2.11393634800483e-10</v>
      </c>
      <c r="JD489">
        <v>-0.0902750961418796</v>
      </c>
      <c r="JE489">
        <v>-0.0199519798578536</v>
      </c>
      <c r="JF489">
        <v>0.00231849078142986</v>
      </c>
      <c r="JG489">
        <v>-2.72917625674962e-05</v>
      </c>
      <c r="JH489">
        <v>4</v>
      </c>
      <c r="JI489">
        <v>2436</v>
      </c>
      <c r="JJ489">
        <v>0</v>
      </c>
      <c r="JK489">
        <v>25</v>
      </c>
      <c r="JL489">
        <v>29318095.5</v>
      </c>
      <c r="JM489">
        <v>29318095.5</v>
      </c>
      <c r="JN489">
        <v>2.61719</v>
      </c>
      <c r="JO489">
        <v>2.6123</v>
      </c>
      <c r="JP489">
        <v>1.54785</v>
      </c>
      <c r="JQ489">
        <v>2.30957</v>
      </c>
      <c r="JR489">
        <v>1.64673</v>
      </c>
      <c r="JS489">
        <v>2.35229</v>
      </c>
      <c r="JT489">
        <v>34.1678</v>
      </c>
      <c r="JU489">
        <v>24.2013</v>
      </c>
      <c r="JV489">
        <v>18</v>
      </c>
      <c r="JW489">
        <v>507.897</v>
      </c>
      <c r="JX489">
        <v>336.993</v>
      </c>
      <c r="JY489">
        <v>27.8198</v>
      </c>
      <c r="JZ489">
        <v>27.7084</v>
      </c>
      <c r="KA489">
        <v>29.9997</v>
      </c>
      <c r="KB489">
        <v>27.7396</v>
      </c>
      <c r="KC489">
        <v>27.7035</v>
      </c>
      <c r="KD489">
        <v>52.4892</v>
      </c>
      <c r="KE489">
        <v>14.2564</v>
      </c>
      <c r="KF489">
        <v>59.4714</v>
      </c>
      <c r="KG489">
        <v>27.8116</v>
      </c>
      <c r="KH489">
        <v>1475.98</v>
      </c>
      <c r="KI489">
        <v>19.4098</v>
      </c>
      <c r="KJ489">
        <v>96.7439</v>
      </c>
      <c r="KK489">
        <v>94.7624</v>
      </c>
    </row>
    <row r="490" spans="1:297">
      <c r="A490">
        <v>474</v>
      </c>
      <c r="B490">
        <v>1759085737</v>
      </c>
      <c r="C490">
        <v>12625</v>
      </c>
      <c r="D490" t="s">
        <v>1394</v>
      </c>
      <c r="E490" t="s">
        <v>1395</v>
      </c>
      <c r="F490">
        <v>5</v>
      </c>
      <c r="G490" t="s">
        <v>1219</v>
      </c>
      <c r="H490" t="s">
        <v>436</v>
      </c>
      <c r="I490">
        <v>1759085728.84615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1489.05751466667</v>
      </c>
      <c r="AK490">
        <v>1419.16206060606</v>
      </c>
      <c r="AL490">
        <v>3.32894480519462</v>
      </c>
      <c r="AM490">
        <v>66.03</v>
      </c>
      <c r="AN490">
        <f>(AP490 - AO490 + DY490*1E3/(8.314*(EA490+273.15)) * AR490/DX490 * AQ490) * DX490/(100*DL490) * 1000/(1000 - AP490)</f>
        <v>0</v>
      </c>
      <c r="AO490">
        <v>19.4134760451299</v>
      </c>
      <c r="AP490">
        <v>23.5881206060606</v>
      </c>
      <c r="AQ490">
        <v>-0.00140518429189941</v>
      </c>
      <c r="AR490">
        <v>114.36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5.9</v>
      </c>
      <c r="DM490">
        <v>0.5</v>
      </c>
      <c r="DN490" t="s">
        <v>438</v>
      </c>
      <c r="DO490">
        <v>2</v>
      </c>
      <c r="DP490" t="b">
        <v>1</v>
      </c>
      <c r="DQ490">
        <v>1759085728.84615</v>
      </c>
      <c r="DR490">
        <v>1362.15307692308</v>
      </c>
      <c r="DS490">
        <v>1443.13384615385</v>
      </c>
      <c r="DT490">
        <v>23.6116153846154</v>
      </c>
      <c r="DU490">
        <v>19.3908076923077</v>
      </c>
      <c r="DV490">
        <v>1356.74692307692</v>
      </c>
      <c r="DW490">
        <v>23.2552692307692</v>
      </c>
      <c r="DX490">
        <v>500.027153846154</v>
      </c>
      <c r="DY490">
        <v>90.6617538461539</v>
      </c>
      <c r="DZ490">
        <v>0.0348051076923077</v>
      </c>
      <c r="EA490">
        <v>30.1262692307692</v>
      </c>
      <c r="EB490">
        <v>30.0178461538462</v>
      </c>
      <c r="EC490">
        <v>999.9</v>
      </c>
      <c r="ED490">
        <v>0</v>
      </c>
      <c r="EE490">
        <v>0</v>
      </c>
      <c r="EF490">
        <v>9979.13769230769</v>
      </c>
      <c r="EG490">
        <v>0</v>
      </c>
      <c r="EH490">
        <v>14.6216769230769</v>
      </c>
      <c r="EI490">
        <v>-80.9821076923077</v>
      </c>
      <c r="EJ490">
        <v>1395.09230769231</v>
      </c>
      <c r="EK490">
        <v>1471.67076923077</v>
      </c>
      <c r="EL490">
        <v>4.22083846153846</v>
      </c>
      <c r="EM490">
        <v>1443.13384615385</v>
      </c>
      <c r="EN490">
        <v>19.3908076923077</v>
      </c>
      <c r="EO490">
        <v>2.14067153846154</v>
      </c>
      <c r="EP490">
        <v>1.75800230769231</v>
      </c>
      <c r="EQ490">
        <v>18.5250923076923</v>
      </c>
      <c r="ER490">
        <v>15.4182846153846</v>
      </c>
      <c r="ES490">
        <v>2000.00230769231</v>
      </c>
      <c r="ET490">
        <v>0.979998076923077</v>
      </c>
      <c r="EU490">
        <v>0.0200016538461538</v>
      </c>
      <c r="EV490">
        <v>0</v>
      </c>
      <c r="EW490">
        <v>1142.84307692308</v>
      </c>
      <c r="EX490">
        <v>5.00059</v>
      </c>
      <c r="EY490">
        <v>22902.1769230769</v>
      </c>
      <c r="EZ490">
        <v>17360.3153846154</v>
      </c>
      <c r="FA490">
        <v>40.6393076923077</v>
      </c>
      <c r="FB490">
        <v>40.375</v>
      </c>
      <c r="FC490">
        <v>40</v>
      </c>
      <c r="FD490">
        <v>39.8940769230769</v>
      </c>
      <c r="FE490">
        <v>41.6822307692308</v>
      </c>
      <c r="FF490">
        <v>1955.10230769231</v>
      </c>
      <c r="FG490">
        <v>39.9</v>
      </c>
      <c r="FH490">
        <v>0</v>
      </c>
      <c r="FI490">
        <v>1759085723.7</v>
      </c>
      <c r="FJ490">
        <v>0</v>
      </c>
      <c r="FK490">
        <v>1142.6268</v>
      </c>
      <c r="FL490">
        <v>-9.45230767787821</v>
      </c>
      <c r="FM490">
        <v>-165.246153840697</v>
      </c>
      <c r="FN490">
        <v>22899.536</v>
      </c>
      <c r="FO490">
        <v>15</v>
      </c>
      <c r="FP490">
        <v>0</v>
      </c>
      <c r="FQ490" t="s">
        <v>439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-80.828175</v>
      </c>
      <c r="GD490">
        <v>-5.5178751879699</v>
      </c>
      <c r="GE490">
        <v>0.808229542193924</v>
      </c>
      <c r="GF490">
        <v>0</v>
      </c>
      <c r="GG490">
        <v>1143.13147058824</v>
      </c>
      <c r="GH490">
        <v>-7.52589762432916</v>
      </c>
      <c r="GI490">
        <v>0.778218676182009</v>
      </c>
      <c r="GJ490">
        <v>-1</v>
      </c>
      <c r="GK490">
        <v>4.240264</v>
      </c>
      <c r="GL490">
        <v>-0.502769323308275</v>
      </c>
      <c r="GM490">
        <v>0.0494563990197427</v>
      </c>
      <c r="GN490">
        <v>0</v>
      </c>
      <c r="GO490">
        <v>0</v>
      </c>
      <c r="GP490">
        <v>2</v>
      </c>
      <c r="GQ490" t="s">
        <v>455</v>
      </c>
      <c r="GR490">
        <v>3.13203</v>
      </c>
      <c r="GS490">
        <v>2.71248</v>
      </c>
      <c r="GT490">
        <v>0.203565</v>
      </c>
      <c r="GU490">
        <v>0.211203</v>
      </c>
      <c r="GV490">
        <v>0.102036</v>
      </c>
      <c r="GW490">
        <v>0.0893786</v>
      </c>
      <c r="GX490">
        <v>30039.2</v>
      </c>
      <c r="GY490">
        <v>31887.4</v>
      </c>
      <c r="GZ490">
        <v>34120.1</v>
      </c>
      <c r="HA490">
        <v>36597</v>
      </c>
      <c r="HB490">
        <v>43271.1</v>
      </c>
      <c r="HC490">
        <v>47859.9</v>
      </c>
      <c r="HD490">
        <v>53217.4</v>
      </c>
      <c r="HE490">
        <v>58485.8</v>
      </c>
      <c r="HF490">
        <v>1.966</v>
      </c>
      <c r="HG490">
        <v>1.67367</v>
      </c>
      <c r="HH490">
        <v>0.153594</v>
      </c>
      <c r="HI490">
        <v>0</v>
      </c>
      <c r="HJ490">
        <v>27.5149</v>
      </c>
      <c r="HK490">
        <v>999.9</v>
      </c>
      <c r="HL490">
        <v>46.728</v>
      </c>
      <c r="HM490">
        <v>30.424</v>
      </c>
      <c r="HN490">
        <v>22.4997</v>
      </c>
      <c r="HO490">
        <v>54.2996</v>
      </c>
      <c r="HP490">
        <v>47.6242</v>
      </c>
      <c r="HQ490">
        <v>1</v>
      </c>
      <c r="HR490">
        <v>0.0249466</v>
      </c>
      <c r="HS490">
        <v>-0.282399</v>
      </c>
      <c r="HT490">
        <v>20.1137</v>
      </c>
      <c r="HU490">
        <v>5.19752</v>
      </c>
      <c r="HV490">
        <v>12.004</v>
      </c>
      <c r="HW490">
        <v>4.9741</v>
      </c>
      <c r="HX490">
        <v>3.29395</v>
      </c>
      <c r="HY490">
        <v>9999</v>
      </c>
      <c r="HZ490">
        <v>34.6</v>
      </c>
      <c r="IA490">
        <v>9999</v>
      </c>
      <c r="IB490">
        <v>9999</v>
      </c>
      <c r="IC490">
        <v>1.86325</v>
      </c>
      <c r="ID490">
        <v>1.86813</v>
      </c>
      <c r="IE490">
        <v>1.86789</v>
      </c>
      <c r="IF490">
        <v>1.86905</v>
      </c>
      <c r="IG490">
        <v>1.86982</v>
      </c>
      <c r="IH490">
        <v>1.86597</v>
      </c>
      <c r="II490">
        <v>1.86697</v>
      </c>
      <c r="IJ490">
        <v>1.86844</v>
      </c>
      <c r="IK490">
        <v>5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5.5</v>
      </c>
      <c r="IY490">
        <v>0.3553</v>
      </c>
      <c r="IZ490">
        <v>0.744305887368214</v>
      </c>
      <c r="JA490">
        <v>0.00400708050939433</v>
      </c>
      <c r="JB490">
        <v>-7.0817227887937e-07</v>
      </c>
      <c r="JC490">
        <v>2.11393634800483e-10</v>
      </c>
      <c r="JD490">
        <v>-0.0902750961418796</v>
      </c>
      <c r="JE490">
        <v>-0.0199519798578536</v>
      </c>
      <c r="JF490">
        <v>0.00231849078142986</v>
      </c>
      <c r="JG490">
        <v>-2.72917625674962e-05</v>
      </c>
      <c r="JH490">
        <v>4</v>
      </c>
      <c r="JI490">
        <v>2436</v>
      </c>
      <c r="JJ490">
        <v>0</v>
      </c>
      <c r="JK490">
        <v>25</v>
      </c>
      <c r="JL490">
        <v>29318095.6</v>
      </c>
      <c r="JM490">
        <v>29318095.6</v>
      </c>
      <c r="JN490">
        <v>2.64282</v>
      </c>
      <c r="JO490">
        <v>2.61719</v>
      </c>
      <c r="JP490">
        <v>1.54785</v>
      </c>
      <c r="JQ490">
        <v>2.30957</v>
      </c>
      <c r="JR490">
        <v>1.64673</v>
      </c>
      <c r="JS490">
        <v>2.23755</v>
      </c>
      <c r="JT490">
        <v>34.1678</v>
      </c>
      <c r="JU490">
        <v>24.1926</v>
      </c>
      <c r="JV490">
        <v>18</v>
      </c>
      <c r="JW490">
        <v>508.202</v>
      </c>
      <c r="JX490">
        <v>336.636</v>
      </c>
      <c r="JY490">
        <v>27.8021</v>
      </c>
      <c r="JZ490">
        <v>27.7043</v>
      </c>
      <c r="KA490">
        <v>29.9999</v>
      </c>
      <c r="KB490">
        <v>27.7367</v>
      </c>
      <c r="KC490">
        <v>27.6996</v>
      </c>
      <c r="KD490">
        <v>52.9281</v>
      </c>
      <c r="KE490">
        <v>14.2564</v>
      </c>
      <c r="KF490">
        <v>59.8484</v>
      </c>
      <c r="KG490">
        <v>27.7957</v>
      </c>
      <c r="KH490">
        <v>1489.45</v>
      </c>
      <c r="KI490">
        <v>19.4518</v>
      </c>
      <c r="KJ490">
        <v>96.7449</v>
      </c>
      <c r="KK490">
        <v>94.7626</v>
      </c>
    </row>
    <row r="491" spans="1:297">
      <c r="A491">
        <v>475</v>
      </c>
      <c r="B491">
        <v>1759085742</v>
      </c>
      <c r="C491">
        <v>12630</v>
      </c>
      <c r="D491" t="s">
        <v>1396</v>
      </c>
      <c r="E491" t="s">
        <v>1397</v>
      </c>
      <c r="F491">
        <v>5</v>
      </c>
      <c r="G491" t="s">
        <v>1219</v>
      </c>
      <c r="H491" t="s">
        <v>436</v>
      </c>
      <c r="I491">
        <v>1759085733.84615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1507.76444647619</v>
      </c>
      <c r="AK491">
        <v>1437.15503030303</v>
      </c>
      <c r="AL491">
        <v>3.62824025974012</v>
      </c>
      <c r="AM491">
        <v>66.03</v>
      </c>
      <c r="AN491">
        <f>(AP491 - AO491 + DY491*1E3/(8.314*(EA491+273.15)) * AR491/DX491 * AQ491) * DX491/(100*DL491) * 1000/(1000 - AP491)</f>
        <v>0</v>
      </c>
      <c r="AO491">
        <v>19.4587985975325</v>
      </c>
      <c r="AP491">
        <v>23.5673127272727</v>
      </c>
      <c r="AQ491">
        <v>-0.000899342902711455</v>
      </c>
      <c r="AR491">
        <v>114.36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5.9</v>
      </c>
      <c r="DM491">
        <v>0.5</v>
      </c>
      <c r="DN491" t="s">
        <v>438</v>
      </c>
      <c r="DO491">
        <v>2</v>
      </c>
      <c r="DP491" t="b">
        <v>1</v>
      </c>
      <c r="DQ491">
        <v>1759085733.84615</v>
      </c>
      <c r="DR491">
        <v>1378.77615384615</v>
      </c>
      <c r="DS491">
        <v>1460.52846153846</v>
      </c>
      <c r="DT491">
        <v>23.5947230769231</v>
      </c>
      <c r="DU491">
        <v>19.4195461538462</v>
      </c>
      <c r="DV491">
        <v>1373.31692307692</v>
      </c>
      <c r="DW491">
        <v>23.2390846153846</v>
      </c>
      <c r="DX491">
        <v>500.016846153846</v>
      </c>
      <c r="DY491">
        <v>90.6616615384615</v>
      </c>
      <c r="DZ491">
        <v>0.0346714076923077</v>
      </c>
      <c r="EA491">
        <v>30.1155769230769</v>
      </c>
      <c r="EB491">
        <v>30.0162153846154</v>
      </c>
      <c r="EC491">
        <v>999.9</v>
      </c>
      <c r="ED491">
        <v>0</v>
      </c>
      <c r="EE491">
        <v>0</v>
      </c>
      <c r="EF491">
        <v>9991.10846153846</v>
      </c>
      <c r="EG491">
        <v>0</v>
      </c>
      <c r="EH491">
        <v>14.6238</v>
      </c>
      <c r="EI491">
        <v>-81.7520769230769</v>
      </c>
      <c r="EJ491">
        <v>1412.09461538462</v>
      </c>
      <c r="EK491">
        <v>1489.45307692308</v>
      </c>
      <c r="EL491">
        <v>4.17519153846154</v>
      </c>
      <c r="EM491">
        <v>1460.52846153846</v>
      </c>
      <c r="EN491">
        <v>19.4195461538462</v>
      </c>
      <c r="EO491">
        <v>2.13913692307692</v>
      </c>
      <c r="EP491">
        <v>1.76060692307692</v>
      </c>
      <c r="EQ491">
        <v>18.5136461538462</v>
      </c>
      <c r="ER491">
        <v>15.4413615384615</v>
      </c>
      <c r="ES491">
        <v>2000.02692307692</v>
      </c>
      <c r="ET491">
        <v>0.979998307692307</v>
      </c>
      <c r="EU491">
        <v>0.0200014153846154</v>
      </c>
      <c r="EV491">
        <v>0</v>
      </c>
      <c r="EW491">
        <v>1142.15</v>
      </c>
      <c r="EX491">
        <v>5.00059</v>
      </c>
      <c r="EY491">
        <v>22888.7461538462</v>
      </c>
      <c r="EZ491">
        <v>17360.5384615385</v>
      </c>
      <c r="FA491">
        <v>40.6345384615385</v>
      </c>
      <c r="FB491">
        <v>40.375</v>
      </c>
      <c r="FC491">
        <v>40</v>
      </c>
      <c r="FD491">
        <v>39.9036153846154</v>
      </c>
      <c r="FE491">
        <v>41.6822307692308</v>
      </c>
      <c r="FF491">
        <v>1955.12692307692</v>
      </c>
      <c r="FG491">
        <v>39.9</v>
      </c>
      <c r="FH491">
        <v>0</v>
      </c>
      <c r="FI491">
        <v>1759085728.5</v>
      </c>
      <c r="FJ491">
        <v>0</v>
      </c>
      <c r="FK491">
        <v>1141.9444</v>
      </c>
      <c r="FL491">
        <v>-8.71230766409086</v>
      </c>
      <c r="FM491">
        <v>-168.199999725558</v>
      </c>
      <c r="FN491">
        <v>22885.996</v>
      </c>
      <c r="FO491">
        <v>15</v>
      </c>
      <c r="FP491">
        <v>0</v>
      </c>
      <c r="FQ491" t="s">
        <v>439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-81.3402190476191</v>
      </c>
      <c r="GD491">
        <v>-7.42487532467546</v>
      </c>
      <c r="GE491">
        <v>0.997877917248611</v>
      </c>
      <c r="GF491">
        <v>0</v>
      </c>
      <c r="GG491">
        <v>1142.49147058824</v>
      </c>
      <c r="GH491">
        <v>-8.37509548436094</v>
      </c>
      <c r="GI491">
        <v>0.861524409380525</v>
      </c>
      <c r="GJ491">
        <v>-1</v>
      </c>
      <c r="GK491">
        <v>4.20219238095238</v>
      </c>
      <c r="GL491">
        <v>-0.512062597402597</v>
      </c>
      <c r="GM491">
        <v>0.0529817516567429</v>
      </c>
      <c r="GN491">
        <v>0</v>
      </c>
      <c r="GO491">
        <v>0</v>
      </c>
      <c r="GP491">
        <v>2</v>
      </c>
      <c r="GQ491" t="s">
        <v>455</v>
      </c>
      <c r="GR491">
        <v>3.13198</v>
      </c>
      <c r="GS491">
        <v>2.71234</v>
      </c>
      <c r="GT491">
        <v>0.205139</v>
      </c>
      <c r="GU491">
        <v>0.212584</v>
      </c>
      <c r="GV491">
        <v>0.101984</v>
      </c>
      <c r="GW491">
        <v>0.0895684</v>
      </c>
      <c r="GX491">
        <v>29980.1</v>
      </c>
      <c r="GY491">
        <v>31832</v>
      </c>
      <c r="GZ491">
        <v>34120.2</v>
      </c>
      <c r="HA491">
        <v>36597.5</v>
      </c>
      <c r="HB491">
        <v>43274</v>
      </c>
      <c r="HC491">
        <v>47850.6</v>
      </c>
      <c r="HD491">
        <v>53217.6</v>
      </c>
      <c r="HE491">
        <v>58486.6</v>
      </c>
      <c r="HF491">
        <v>1.96588</v>
      </c>
      <c r="HG491">
        <v>1.6741</v>
      </c>
      <c r="HH491">
        <v>0.15305</v>
      </c>
      <c r="HI491">
        <v>0</v>
      </c>
      <c r="HJ491">
        <v>27.5114</v>
      </c>
      <c r="HK491">
        <v>999.9</v>
      </c>
      <c r="HL491">
        <v>46.753</v>
      </c>
      <c r="HM491">
        <v>30.434</v>
      </c>
      <c r="HN491">
        <v>22.5224</v>
      </c>
      <c r="HO491">
        <v>54.4896</v>
      </c>
      <c r="HP491">
        <v>47.9247</v>
      </c>
      <c r="HQ491">
        <v>1</v>
      </c>
      <c r="HR491">
        <v>0.0244741</v>
      </c>
      <c r="HS491">
        <v>-0.287486</v>
      </c>
      <c r="HT491">
        <v>20.1134</v>
      </c>
      <c r="HU491">
        <v>5.19677</v>
      </c>
      <c r="HV491">
        <v>12.004</v>
      </c>
      <c r="HW491">
        <v>4.97415</v>
      </c>
      <c r="HX491">
        <v>3.29398</v>
      </c>
      <c r="HY491">
        <v>9999</v>
      </c>
      <c r="HZ491">
        <v>34.6</v>
      </c>
      <c r="IA491">
        <v>9999</v>
      </c>
      <c r="IB491">
        <v>9999</v>
      </c>
      <c r="IC491">
        <v>1.86325</v>
      </c>
      <c r="ID491">
        <v>1.86813</v>
      </c>
      <c r="IE491">
        <v>1.86786</v>
      </c>
      <c r="IF491">
        <v>1.86905</v>
      </c>
      <c r="IG491">
        <v>1.86982</v>
      </c>
      <c r="IH491">
        <v>1.86596</v>
      </c>
      <c r="II491">
        <v>1.86694</v>
      </c>
      <c r="IJ491">
        <v>1.86844</v>
      </c>
      <c r="IK491">
        <v>5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5.55</v>
      </c>
      <c r="IY491">
        <v>0.3545</v>
      </c>
      <c r="IZ491">
        <v>0.744305887368214</v>
      </c>
      <c r="JA491">
        <v>0.00400708050939433</v>
      </c>
      <c r="JB491">
        <v>-7.0817227887937e-07</v>
      </c>
      <c r="JC491">
        <v>2.11393634800483e-10</v>
      </c>
      <c r="JD491">
        <v>-0.0902750961418796</v>
      </c>
      <c r="JE491">
        <v>-0.0199519798578536</v>
      </c>
      <c r="JF491">
        <v>0.00231849078142986</v>
      </c>
      <c r="JG491">
        <v>-2.72917625674962e-05</v>
      </c>
      <c r="JH491">
        <v>4</v>
      </c>
      <c r="JI491">
        <v>2436</v>
      </c>
      <c r="JJ491">
        <v>0</v>
      </c>
      <c r="JK491">
        <v>25</v>
      </c>
      <c r="JL491">
        <v>29318095.7</v>
      </c>
      <c r="JM491">
        <v>29318095.7</v>
      </c>
      <c r="JN491">
        <v>2.66602</v>
      </c>
      <c r="JO491">
        <v>2.6123</v>
      </c>
      <c r="JP491">
        <v>1.54785</v>
      </c>
      <c r="JQ491">
        <v>2.30957</v>
      </c>
      <c r="JR491">
        <v>1.64673</v>
      </c>
      <c r="JS491">
        <v>2.35352</v>
      </c>
      <c r="JT491">
        <v>34.1678</v>
      </c>
      <c r="JU491">
        <v>24.1926</v>
      </c>
      <c r="JV491">
        <v>18</v>
      </c>
      <c r="JW491">
        <v>508.082</v>
      </c>
      <c r="JX491">
        <v>336.82</v>
      </c>
      <c r="JY491">
        <v>27.7868</v>
      </c>
      <c r="JZ491">
        <v>27.7005</v>
      </c>
      <c r="KA491">
        <v>29.9997</v>
      </c>
      <c r="KB491">
        <v>27.7326</v>
      </c>
      <c r="KC491">
        <v>27.6961</v>
      </c>
      <c r="KD491">
        <v>53.4548</v>
      </c>
      <c r="KE491">
        <v>14.2564</v>
      </c>
      <c r="KF491">
        <v>59.8484</v>
      </c>
      <c r="KG491">
        <v>27.7784</v>
      </c>
      <c r="KH491">
        <v>1509.74</v>
      </c>
      <c r="KI491">
        <v>19.493</v>
      </c>
      <c r="KJ491">
        <v>96.7454</v>
      </c>
      <c r="KK491">
        <v>94.7638</v>
      </c>
    </row>
    <row r="492" spans="1:297">
      <c r="A492">
        <v>476</v>
      </c>
      <c r="B492">
        <v>1759085747</v>
      </c>
      <c r="C492">
        <v>12635</v>
      </c>
      <c r="D492" t="s">
        <v>1398</v>
      </c>
      <c r="E492" t="s">
        <v>1399</v>
      </c>
      <c r="F492">
        <v>5</v>
      </c>
      <c r="G492" t="s">
        <v>1219</v>
      </c>
      <c r="H492" t="s">
        <v>436</v>
      </c>
      <c r="I492">
        <v>1759085738.84615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1523.78876647619</v>
      </c>
      <c r="AK492">
        <v>1453.78775757576</v>
      </c>
      <c r="AL492">
        <v>3.30073268398251</v>
      </c>
      <c r="AM492">
        <v>66.03</v>
      </c>
      <c r="AN492">
        <f>(AP492 - AO492 + DY492*1E3/(8.314*(EA492+273.15)) * AR492/DX492 * AQ492) * DX492/(100*DL492) * 1000/(1000 - AP492)</f>
        <v>0</v>
      </c>
      <c r="AO492">
        <v>19.4817582995022</v>
      </c>
      <c r="AP492">
        <v>23.5637642424242</v>
      </c>
      <c r="AQ492">
        <v>-4.31017316023333e-05</v>
      </c>
      <c r="AR492">
        <v>114.36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5.9</v>
      </c>
      <c r="DM492">
        <v>0.5</v>
      </c>
      <c r="DN492" t="s">
        <v>438</v>
      </c>
      <c r="DO492">
        <v>2</v>
      </c>
      <c r="DP492" t="b">
        <v>1</v>
      </c>
      <c r="DQ492">
        <v>1759085738.84615</v>
      </c>
      <c r="DR492">
        <v>1395.62846153846</v>
      </c>
      <c r="DS492">
        <v>1477.28769230769</v>
      </c>
      <c r="DT492">
        <v>23.5801615384615</v>
      </c>
      <c r="DU492">
        <v>19.4439923076923</v>
      </c>
      <c r="DV492">
        <v>1390.11384615385</v>
      </c>
      <c r="DW492">
        <v>23.2251153846154</v>
      </c>
      <c r="DX492">
        <v>500.021461538461</v>
      </c>
      <c r="DY492">
        <v>90.6613384615385</v>
      </c>
      <c r="DZ492">
        <v>0.034457</v>
      </c>
      <c r="EA492">
        <v>30.1058461538462</v>
      </c>
      <c r="EB492">
        <v>30.0118384615385</v>
      </c>
      <c r="EC492">
        <v>999.9</v>
      </c>
      <c r="ED492">
        <v>0</v>
      </c>
      <c r="EE492">
        <v>0</v>
      </c>
      <c r="EF492">
        <v>10004.1876923077</v>
      </c>
      <c r="EG492">
        <v>0</v>
      </c>
      <c r="EH492">
        <v>14.6318615384615</v>
      </c>
      <c r="EI492">
        <v>-81.6592153846154</v>
      </c>
      <c r="EJ492">
        <v>1429.33384615385</v>
      </c>
      <c r="EK492">
        <v>1506.58307692308</v>
      </c>
      <c r="EL492">
        <v>4.13617</v>
      </c>
      <c r="EM492">
        <v>1477.28769230769</v>
      </c>
      <c r="EN492">
        <v>19.4439923076923</v>
      </c>
      <c r="EO492">
        <v>2.13781076923077</v>
      </c>
      <c r="EP492">
        <v>1.76281769230769</v>
      </c>
      <c r="EQ492">
        <v>18.5037230769231</v>
      </c>
      <c r="ER492">
        <v>15.4609230769231</v>
      </c>
      <c r="ES492">
        <v>1999.97923076923</v>
      </c>
      <c r="ET492">
        <v>0.979997846153846</v>
      </c>
      <c r="EU492">
        <v>0.0200018923076923</v>
      </c>
      <c r="EV492">
        <v>0</v>
      </c>
      <c r="EW492">
        <v>1141.32076923077</v>
      </c>
      <c r="EX492">
        <v>5.00059</v>
      </c>
      <c r="EY492">
        <v>22873.8076923077</v>
      </c>
      <c r="EZ492">
        <v>17360.1307692308</v>
      </c>
      <c r="FA492">
        <v>40.6297692307692</v>
      </c>
      <c r="FB492">
        <v>40.375</v>
      </c>
      <c r="FC492">
        <v>40</v>
      </c>
      <c r="FD492">
        <v>39.9179230769231</v>
      </c>
      <c r="FE492">
        <v>41.6774615384615</v>
      </c>
      <c r="FF492">
        <v>1955.07923076923</v>
      </c>
      <c r="FG492">
        <v>39.9</v>
      </c>
      <c r="FH492">
        <v>0</v>
      </c>
      <c r="FI492">
        <v>1759085733.3</v>
      </c>
      <c r="FJ492">
        <v>0</v>
      </c>
      <c r="FK492">
        <v>1141.1784</v>
      </c>
      <c r="FL492">
        <v>-9.00999999734159</v>
      </c>
      <c r="FM492">
        <v>-181.484615652596</v>
      </c>
      <c r="FN492">
        <v>22872.224</v>
      </c>
      <c r="FO492">
        <v>15</v>
      </c>
      <c r="FP492">
        <v>0</v>
      </c>
      <c r="FQ492" t="s">
        <v>439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-81.692235</v>
      </c>
      <c r="GD492">
        <v>-0.193935338345848</v>
      </c>
      <c r="GE492">
        <v>0.685724565897269</v>
      </c>
      <c r="GF492">
        <v>1</v>
      </c>
      <c r="GG492">
        <v>1141.69147058824</v>
      </c>
      <c r="GH492">
        <v>-9.12406416960639</v>
      </c>
      <c r="GI492">
        <v>0.936734416353976</v>
      </c>
      <c r="GJ492">
        <v>-1</v>
      </c>
      <c r="GK492">
        <v>4.1528115</v>
      </c>
      <c r="GL492">
        <v>-0.487278045112777</v>
      </c>
      <c r="GM492">
        <v>0.048108863868834</v>
      </c>
      <c r="GN492">
        <v>0</v>
      </c>
      <c r="GO492">
        <v>1</v>
      </c>
      <c r="GP492">
        <v>2</v>
      </c>
      <c r="GQ492" t="s">
        <v>448</v>
      </c>
      <c r="GR492">
        <v>3.13176</v>
      </c>
      <c r="GS492">
        <v>2.71244</v>
      </c>
      <c r="GT492">
        <v>0.206595</v>
      </c>
      <c r="GU492">
        <v>0.214123</v>
      </c>
      <c r="GV492">
        <v>0.101957</v>
      </c>
      <c r="GW492">
        <v>0.0895964</v>
      </c>
      <c r="GX492">
        <v>29925.6</v>
      </c>
      <c r="GY492">
        <v>31770.3</v>
      </c>
      <c r="GZ492">
        <v>34120.7</v>
      </c>
      <c r="HA492">
        <v>36598</v>
      </c>
      <c r="HB492">
        <v>43275.9</v>
      </c>
      <c r="HC492">
        <v>47849.8</v>
      </c>
      <c r="HD492">
        <v>53218.1</v>
      </c>
      <c r="HE492">
        <v>58487.3</v>
      </c>
      <c r="HF492">
        <v>1.96548</v>
      </c>
      <c r="HG492">
        <v>1.67453</v>
      </c>
      <c r="HH492">
        <v>0.153296</v>
      </c>
      <c r="HI492">
        <v>0</v>
      </c>
      <c r="HJ492">
        <v>27.5079</v>
      </c>
      <c r="HK492">
        <v>999.9</v>
      </c>
      <c r="HL492">
        <v>46.777</v>
      </c>
      <c r="HM492">
        <v>30.424</v>
      </c>
      <c r="HN492">
        <v>22.5227</v>
      </c>
      <c r="HO492">
        <v>54.8596</v>
      </c>
      <c r="HP492">
        <v>47.7003</v>
      </c>
      <c r="HQ492">
        <v>1</v>
      </c>
      <c r="HR492">
        <v>0.0243445</v>
      </c>
      <c r="HS492">
        <v>-0.302097</v>
      </c>
      <c r="HT492">
        <v>20.1137</v>
      </c>
      <c r="HU492">
        <v>5.19797</v>
      </c>
      <c r="HV492">
        <v>12.004</v>
      </c>
      <c r="HW492">
        <v>4.97425</v>
      </c>
      <c r="HX492">
        <v>3.29395</v>
      </c>
      <c r="HY492">
        <v>9999</v>
      </c>
      <c r="HZ492">
        <v>34.6</v>
      </c>
      <c r="IA492">
        <v>9999</v>
      </c>
      <c r="IB492">
        <v>9999</v>
      </c>
      <c r="IC492">
        <v>1.86325</v>
      </c>
      <c r="ID492">
        <v>1.86813</v>
      </c>
      <c r="IE492">
        <v>1.86787</v>
      </c>
      <c r="IF492">
        <v>1.86905</v>
      </c>
      <c r="IG492">
        <v>1.86981</v>
      </c>
      <c r="IH492">
        <v>1.86599</v>
      </c>
      <c r="II492">
        <v>1.86697</v>
      </c>
      <c r="IJ492">
        <v>1.86844</v>
      </c>
      <c r="IK492">
        <v>5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5.6</v>
      </c>
      <c r="IY492">
        <v>0.3541</v>
      </c>
      <c r="IZ492">
        <v>0.744305887368214</v>
      </c>
      <c r="JA492">
        <v>0.00400708050939433</v>
      </c>
      <c r="JB492">
        <v>-7.0817227887937e-07</v>
      </c>
      <c r="JC492">
        <v>2.11393634800483e-10</v>
      </c>
      <c r="JD492">
        <v>-0.0902750961418796</v>
      </c>
      <c r="JE492">
        <v>-0.0199519798578536</v>
      </c>
      <c r="JF492">
        <v>0.00231849078142986</v>
      </c>
      <c r="JG492">
        <v>-2.72917625674962e-05</v>
      </c>
      <c r="JH492">
        <v>4</v>
      </c>
      <c r="JI492">
        <v>2436</v>
      </c>
      <c r="JJ492">
        <v>0</v>
      </c>
      <c r="JK492">
        <v>25</v>
      </c>
      <c r="JL492">
        <v>29318095.8</v>
      </c>
      <c r="JM492">
        <v>29318095.8</v>
      </c>
      <c r="JN492">
        <v>2.69165</v>
      </c>
      <c r="JO492">
        <v>2.61475</v>
      </c>
      <c r="JP492">
        <v>1.54785</v>
      </c>
      <c r="JQ492">
        <v>2.30957</v>
      </c>
      <c r="JR492">
        <v>1.64673</v>
      </c>
      <c r="JS492">
        <v>2.24487</v>
      </c>
      <c r="JT492">
        <v>34.1678</v>
      </c>
      <c r="JU492">
        <v>24.1926</v>
      </c>
      <c r="JV492">
        <v>18</v>
      </c>
      <c r="JW492">
        <v>507.784</v>
      </c>
      <c r="JX492">
        <v>337.003</v>
      </c>
      <c r="JY492">
        <v>27.7721</v>
      </c>
      <c r="JZ492">
        <v>27.6972</v>
      </c>
      <c r="KA492">
        <v>29.9999</v>
      </c>
      <c r="KB492">
        <v>27.7289</v>
      </c>
      <c r="KC492">
        <v>27.6926</v>
      </c>
      <c r="KD492">
        <v>53.897</v>
      </c>
      <c r="KE492">
        <v>14.2564</v>
      </c>
      <c r="KF492">
        <v>60.2214</v>
      </c>
      <c r="KG492">
        <v>27.7732</v>
      </c>
      <c r="KH492">
        <v>1523.35</v>
      </c>
      <c r="KI492">
        <v>19.5389</v>
      </c>
      <c r="KJ492">
        <v>96.7464</v>
      </c>
      <c r="KK492">
        <v>94.7649</v>
      </c>
    </row>
    <row r="493" spans="1:297">
      <c r="A493">
        <v>477</v>
      </c>
      <c r="B493">
        <v>1759085752</v>
      </c>
      <c r="C493">
        <v>12640</v>
      </c>
      <c r="D493" t="s">
        <v>1400</v>
      </c>
      <c r="E493" t="s">
        <v>1401</v>
      </c>
      <c r="F493">
        <v>5</v>
      </c>
      <c r="G493" t="s">
        <v>1219</v>
      </c>
      <c r="H493" t="s">
        <v>436</v>
      </c>
      <c r="I493">
        <v>1759085743.84615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1542.13703085714</v>
      </c>
      <c r="AK493">
        <v>1471.57709090909</v>
      </c>
      <c r="AL493">
        <v>3.58549458874439</v>
      </c>
      <c r="AM493">
        <v>66.03</v>
      </c>
      <c r="AN493">
        <f>(AP493 - AO493 + DY493*1E3/(8.314*(EA493+273.15)) * AR493/DX493 * AQ493) * DX493/(100*DL493) * 1000/(1000 - AP493)</f>
        <v>0</v>
      </c>
      <c r="AO493">
        <v>19.5122949136797</v>
      </c>
      <c r="AP493">
        <v>23.5413363636364</v>
      </c>
      <c r="AQ493">
        <v>-0.000663508881923092</v>
      </c>
      <c r="AR493">
        <v>114.36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5.9</v>
      </c>
      <c r="DM493">
        <v>0.5</v>
      </c>
      <c r="DN493" t="s">
        <v>438</v>
      </c>
      <c r="DO493">
        <v>2</v>
      </c>
      <c r="DP493" t="b">
        <v>1</v>
      </c>
      <c r="DQ493">
        <v>1759085743.84615</v>
      </c>
      <c r="DR493">
        <v>1412.53076923077</v>
      </c>
      <c r="DS493">
        <v>1494.56846153846</v>
      </c>
      <c r="DT493">
        <v>23.5641461538462</v>
      </c>
      <c r="DU493">
        <v>19.4717384615385</v>
      </c>
      <c r="DV493">
        <v>1406.96153846154</v>
      </c>
      <c r="DW493">
        <v>23.2097692307692</v>
      </c>
      <c r="DX493">
        <v>500.013384615385</v>
      </c>
      <c r="DY493">
        <v>90.6616615384615</v>
      </c>
      <c r="DZ493">
        <v>0.0344912461538462</v>
      </c>
      <c r="EA493">
        <v>30.0954230769231</v>
      </c>
      <c r="EB493">
        <v>30.0082923076923</v>
      </c>
      <c r="EC493">
        <v>999.9</v>
      </c>
      <c r="ED493">
        <v>0</v>
      </c>
      <c r="EE493">
        <v>0</v>
      </c>
      <c r="EF493">
        <v>9997.79461538462</v>
      </c>
      <c r="EG493">
        <v>0</v>
      </c>
      <c r="EH493">
        <v>14.6350461538462</v>
      </c>
      <c r="EI493">
        <v>-82.0378076923077</v>
      </c>
      <c r="EJ493">
        <v>1446.62076923077</v>
      </c>
      <c r="EK493">
        <v>1524.25076923077</v>
      </c>
      <c r="EL493">
        <v>4.09240230769231</v>
      </c>
      <c r="EM493">
        <v>1494.56846153846</v>
      </c>
      <c r="EN493">
        <v>19.4717384615385</v>
      </c>
      <c r="EO493">
        <v>2.13636538461538</v>
      </c>
      <c r="EP493">
        <v>1.76534</v>
      </c>
      <c r="EQ493">
        <v>18.4929307692308</v>
      </c>
      <c r="ER493">
        <v>15.4832153846154</v>
      </c>
      <c r="ES493">
        <v>1999.98230769231</v>
      </c>
      <c r="ET493">
        <v>0.979997846153846</v>
      </c>
      <c r="EU493">
        <v>0.0200018923076923</v>
      </c>
      <c r="EV493">
        <v>0</v>
      </c>
      <c r="EW493">
        <v>1140.42307692308</v>
      </c>
      <c r="EX493">
        <v>5.00059</v>
      </c>
      <c r="EY493">
        <v>22857.8846153846</v>
      </c>
      <c r="EZ493">
        <v>17360.1615384615</v>
      </c>
      <c r="FA493">
        <v>40.6393076923077</v>
      </c>
      <c r="FB493">
        <v>40.375</v>
      </c>
      <c r="FC493">
        <v>40</v>
      </c>
      <c r="FD493">
        <v>39.9322307692308</v>
      </c>
      <c r="FE493">
        <v>41.6822307692308</v>
      </c>
      <c r="FF493">
        <v>1955.08230769231</v>
      </c>
      <c r="FG493">
        <v>39.9</v>
      </c>
      <c r="FH493">
        <v>0</v>
      </c>
      <c r="FI493">
        <v>1759085738.7</v>
      </c>
      <c r="FJ493">
        <v>0</v>
      </c>
      <c r="FK493">
        <v>1140.29307692308</v>
      </c>
      <c r="FL493">
        <v>-11.2560683842032</v>
      </c>
      <c r="FM493">
        <v>-202.858119795199</v>
      </c>
      <c r="FN493">
        <v>22855.7153846154</v>
      </c>
      <c r="FO493">
        <v>15</v>
      </c>
      <c r="FP493">
        <v>0</v>
      </c>
      <c r="FQ493" t="s">
        <v>439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-81.8423619047619</v>
      </c>
      <c r="GD493">
        <v>-2.42768571428571</v>
      </c>
      <c r="GE493">
        <v>0.754899954567421</v>
      </c>
      <c r="GF493">
        <v>0</v>
      </c>
      <c r="GG493">
        <v>1140.89147058824</v>
      </c>
      <c r="GH493">
        <v>-10.2999236024562</v>
      </c>
      <c r="GI493">
        <v>1.04192449865606</v>
      </c>
      <c r="GJ493">
        <v>-1</v>
      </c>
      <c r="GK493">
        <v>4.11829190476191</v>
      </c>
      <c r="GL493">
        <v>-0.530723376623374</v>
      </c>
      <c r="GM493">
        <v>0.0544059209504545</v>
      </c>
      <c r="GN493">
        <v>0</v>
      </c>
      <c r="GO493">
        <v>0</v>
      </c>
      <c r="GP493">
        <v>2</v>
      </c>
      <c r="GQ493" t="s">
        <v>455</v>
      </c>
      <c r="GR493">
        <v>3.13202</v>
      </c>
      <c r="GS493">
        <v>2.71256</v>
      </c>
      <c r="GT493">
        <v>0.208133</v>
      </c>
      <c r="GU493">
        <v>0.215489</v>
      </c>
      <c r="GV493">
        <v>0.101902</v>
      </c>
      <c r="GW493">
        <v>0.0897728</v>
      </c>
      <c r="GX493">
        <v>29867.8</v>
      </c>
      <c r="GY493">
        <v>31715</v>
      </c>
      <c r="GZ493">
        <v>34120.8</v>
      </c>
      <c r="HA493">
        <v>36597.8</v>
      </c>
      <c r="HB493">
        <v>43278.8</v>
      </c>
      <c r="HC493">
        <v>47840.6</v>
      </c>
      <c r="HD493">
        <v>53218.2</v>
      </c>
      <c r="HE493">
        <v>58487.3</v>
      </c>
      <c r="HF493">
        <v>1.9661</v>
      </c>
      <c r="HG493">
        <v>1.6745</v>
      </c>
      <c r="HH493">
        <v>0.152886</v>
      </c>
      <c r="HI493">
        <v>0</v>
      </c>
      <c r="HJ493">
        <v>27.5052</v>
      </c>
      <c r="HK493">
        <v>999.9</v>
      </c>
      <c r="HL493">
        <v>46.826</v>
      </c>
      <c r="HM493">
        <v>30.434</v>
      </c>
      <c r="HN493">
        <v>22.5592</v>
      </c>
      <c r="HO493">
        <v>54.8996</v>
      </c>
      <c r="HP493">
        <v>47.6122</v>
      </c>
      <c r="HQ493">
        <v>1</v>
      </c>
      <c r="HR493">
        <v>0.0238338</v>
      </c>
      <c r="HS493">
        <v>-0.328927</v>
      </c>
      <c r="HT493">
        <v>20.1137</v>
      </c>
      <c r="HU493">
        <v>5.19737</v>
      </c>
      <c r="HV493">
        <v>12.004</v>
      </c>
      <c r="HW493">
        <v>4.9749</v>
      </c>
      <c r="HX493">
        <v>3.2938</v>
      </c>
      <c r="HY493">
        <v>9999</v>
      </c>
      <c r="HZ493">
        <v>34.6</v>
      </c>
      <c r="IA493">
        <v>9999</v>
      </c>
      <c r="IB493">
        <v>9999</v>
      </c>
      <c r="IC493">
        <v>1.86325</v>
      </c>
      <c r="ID493">
        <v>1.86813</v>
      </c>
      <c r="IE493">
        <v>1.86789</v>
      </c>
      <c r="IF493">
        <v>1.86905</v>
      </c>
      <c r="IG493">
        <v>1.86981</v>
      </c>
      <c r="IH493">
        <v>1.86597</v>
      </c>
      <c r="II493">
        <v>1.86697</v>
      </c>
      <c r="IJ493">
        <v>1.86844</v>
      </c>
      <c r="IK493">
        <v>5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5.66</v>
      </c>
      <c r="IY493">
        <v>0.3534</v>
      </c>
      <c r="IZ493">
        <v>0.744305887368214</v>
      </c>
      <c r="JA493">
        <v>0.00400708050939433</v>
      </c>
      <c r="JB493">
        <v>-7.0817227887937e-07</v>
      </c>
      <c r="JC493">
        <v>2.11393634800483e-10</v>
      </c>
      <c r="JD493">
        <v>-0.0902750961418796</v>
      </c>
      <c r="JE493">
        <v>-0.0199519798578536</v>
      </c>
      <c r="JF493">
        <v>0.00231849078142986</v>
      </c>
      <c r="JG493">
        <v>-2.72917625674962e-05</v>
      </c>
      <c r="JH493">
        <v>4</v>
      </c>
      <c r="JI493">
        <v>2436</v>
      </c>
      <c r="JJ493">
        <v>0</v>
      </c>
      <c r="JK493">
        <v>25</v>
      </c>
      <c r="JL493">
        <v>29318095.9</v>
      </c>
      <c r="JM493">
        <v>29318095.9</v>
      </c>
      <c r="JN493">
        <v>2.71362</v>
      </c>
      <c r="JO493">
        <v>2.60742</v>
      </c>
      <c r="JP493">
        <v>1.54785</v>
      </c>
      <c r="JQ493">
        <v>2.30957</v>
      </c>
      <c r="JR493">
        <v>1.64673</v>
      </c>
      <c r="JS493">
        <v>2.34497</v>
      </c>
      <c r="JT493">
        <v>34.1678</v>
      </c>
      <c r="JU493">
        <v>24.1926</v>
      </c>
      <c r="JV493">
        <v>18</v>
      </c>
      <c r="JW493">
        <v>508.164</v>
      </c>
      <c r="JX493">
        <v>336.97</v>
      </c>
      <c r="JY493">
        <v>27.766</v>
      </c>
      <c r="JZ493">
        <v>27.6938</v>
      </c>
      <c r="KA493">
        <v>29.9997</v>
      </c>
      <c r="KB493">
        <v>27.7252</v>
      </c>
      <c r="KC493">
        <v>27.6888</v>
      </c>
      <c r="KD493">
        <v>54.4276</v>
      </c>
      <c r="KE493">
        <v>14.2564</v>
      </c>
      <c r="KF493">
        <v>60.2214</v>
      </c>
      <c r="KG493">
        <v>27.7674</v>
      </c>
      <c r="KH493">
        <v>1543.68</v>
      </c>
      <c r="KI493">
        <v>19.5836</v>
      </c>
      <c r="KJ493">
        <v>96.7467</v>
      </c>
      <c r="KK493">
        <v>94.7649</v>
      </c>
    </row>
    <row r="494" spans="1:297">
      <c r="A494">
        <v>478</v>
      </c>
      <c r="B494">
        <v>1759085757</v>
      </c>
      <c r="C494">
        <v>12645</v>
      </c>
      <c r="D494" t="s">
        <v>1402</v>
      </c>
      <c r="E494" t="s">
        <v>1403</v>
      </c>
      <c r="F494">
        <v>5</v>
      </c>
      <c r="G494" t="s">
        <v>1219</v>
      </c>
      <c r="H494" t="s">
        <v>436</v>
      </c>
      <c r="I494">
        <v>1759085748.84615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1558.49641447619</v>
      </c>
      <c r="AK494">
        <v>1488.30545454545</v>
      </c>
      <c r="AL494">
        <v>3.31544913419898</v>
      </c>
      <c r="AM494">
        <v>66.03</v>
      </c>
      <c r="AN494">
        <f>(AP494 - AO494 + DY494*1E3/(8.314*(EA494+273.15)) * AR494/DX494 * AQ494) * DX494/(100*DL494) * 1000/(1000 - AP494)</f>
        <v>0</v>
      </c>
      <c r="AO494">
        <v>19.5504337185065</v>
      </c>
      <c r="AP494">
        <v>23.5383309090909</v>
      </c>
      <c r="AQ494">
        <v>1.40157881283481e-06</v>
      </c>
      <c r="AR494">
        <v>114.36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5.9</v>
      </c>
      <c r="DM494">
        <v>0.5</v>
      </c>
      <c r="DN494" t="s">
        <v>438</v>
      </c>
      <c r="DO494">
        <v>2</v>
      </c>
      <c r="DP494" t="b">
        <v>1</v>
      </c>
      <c r="DQ494">
        <v>1759085748.84615</v>
      </c>
      <c r="DR494">
        <v>1429.41769230769</v>
      </c>
      <c r="DS494">
        <v>1511.16230769231</v>
      </c>
      <c r="DT494">
        <v>23.5517769230769</v>
      </c>
      <c r="DU494">
        <v>19.5065307692308</v>
      </c>
      <c r="DV494">
        <v>1423.79307692308</v>
      </c>
      <c r="DW494">
        <v>23.1979153846154</v>
      </c>
      <c r="DX494">
        <v>500.008769230769</v>
      </c>
      <c r="DY494">
        <v>90.6608846153846</v>
      </c>
      <c r="DZ494">
        <v>0.0344080230769231</v>
      </c>
      <c r="EA494">
        <v>30.0870076923077</v>
      </c>
      <c r="EB494">
        <v>29.9998153846154</v>
      </c>
      <c r="EC494">
        <v>999.9</v>
      </c>
      <c r="ED494">
        <v>0</v>
      </c>
      <c r="EE494">
        <v>0</v>
      </c>
      <c r="EF494">
        <v>9999.37769230769</v>
      </c>
      <c r="EG494">
        <v>0</v>
      </c>
      <c r="EH494">
        <v>14.6339846153846</v>
      </c>
      <c r="EI494">
        <v>-81.7447538461538</v>
      </c>
      <c r="EJ494">
        <v>1463.89461538462</v>
      </c>
      <c r="EK494">
        <v>1541.22769230769</v>
      </c>
      <c r="EL494">
        <v>4.04523769230769</v>
      </c>
      <c r="EM494">
        <v>1511.16230769231</v>
      </c>
      <c r="EN494">
        <v>19.5065307692308</v>
      </c>
      <c r="EO494">
        <v>2.13522538461538</v>
      </c>
      <c r="EP494">
        <v>1.76847923076923</v>
      </c>
      <c r="EQ494">
        <v>18.4844153846154</v>
      </c>
      <c r="ER494">
        <v>15.5109230769231</v>
      </c>
      <c r="ES494">
        <v>2000.00538461538</v>
      </c>
      <c r="ET494">
        <v>0.979998076923077</v>
      </c>
      <c r="EU494">
        <v>0.0200016538461538</v>
      </c>
      <c r="EV494">
        <v>0</v>
      </c>
      <c r="EW494">
        <v>1139.44538461538</v>
      </c>
      <c r="EX494">
        <v>5.00059</v>
      </c>
      <c r="EY494">
        <v>22840.7076923077</v>
      </c>
      <c r="EZ494">
        <v>17360.3538461538</v>
      </c>
      <c r="FA494">
        <v>40.6393076923077</v>
      </c>
      <c r="FB494">
        <v>40.375</v>
      </c>
      <c r="FC494">
        <v>39.9903076923077</v>
      </c>
      <c r="FD494">
        <v>39.9322307692308</v>
      </c>
      <c r="FE494">
        <v>41.6726923076923</v>
      </c>
      <c r="FF494">
        <v>1955.10538461538</v>
      </c>
      <c r="FG494">
        <v>39.9</v>
      </c>
      <c r="FH494">
        <v>0</v>
      </c>
      <c r="FI494">
        <v>1759085743.5</v>
      </c>
      <c r="FJ494">
        <v>0</v>
      </c>
      <c r="FK494">
        <v>1139.40884615385</v>
      </c>
      <c r="FL494">
        <v>-11.1798290467827</v>
      </c>
      <c r="FM494">
        <v>-231.77777743599</v>
      </c>
      <c r="FN494">
        <v>22838.5115384615</v>
      </c>
      <c r="FO494">
        <v>15</v>
      </c>
      <c r="FP494">
        <v>0</v>
      </c>
      <c r="FQ494" t="s">
        <v>439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-81.931815</v>
      </c>
      <c r="GD494">
        <v>2.03593533834589</v>
      </c>
      <c r="GE494">
        <v>0.696334088835955</v>
      </c>
      <c r="GF494">
        <v>0</v>
      </c>
      <c r="GG494">
        <v>1140.04147058824</v>
      </c>
      <c r="GH494">
        <v>-10.7964858661453</v>
      </c>
      <c r="GI494">
        <v>1.08633255755572</v>
      </c>
      <c r="GJ494">
        <v>-1</v>
      </c>
      <c r="GK494">
        <v>4.0667555</v>
      </c>
      <c r="GL494">
        <v>-0.548252481203013</v>
      </c>
      <c r="GM494">
        <v>0.0536230452767278</v>
      </c>
      <c r="GN494">
        <v>0</v>
      </c>
      <c r="GO494">
        <v>0</v>
      </c>
      <c r="GP494">
        <v>2</v>
      </c>
      <c r="GQ494" t="s">
        <v>455</v>
      </c>
      <c r="GR494">
        <v>3.13191</v>
      </c>
      <c r="GS494">
        <v>2.71231</v>
      </c>
      <c r="GT494">
        <v>0.209579</v>
      </c>
      <c r="GU494">
        <v>0.217019</v>
      </c>
      <c r="GV494">
        <v>0.101886</v>
      </c>
      <c r="GW494">
        <v>0.0898258</v>
      </c>
      <c r="GX494">
        <v>29813.4</v>
      </c>
      <c r="GY494">
        <v>31653.7</v>
      </c>
      <c r="GZ494">
        <v>34121</v>
      </c>
      <c r="HA494">
        <v>36598.3</v>
      </c>
      <c r="HB494">
        <v>43280.2</v>
      </c>
      <c r="HC494">
        <v>47838.6</v>
      </c>
      <c r="HD494">
        <v>53218.7</v>
      </c>
      <c r="HE494">
        <v>58488.1</v>
      </c>
      <c r="HF494">
        <v>1.9657</v>
      </c>
      <c r="HG494">
        <v>1.67477</v>
      </c>
      <c r="HH494">
        <v>0.15343</v>
      </c>
      <c r="HI494">
        <v>0</v>
      </c>
      <c r="HJ494">
        <v>27.4996</v>
      </c>
      <c r="HK494">
        <v>999.9</v>
      </c>
      <c r="HL494">
        <v>46.881</v>
      </c>
      <c r="HM494">
        <v>30.424</v>
      </c>
      <c r="HN494">
        <v>22.5745</v>
      </c>
      <c r="HO494">
        <v>54.2496</v>
      </c>
      <c r="HP494">
        <v>47.6763</v>
      </c>
      <c r="HQ494">
        <v>1</v>
      </c>
      <c r="HR494">
        <v>0.0237983</v>
      </c>
      <c r="HS494">
        <v>-1.7329</v>
      </c>
      <c r="HT494">
        <v>20.0984</v>
      </c>
      <c r="HU494">
        <v>5.19797</v>
      </c>
      <c r="HV494">
        <v>12.004</v>
      </c>
      <c r="HW494">
        <v>4.97525</v>
      </c>
      <c r="HX494">
        <v>3.29395</v>
      </c>
      <c r="HY494">
        <v>9999</v>
      </c>
      <c r="HZ494">
        <v>34.6</v>
      </c>
      <c r="IA494">
        <v>9999</v>
      </c>
      <c r="IB494">
        <v>9999</v>
      </c>
      <c r="IC494">
        <v>1.86325</v>
      </c>
      <c r="ID494">
        <v>1.86813</v>
      </c>
      <c r="IE494">
        <v>1.86789</v>
      </c>
      <c r="IF494">
        <v>1.86905</v>
      </c>
      <c r="IG494">
        <v>1.86982</v>
      </c>
      <c r="IH494">
        <v>1.86594</v>
      </c>
      <c r="II494">
        <v>1.86697</v>
      </c>
      <c r="IJ494">
        <v>1.86844</v>
      </c>
      <c r="IK494">
        <v>5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5.71</v>
      </c>
      <c r="IY494">
        <v>0.3531</v>
      </c>
      <c r="IZ494">
        <v>0.744305887368214</v>
      </c>
      <c r="JA494">
        <v>0.00400708050939433</v>
      </c>
      <c r="JB494">
        <v>-7.0817227887937e-07</v>
      </c>
      <c r="JC494">
        <v>2.11393634800483e-10</v>
      </c>
      <c r="JD494">
        <v>-0.0902750961418796</v>
      </c>
      <c r="JE494">
        <v>-0.0199519798578536</v>
      </c>
      <c r="JF494">
        <v>0.00231849078142986</v>
      </c>
      <c r="JG494">
        <v>-2.72917625674962e-05</v>
      </c>
      <c r="JH494">
        <v>4</v>
      </c>
      <c r="JI494">
        <v>2436</v>
      </c>
      <c r="JJ494">
        <v>0</v>
      </c>
      <c r="JK494">
        <v>25</v>
      </c>
      <c r="JL494">
        <v>29318095.9</v>
      </c>
      <c r="JM494">
        <v>29318095.9</v>
      </c>
      <c r="JN494">
        <v>2.7417</v>
      </c>
      <c r="JO494">
        <v>2.62207</v>
      </c>
      <c r="JP494">
        <v>1.54785</v>
      </c>
      <c r="JQ494">
        <v>2.30957</v>
      </c>
      <c r="JR494">
        <v>1.64673</v>
      </c>
      <c r="JS494">
        <v>2.2168</v>
      </c>
      <c r="JT494">
        <v>34.1678</v>
      </c>
      <c r="JU494">
        <v>24.1751</v>
      </c>
      <c r="JV494">
        <v>18</v>
      </c>
      <c r="JW494">
        <v>507.862</v>
      </c>
      <c r="JX494">
        <v>337.08</v>
      </c>
      <c r="JY494">
        <v>27.7923</v>
      </c>
      <c r="JZ494">
        <v>27.689</v>
      </c>
      <c r="KA494">
        <v>30</v>
      </c>
      <c r="KB494">
        <v>27.7209</v>
      </c>
      <c r="KC494">
        <v>27.6849</v>
      </c>
      <c r="KD494">
        <v>54.8906</v>
      </c>
      <c r="KE494">
        <v>14.2564</v>
      </c>
      <c r="KF494">
        <v>60.6151</v>
      </c>
      <c r="KG494">
        <v>28.3281</v>
      </c>
      <c r="KH494">
        <v>1557.25</v>
      </c>
      <c r="KI494">
        <v>19.6348</v>
      </c>
      <c r="KJ494">
        <v>96.7475</v>
      </c>
      <c r="KK494">
        <v>94.7661</v>
      </c>
    </row>
    <row r="495" spans="1:297">
      <c r="A495">
        <v>479</v>
      </c>
      <c r="B495">
        <v>1759085762</v>
      </c>
      <c r="C495">
        <v>12650</v>
      </c>
      <c r="D495" t="s">
        <v>1404</v>
      </c>
      <c r="E495" t="s">
        <v>1405</v>
      </c>
      <c r="F495">
        <v>5</v>
      </c>
      <c r="G495" t="s">
        <v>1219</v>
      </c>
      <c r="H495" t="s">
        <v>436</v>
      </c>
      <c r="I495">
        <v>1759085753.84615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1577.29854628571</v>
      </c>
      <c r="AK495">
        <v>1506.28703030303</v>
      </c>
      <c r="AL495">
        <v>3.62991883116848</v>
      </c>
      <c r="AM495">
        <v>66.03</v>
      </c>
      <c r="AN495">
        <f>(AP495 - AO495 + DY495*1E3/(8.314*(EA495+273.15)) * AR495/DX495 * AQ495) * DX495/(100*DL495) * 1000/(1000 - AP495)</f>
        <v>0</v>
      </c>
      <c r="AO495">
        <v>19.5693586132359</v>
      </c>
      <c r="AP495">
        <v>23.5288521212121</v>
      </c>
      <c r="AQ495">
        <v>-0.000172683316683578</v>
      </c>
      <c r="AR495">
        <v>114.36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5.9</v>
      </c>
      <c r="DM495">
        <v>0.5</v>
      </c>
      <c r="DN495" t="s">
        <v>438</v>
      </c>
      <c r="DO495">
        <v>2</v>
      </c>
      <c r="DP495" t="b">
        <v>1</v>
      </c>
      <c r="DQ495">
        <v>1759085753.84615</v>
      </c>
      <c r="DR495">
        <v>1446.30076923077</v>
      </c>
      <c r="DS495">
        <v>1528.60153846154</v>
      </c>
      <c r="DT495">
        <v>23.5410538461539</v>
      </c>
      <c r="DU495">
        <v>19.5330615384615</v>
      </c>
      <c r="DV495">
        <v>1440.62230769231</v>
      </c>
      <c r="DW495">
        <v>23.1876461538462</v>
      </c>
      <c r="DX495">
        <v>500.000461538462</v>
      </c>
      <c r="DY495">
        <v>90.6603692307692</v>
      </c>
      <c r="DZ495">
        <v>0.0342779923076923</v>
      </c>
      <c r="EA495">
        <v>30.0789</v>
      </c>
      <c r="EB495">
        <v>30.0028461538462</v>
      </c>
      <c r="EC495">
        <v>999.9</v>
      </c>
      <c r="ED495">
        <v>0</v>
      </c>
      <c r="EE495">
        <v>0</v>
      </c>
      <c r="EF495">
        <v>10011.1076923077</v>
      </c>
      <c r="EG495">
        <v>0</v>
      </c>
      <c r="EH495">
        <v>14.6227461538462</v>
      </c>
      <c r="EI495">
        <v>-82.2999230769231</v>
      </c>
      <c r="EJ495">
        <v>1481.16846153846</v>
      </c>
      <c r="EK495">
        <v>1559.05538461538</v>
      </c>
      <c r="EL495">
        <v>4.00798615384615</v>
      </c>
      <c r="EM495">
        <v>1528.60153846154</v>
      </c>
      <c r="EN495">
        <v>19.5330615384615</v>
      </c>
      <c r="EO495">
        <v>2.13424</v>
      </c>
      <c r="EP495">
        <v>1.77087461538462</v>
      </c>
      <c r="EQ495">
        <v>18.4770615384615</v>
      </c>
      <c r="ER495">
        <v>15.5320230769231</v>
      </c>
      <c r="ES495">
        <v>2000.00538461538</v>
      </c>
      <c r="ET495">
        <v>0.979998076923077</v>
      </c>
      <c r="EU495">
        <v>0.0200016538461538</v>
      </c>
      <c r="EV495">
        <v>0</v>
      </c>
      <c r="EW495">
        <v>1138.45769230769</v>
      </c>
      <c r="EX495">
        <v>5.00059</v>
      </c>
      <c r="EY495">
        <v>22819.9230769231</v>
      </c>
      <c r="EZ495">
        <v>17360.3538461538</v>
      </c>
      <c r="FA495">
        <v>40.6488461538462</v>
      </c>
      <c r="FB495">
        <v>40.375</v>
      </c>
      <c r="FC495">
        <v>39.9903076923077</v>
      </c>
      <c r="FD495">
        <v>39.937</v>
      </c>
      <c r="FE495">
        <v>41.6583846153846</v>
      </c>
      <c r="FF495">
        <v>1955.10538461538</v>
      </c>
      <c r="FG495">
        <v>39.9</v>
      </c>
      <c r="FH495">
        <v>0</v>
      </c>
      <c r="FI495">
        <v>1759085748.9</v>
      </c>
      <c r="FJ495">
        <v>0</v>
      </c>
      <c r="FK495">
        <v>1138.2404</v>
      </c>
      <c r="FL495">
        <v>-12.3692307594798</v>
      </c>
      <c r="FM495">
        <v>-262.29230722002</v>
      </c>
      <c r="FN495">
        <v>22814.86</v>
      </c>
      <c r="FO495">
        <v>15</v>
      </c>
      <c r="FP495">
        <v>0</v>
      </c>
      <c r="FQ495" t="s">
        <v>439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-82.0423238095238</v>
      </c>
      <c r="GD495">
        <v>-4.44825974025961</v>
      </c>
      <c r="GE495">
        <v>0.780952223344931</v>
      </c>
      <c r="GF495">
        <v>0</v>
      </c>
      <c r="GG495">
        <v>1139.02911764706</v>
      </c>
      <c r="GH495">
        <v>-11.8244461507094</v>
      </c>
      <c r="GI495">
        <v>1.17940505352351</v>
      </c>
      <c r="GJ495">
        <v>-1</v>
      </c>
      <c r="GK495">
        <v>4.02963</v>
      </c>
      <c r="GL495">
        <v>-0.47226935064935</v>
      </c>
      <c r="GM495">
        <v>0.0486291041602513</v>
      </c>
      <c r="GN495">
        <v>0</v>
      </c>
      <c r="GO495">
        <v>0</v>
      </c>
      <c r="GP495">
        <v>2</v>
      </c>
      <c r="GQ495" t="s">
        <v>455</v>
      </c>
      <c r="GR495">
        <v>3.13204</v>
      </c>
      <c r="GS495">
        <v>2.71206</v>
      </c>
      <c r="GT495">
        <v>0.211118</v>
      </c>
      <c r="GU495">
        <v>0.218417</v>
      </c>
      <c r="GV495">
        <v>0.101877</v>
      </c>
      <c r="GW495">
        <v>0.0899677</v>
      </c>
      <c r="GX495">
        <v>29755.6</v>
      </c>
      <c r="GY495">
        <v>31597.7</v>
      </c>
      <c r="GZ495">
        <v>34121.2</v>
      </c>
      <c r="HA495">
        <v>36598.8</v>
      </c>
      <c r="HB495">
        <v>43281</v>
      </c>
      <c r="HC495">
        <v>47831.8</v>
      </c>
      <c r="HD495">
        <v>53219</v>
      </c>
      <c r="HE495">
        <v>58488.8</v>
      </c>
      <c r="HF495">
        <v>1.9661</v>
      </c>
      <c r="HG495">
        <v>1.67495</v>
      </c>
      <c r="HH495">
        <v>0.154134</v>
      </c>
      <c r="HI495">
        <v>0</v>
      </c>
      <c r="HJ495">
        <v>27.4934</v>
      </c>
      <c r="HK495">
        <v>999.9</v>
      </c>
      <c r="HL495">
        <v>46.978</v>
      </c>
      <c r="HM495">
        <v>30.424</v>
      </c>
      <c r="HN495">
        <v>22.6218</v>
      </c>
      <c r="HO495">
        <v>54.8296</v>
      </c>
      <c r="HP495">
        <v>47.7163</v>
      </c>
      <c r="HQ495">
        <v>1</v>
      </c>
      <c r="HR495">
        <v>0.0253887</v>
      </c>
      <c r="HS495">
        <v>-1.5073</v>
      </c>
      <c r="HT495">
        <v>20.1057</v>
      </c>
      <c r="HU495">
        <v>5.19812</v>
      </c>
      <c r="HV495">
        <v>12.004</v>
      </c>
      <c r="HW495">
        <v>4.9753</v>
      </c>
      <c r="HX495">
        <v>3.2939</v>
      </c>
      <c r="HY495">
        <v>9999</v>
      </c>
      <c r="HZ495">
        <v>34.6</v>
      </c>
      <c r="IA495">
        <v>9999</v>
      </c>
      <c r="IB495">
        <v>9999</v>
      </c>
      <c r="IC495">
        <v>1.86325</v>
      </c>
      <c r="ID495">
        <v>1.86813</v>
      </c>
      <c r="IE495">
        <v>1.86789</v>
      </c>
      <c r="IF495">
        <v>1.86905</v>
      </c>
      <c r="IG495">
        <v>1.86983</v>
      </c>
      <c r="IH495">
        <v>1.86594</v>
      </c>
      <c r="II495">
        <v>1.867</v>
      </c>
      <c r="IJ495">
        <v>1.86844</v>
      </c>
      <c r="IK495">
        <v>5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5.77</v>
      </c>
      <c r="IY495">
        <v>0.353</v>
      </c>
      <c r="IZ495">
        <v>0.744305887368214</v>
      </c>
      <c r="JA495">
        <v>0.00400708050939433</v>
      </c>
      <c r="JB495">
        <v>-7.0817227887937e-07</v>
      </c>
      <c r="JC495">
        <v>2.11393634800483e-10</v>
      </c>
      <c r="JD495">
        <v>-0.0902750961418796</v>
      </c>
      <c r="JE495">
        <v>-0.0199519798578536</v>
      </c>
      <c r="JF495">
        <v>0.00231849078142986</v>
      </c>
      <c r="JG495">
        <v>-2.72917625674962e-05</v>
      </c>
      <c r="JH495">
        <v>4</v>
      </c>
      <c r="JI495">
        <v>2436</v>
      </c>
      <c r="JJ495">
        <v>0</v>
      </c>
      <c r="JK495">
        <v>25</v>
      </c>
      <c r="JL495">
        <v>29318096</v>
      </c>
      <c r="JM495">
        <v>29318096</v>
      </c>
      <c r="JN495">
        <v>2.76245</v>
      </c>
      <c r="JO495">
        <v>2.60986</v>
      </c>
      <c r="JP495">
        <v>1.54785</v>
      </c>
      <c r="JQ495">
        <v>2.31079</v>
      </c>
      <c r="JR495">
        <v>1.64551</v>
      </c>
      <c r="JS495">
        <v>2.34741</v>
      </c>
      <c r="JT495">
        <v>34.1678</v>
      </c>
      <c r="JU495">
        <v>24.1926</v>
      </c>
      <c r="JV495">
        <v>18</v>
      </c>
      <c r="JW495">
        <v>508.094</v>
      </c>
      <c r="JX495">
        <v>337.142</v>
      </c>
      <c r="JY495">
        <v>28.3044</v>
      </c>
      <c r="JZ495">
        <v>27.6855</v>
      </c>
      <c r="KA495">
        <v>30.0008</v>
      </c>
      <c r="KB495">
        <v>27.7173</v>
      </c>
      <c r="KC495">
        <v>27.681</v>
      </c>
      <c r="KD495">
        <v>55.3966</v>
      </c>
      <c r="KE495">
        <v>14.2564</v>
      </c>
      <c r="KF495">
        <v>60.6151</v>
      </c>
      <c r="KG495">
        <v>28.238</v>
      </c>
      <c r="KH495">
        <v>1577.55</v>
      </c>
      <c r="KI495">
        <v>19.6702</v>
      </c>
      <c r="KJ495">
        <v>96.748</v>
      </c>
      <c r="KK495">
        <v>94.7673</v>
      </c>
    </row>
    <row r="496" spans="1:297">
      <c r="A496">
        <v>480</v>
      </c>
      <c r="B496">
        <v>1759085767</v>
      </c>
      <c r="C496">
        <v>12655</v>
      </c>
      <c r="D496" t="s">
        <v>1406</v>
      </c>
      <c r="E496" t="s">
        <v>1407</v>
      </c>
      <c r="F496">
        <v>5</v>
      </c>
      <c r="G496" t="s">
        <v>1219</v>
      </c>
      <c r="H496" t="s">
        <v>436</v>
      </c>
      <c r="I496">
        <v>1759085758.84615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1593.31653942857</v>
      </c>
      <c r="AK496">
        <v>1523.07751515152</v>
      </c>
      <c r="AL496">
        <v>3.304977272727</v>
      </c>
      <c r="AM496">
        <v>66.03</v>
      </c>
      <c r="AN496">
        <f>(AP496 - AO496 + DY496*1E3/(8.314*(EA496+273.15)) * AR496/DX496 * AQ496) * DX496/(100*DL496) * 1000/(1000 - AP496)</f>
        <v>0</v>
      </c>
      <c r="AO496">
        <v>19.6213936375541</v>
      </c>
      <c r="AP496">
        <v>23.5447539393939</v>
      </c>
      <c r="AQ496">
        <v>0.000354402400629289</v>
      </c>
      <c r="AR496">
        <v>114.36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5.9</v>
      </c>
      <c r="DM496">
        <v>0.5</v>
      </c>
      <c r="DN496" t="s">
        <v>438</v>
      </c>
      <c r="DO496">
        <v>2</v>
      </c>
      <c r="DP496" t="b">
        <v>1</v>
      </c>
      <c r="DQ496">
        <v>1759085758.84615</v>
      </c>
      <c r="DR496">
        <v>1463.26076923077</v>
      </c>
      <c r="DS496">
        <v>1545.22461538462</v>
      </c>
      <c r="DT496">
        <v>23.5369307692308</v>
      </c>
      <c r="DU496">
        <v>19.5708923076923</v>
      </c>
      <c r="DV496">
        <v>1457.52615384615</v>
      </c>
      <c r="DW496">
        <v>23.1836923076923</v>
      </c>
      <c r="DX496">
        <v>500.022</v>
      </c>
      <c r="DY496">
        <v>90.6607</v>
      </c>
      <c r="DZ496">
        <v>0.0341578846153846</v>
      </c>
      <c r="EA496">
        <v>30.0774384615385</v>
      </c>
      <c r="EB496">
        <v>30.0043769230769</v>
      </c>
      <c r="EC496">
        <v>999.9</v>
      </c>
      <c r="ED496">
        <v>0</v>
      </c>
      <c r="EE496">
        <v>0</v>
      </c>
      <c r="EF496">
        <v>10013.3692307692</v>
      </c>
      <c r="EG496">
        <v>0</v>
      </c>
      <c r="EH496">
        <v>14.6185</v>
      </c>
      <c r="EI496">
        <v>-81.9630307692308</v>
      </c>
      <c r="EJ496">
        <v>1498.53076923077</v>
      </c>
      <c r="EK496">
        <v>1576.07</v>
      </c>
      <c r="EL496">
        <v>3.96602692307692</v>
      </c>
      <c r="EM496">
        <v>1545.22461538462</v>
      </c>
      <c r="EN496">
        <v>19.5708923076923</v>
      </c>
      <c r="EO496">
        <v>2.13387384615385</v>
      </c>
      <c r="EP496">
        <v>1.77431230769231</v>
      </c>
      <c r="EQ496">
        <v>18.4743307692308</v>
      </c>
      <c r="ER496">
        <v>15.5622692307692</v>
      </c>
      <c r="ES496">
        <v>2000.00769230769</v>
      </c>
      <c r="ET496">
        <v>0.979998076923077</v>
      </c>
      <c r="EU496">
        <v>0.0200016538461538</v>
      </c>
      <c r="EV496">
        <v>0</v>
      </c>
      <c r="EW496">
        <v>1137.32307692308</v>
      </c>
      <c r="EX496">
        <v>5.00059</v>
      </c>
      <c r="EY496">
        <v>22797.6384615385</v>
      </c>
      <c r="EZ496">
        <v>17360.3769230769</v>
      </c>
      <c r="FA496">
        <v>40.6440769230769</v>
      </c>
      <c r="FB496">
        <v>40.375</v>
      </c>
      <c r="FC496">
        <v>39.9903076923077</v>
      </c>
      <c r="FD496">
        <v>39.9274615384615</v>
      </c>
      <c r="FE496">
        <v>41.6631538461538</v>
      </c>
      <c r="FF496">
        <v>1955.10769230769</v>
      </c>
      <c r="FG496">
        <v>39.9</v>
      </c>
      <c r="FH496">
        <v>0</v>
      </c>
      <c r="FI496">
        <v>1759085753.7</v>
      </c>
      <c r="FJ496">
        <v>0</v>
      </c>
      <c r="FK496">
        <v>1137.1176</v>
      </c>
      <c r="FL496">
        <v>-15.6330769300471</v>
      </c>
      <c r="FM496">
        <v>-289.584615423075</v>
      </c>
      <c r="FN496">
        <v>22792.784</v>
      </c>
      <c r="FO496">
        <v>15</v>
      </c>
      <c r="FP496">
        <v>0</v>
      </c>
      <c r="FQ496" t="s">
        <v>439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-82.087425</v>
      </c>
      <c r="GD496">
        <v>1.57977293233087</v>
      </c>
      <c r="GE496">
        <v>0.75745913016809</v>
      </c>
      <c r="GF496">
        <v>0</v>
      </c>
      <c r="GG496">
        <v>1137.97823529412</v>
      </c>
      <c r="GH496">
        <v>-13.6397249857739</v>
      </c>
      <c r="GI496">
        <v>1.35838240866337</v>
      </c>
      <c r="GJ496">
        <v>-1</v>
      </c>
      <c r="GK496">
        <v>3.9862485</v>
      </c>
      <c r="GL496">
        <v>-0.475025413533836</v>
      </c>
      <c r="GM496">
        <v>0.0466490727962518</v>
      </c>
      <c r="GN496">
        <v>0</v>
      </c>
      <c r="GO496">
        <v>0</v>
      </c>
      <c r="GP496">
        <v>2</v>
      </c>
      <c r="GQ496" t="s">
        <v>455</v>
      </c>
      <c r="GR496">
        <v>3.1319</v>
      </c>
      <c r="GS496">
        <v>2.71204</v>
      </c>
      <c r="GT496">
        <v>0.212538</v>
      </c>
      <c r="GU496">
        <v>0.21987</v>
      </c>
      <c r="GV496">
        <v>0.101914</v>
      </c>
      <c r="GW496">
        <v>0.0900686</v>
      </c>
      <c r="GX496">
        <v>29702.3</v>
      </c>
      <c r="GY496">
        <v>31538.9</v>
      </c>
      <c r="GZ496">
        <v>34121.5</v>
      </c>
      <c r="HA496">
        <v>36598.7</v>
      </c>
      <c r="HB496">
        <v>43279.6</v>
      </c>
      <c r="HC496">
        <v>47826.4</v>
      </c>
      <c r="HD496">
        <v>53219.4</v>
      </c>
      <c r="HE496">
        <v>58488.6</v>
      </c>
      <c r="HF496">
        <v>1.966</v>
      </c>
      <c r="HG496">
        <v>1.6754</v>
      </c>
      <c r="HH496">
        <v>0.155017</v>
      </c>
      <c r="HI496">
        <v>0</v>
      </c>
      <c r="HJ496">
        <v>27.4886</v>
      </c>
      <c r="HK496">
        <v>999.9</v>
      </c>
      <c r="HL496">
        <v>47.027</v>
      </c>
      <c r="HM496">
        <v>30.424</v>
      </c>
      <c r="HN496">
        <v>22.6441</v>
      </c>
      <c r="HO496">
        <v>54.6596</v>
      </c>
      <c r="HP496">
        <v>47.7204</v>
      </c>
      <c r="HQ496">
        <v>1</v>
      </c>
      <c r="HR496">
        <v>0.0233791</v>
      </c>
      <c r="HS496">
        <v>-0.794401</v>
      </c>
      <c r="HT496">
        <v>20.1116</v>
      </c>
      <c r="HU496">
        <v>5.19782</v>
      </c>
      <c r="HV496">
        <v>12.004</v>
      </c>
      <c r="HW496">
        <v>4.9751</v>
      </c>
      <c r="HX496">
        <v>3.29388</v>
      </c>
      <c r="HY496">
        <v>9999</v>
      </c>
      <c r="HZ496">
        <v>34.6</v>
      </c>
      <c r="IA496">
        <v>9999</v>
      </c>
      <c r="IB496">
        <v>9999</v>
      </c>
      <c r="IC496">
        <v>1.86325</v>
      </c>
      <c r="ID496">
        <v>1.86813</v>
      </c>
      <c r="IE496">
        <v>1.86791</v>
      </c>
      <c r="IF496">
        <v>1.86905</v>
      </c>
      <c r="IG496">
        <v>1.86982</v>
      </c>
      <c r="IH496">
        <v>1.86595</v>
      </c>
      <c r="II496">
        <v>1.867</v>
      </c>
      <c r="IJ496">
        <v>1.86844</v>
      </c>
      <c r="IK496">
        <v>5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5.82</v>
      </c>
      <c r="IY496">
        <v>0.3535</v>
      </c>
      <c r="IZ496">
        <v>0.744305887368214</v>
      </c>
      <c r="JA496">
        <v>0.00400708050939433</v>
      </c>
      <c r="JB496">
        <v>-7.0817227887937e-07</v>
      </c>
      <c r="JC496">
        <v>2.11393634800483e-10</v>
      </c>
      <c r="JD496">
        <v>-0.0902750961418796</v>
      </c>
      <c r="JE496">
        <v>-0.0199519798578536</v>
      </c>
      <c r="JF496">
        <v>0.00231849078142986</v>
      </c>
      <c r="JG496">
        <v>-2.72917625674962e-05</v>
      </c>
      <c r="JH496">
        <v>4</v>
      </c>
      <c r="JI496">
        <v>2436</v>
      </c>
      <c r="JJ496">
        <v>0</v>
      </c>
      <c r="JK496">
        <v>25</v>
      </c>
      <c r="JL496">
        <v>29318096.1</v>
      </c>
      <c r="JM496">
        <v>29318096.1</v>
      </c>
      <c r="JN496">
        <v>2.78931</v>
      </c>
      <c r="JO496">
        <v>2.62085</v>
      </c>
      <c r="JP496">
        <v>1.54785</v>
      </c>
      <c r="JQ496">
        <v>2.30957</v>
      </c>
      <c r="JR496">
        <v>1.64673</v>
      </c>
      <c r="JS496">
        <v>2.25098</v>
      </c>
      <c r="JT496">
        <v>34.1678</v>
      </c>
      <c r="JU496">
        <v>24.1926</v>
      </c>
      <c r="JV496">
        <v>18</v>
      </c>
      <c r="JW496">
        <v>507.992</v>
      </c>
      <c r="JX496">
        <v>337.334</v>
      </c>
      <c r="JY496">
        <v>28.314</v>
      </c>
      <c r="JZ496">
        <v>27.6808</v>
      </c>
      <c r="KA496">
        <v>29.9992</v>
      </c>
      <c r="KB496">
        <v>27.7133</v>
      </c>
      <c r="KC496">
        <v>27.6769</v>
      </c>
      <c r="KD496">
        <v>55.8475</v>
      </c>
      <c r="KE496">
        <v>13.9773</v>
      </c>
      <c r="KF496">
        <v>60.986</v>
      </c>
      <c r="KG496">
        <v>28.2291</v>
      </c>
      <c r="KH496">
        <v>1591.12</v>
      </c>
      <c r="KI496">
        <v>19.7075</v>
      </c>
      <c r="KJ496">
        <v>96.7487</v>
      </c>
      <c r="KK496">
        <v>94.767</v>
      </c>
    </row>
    <row r="497" spans="1:297">
      <c r="A497">
        <v>481</v>
      </c>
      <c r="B497">
        <v>1759085772</v>
      </c>
      <c r="C497">
        <v>12660</v>
      </c>
      <c r="D497" t="s">
        <v>1408</v>
      </c>
      <c r="E497" t="s">
        <v>1409</v>
      </c>
      <c r="F497">
        <v>5</v>
      </c>
      <c r="G497" t="s">
        <v>1219</v>
      </c>
      <c r="H497" t="s">
        <v>436</v>
      </c>
      <c r="I497">
        <v>1759085763.84615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1611.70412038095</v>
      </c>
      <c r="AK497">
        <v>1540.92206060606</v>
      </c>
      <c r="AL497">
        <v>3.61061147186128</v>
      </c>
      <c r="AM497">
        <v>66.03</v>
      </c>
      <c r="AN497">
        <f>(AP497 - AO497 + DY497*1E3/(8.314*(EA497+273.15)) * AR497/DX497 * AQ497) * DX497/(100*DL497) * 1000/(1000 - AP497)</f>
        <v>0</v>
      </c>
      <c r="AO497">
        <v>19.6519378650433</v>
      </c>
      <c r="AP497">
        <v>23.5357951515151</v>
      </c>
      <c r="AQ497">
        <v>-0.000219856701122516</v>
      </c>
      <c r="AR497">
        <v>114.36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5.9</v>
      </c>
      <c r="DM497">
        <v>0.5</v>
      </c>
      <c r="DN497" t="s">
        <v>438</v>
      </c>
      <c r="DO497">
        <v>2</v>
      </c>
      <c r="DP497" t="b">
        <v>1</v>
      </c>
      <c r="DQ497">
        <v>1759085763.84615</v>
      </c>
      <c r="DR497">
        <v>1480.18076923077</v>
      </c>
      <c r="DS497">
        <v>1562.58</v>
      </c>
      <c r="DT497">
        <v>23.5367769230769</v>
      </c>
      <c r="DU497">
        <v>19.6022307692308</v>
      </c>
      <c r="DV497">
        <v>1474.39153846154</v>
      </c>
      <c r="DW497">
        <v>23.1835538461538</v>
      </c>
      <c r="DX497">
        <v>500.003692307692</v>
      </c>
      <c r="DY497">
        <v>90.6601</v>
      </c>
      <c r="DZ497">
        <v>0.0341320153846154</v>
      </c>
      <c r="EA497">
        <v>30.0819923076923</v>
      </c>
      <c r="EB497">
        <v>30.0143923076923</v>
      </c>
      <c r="EC497">
        <v>999.9</v>
      </c>
      <c r="ED497">
        <v>0</v>
      </c>
      <c r="EE497">
        <v>0</v>
      </c>
      <c r="EF497">
        <v>10008.4123076923</v>
      </c>
      <c r="EG497">
        <v>0</v>
      </c>
      <c r="EH497">
        <v>14.6225307692308</v>
      </c>
      <c r="EI497">
        <v>-82.3983615384615</v>
      </c>
      <c r="EJ497">
        <v>1515.85846153846</v>
      </c>
      <c r="EK497">
        <v>1593.82230769231</v>
      </c>
      <c r="EL497">
        <v>3.93454615384615</v>
      </c>
      <c r="EM497">
        <v>1562.58</v>
      </c>
      <c r="EN497">
        <v>19.6022307692308</v>
      </c>
      <c r="EO497">
        <v>2.13384615384615</v>
      </c>
      <c r="EP497">
        <v>1.77714076923077</v>
      </c>
      <c r="EQ497">
        <v>18.4741230769231</v>
      </c>
      <c r="ER497">
        <v>15.5871307692308</v>
      </c>
      <c r="ES497">
        <v>1999.98307692308</v>
      </c>
      <c r="ET497">
        <v>0.979997846153846</v>
      </c>
      <c r="EU497">
        <v>0.0200018923076923</v>
      </c>
      <c r="EV497">
        <v>0</v>
      </c>
      <c r="EW497">
        <v>1136.08153846154</v>
      </c>
      <c r="EX497">
        <v>5.00059</v>
      </c>
      <c r="EY497">
        <v>22772.1307692308</v>
      </c>
      <c r="EZ497">
        <v>17360.1692307692</v>
      </c>
      <c r="FA497">
        <v>40.6440769230769</v>
      </c>
      <c r="FB497">
        <v>40.375</v>
      </c>
      <c r="FC497">
        <v>40</v>
      </c>
      <c r="FD497">
        <v>39.9131538461538</v>
      </c>
      <c r="FE497">
        <v>41.6583846153846</v>
      </c>
      <c r="FF497">
        <v>1955.08307692308</v>
      </c>
      <c r="FG497">
        <v>39.9</v>
      </c>
      <c r="FH497">
        <v>0</v>
      </c>
      <c r="FI497">
        <v>1759085758.5</v>
      </c>
      <c r="FJ497">
        <v>0</v>
      </c>
      <c r="FK497">
        <v>1135.8488</v>
      </c>
      <c r="FL497">
        <v>-16.5115384454307</v>
      </c>
      <c r="FM497">
        <v>-322.107691836108</v>
      </c>
      <c r="FN497">
        <v>22767.948</v>
      </c>
      <c r="FO497">
        <v>15</v>
      </c>
      <c r="FP497">
        <v>0</v>
      </c>
      <c r="FQ497" t="s">
        <v>439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-82.15872</v>
      </c>
      <c r="GD497">
        <v>-2.92796390977438</v>
      </c>
      <c r="GE497">
        <v>0.808655600116638</v>
      </c>
      <c r="GF497">
        <v>0</v>
      </c>
      <c r="GG497">
        <v>1137.00323529412</v>
      </c>
      <c r="GH497">
        <v>-14.8841864124037</v>
      </c>
      <c r="GI497">
        <v>1.47564087889304</v>
      </c>
      <c r="GJ497">
        <v>-1</v>
      </c>
      <c r="GK497">
        <v>3.956205</v>
      </c>
      <c r="GL497">
        <v>-0.377270075187973</v>
      </c>
      <c r="GM497">
        <v>0.036827501204942</v>
      </c>
      <c r="GN497">
        <v>0</v>
      </c>
      <c r="GO497">
        <v>0</v>
      </c>
      <c r="GP497">
        <v>2</v>
      </c>
      <c r="GQ497" t="s">
        <v>455</v>
      </c>
      <c r="GR497">
        <v>3.13202</v>
      </c>
      <c r="GS497">
        <v>2.71234</v>
      </c>
      <c r="GT497">
        <v>0.214028</v>
      </c>
      <c r="GU497">
        <v>0.221221</v>
      </c>
      <c r="GV497">
        <v>0.101884</v>
      </c>
      <c r="GW497">
        <v>0.0902672</v>
      </c>
      <c r="GX497">
        <v>29646.6</v>
      </c>
      <c r="GY497">
        <v>31484.7</v>
      </c>
      <c r="GZ497">
        <v>34121.9</v>
      </c>
      <c r="HA497">
        <v>36599.1</v>
      </c>
      <c r="HB497">
        <v>43281.7</v>
      </c>
      <c r="HC497">
        <v>47816.6</v>
      </c>
      <c r="HD497">
        <v>53220</v>
      </c>
      <c r="HE497">
        <v>58489.4</v>
      </c>
      <c r="HF497">
        <v>1.9661</v>
      </c>
      <c r="HG497">
        <v>1.67575</v>
      </c>
      <c r="HH497">
        <v>0.156529</v>
      </c>
      <c r="HI497">
        <v>0</v>
      </c>
      <c r="HJ497">
        <v>27.484</v>
      </c>
      <c r="HK497">
        <v>999.9</v>
      </c>
      <c r="HL497">
        <v>47.125</v>
      </c>
      <c r="HM497">
        <v>30.424</v>
      </c>
      <c r="HN497">
        <v>22.6925</v>
      </c>
      <c r="HO497">
        <v>54.5796</v>
      </c>
      <c r="HP497">
        <v>47.8846</v>
      </c>
      <c r="HQ497">
        <v>1</v>
      </c>
      <c r="HR497">
        <v>0.0228176</v>
      </c>
      <c r="HS497">
        <v>-0.585229</v>
      </c>
      <c r="HT497">
        <v>20.1128</v>
      </c>
      <c r="HU497">
        <v>5.19812</v>
      </c>
      <c r="HV497">
        <v>12.004</v>
      </c>
      <c r="HW497">
        <v>4.97535</v>
      </c>
      <c r="HX497">
        <v>3.294</v>
      </c>
      <c r="HY497">
        <v>9999</v>
      </c>
      <c r="HZ497">
        <v>34.6</v>
      </c>
      <c r="IA497">
        <v>9999</v>
      </c>
      <c r="IB497">
        <v>9999</v>
      </c>
      <c r="IC497">
        <v>1.86325</v>
      </c>
      <c r="ID497">
        <v>1.86813</v>
      </c>
      <c r="IE497">
        <v>1.86787</v>
      </c>
      <c r="IF497">
        <v>1.86905</v>
      </c>
      <c r="IG497">
        <v>1.86983</v>
      </c>
      <c r="IH497">
        <v>1.86596</v>
      </c>
      <c r="II497">
        <v>1.86704</v>
      </c>
      <c r="IJ497">
        <v>1.86844</v>
      </c>
      <c r="IK497">
        <v>5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5.88</v>
      </c>
      <c r="IY497">
        <v>0.3531</v>
      </c>
      <c r="IZ497">
        <v>0.744305887368214</v>
      </c>
      <c r="JA497">
        <v>0.00400708050939433</v>
      </c>
      <c r="JB497">
        <v>-7.0817227887937e-07</v>
      </c>
      <c r="JC497">
        <v>2.11393634800483e-10</v>
      </c>
      <c r="JD497">
        <v>-0.0902750961418796</v>
      </c>
      <c r="JE497">
        <v>-0.0199519798578536</v>
      </c>
      <c r="JF497">
        <v>0.00231849078142986</v>
      </c>
      <c r="JG497">
        <v>-2.72917625674962e-05</v>
      </c>
      <c r="JH497">
        <v>4</v>
      </c>
      <c r="JI497">
        <v>2436</v>
      </c>
      <c r="JJ497">
        <v>0</v>
      </c>
      <c r="JK497">
        <v>25</v>
      </c>
      <c r="JL497">
        <v>29318096.2</v>
      </c>
      <c r="JM497">
        <v>29318096.2</v>
      </c>
      <c r="JN497">
        <v>2.80884</v>
      </c>
      <c r="JO497">
        <v>2.60864</v>
      </c>
      <c r="JP497">
        <v>1.54785</v>
      </c>
      <c r="JQ497">
        <v>2.31079</v>
      </c>
      <c r="JR497">
        <v>1.64673</v>
      </c>
      <c r="JS497">
        <v>2.36572</v>
      </c>
      <c r="JT497">
        <v>34.1678</v>
      </c>
      <c r="JU497">
        <v>24.2013</v>
      </c>
      <c r="JV497">
        <v>18</v>
      </c>
      <c r="JW497">
        <v>508.021</v>
      </c>
      <c r="JX497">
        <v>337.481</v>
      </c>
      <c r="JY497">
        <v>28.2782</v>
      </c>
      <c r="JZ497">
        <v>27.677</v>
      </c>
      <c r="KA497">
        <v>29.9994</v>
      </c>
      <c r="KB497">
        <v>27.7092</v>
      </c>
      <c r="KC497">
        <v>27.6733</v>
      </c>
      <c r="KD497">
        <v>56.2334</v>
      </c>
      <c r="KE497">
        <v>13.9773</v>
      </c>
      <c r="KF497">
        <v>60.986</v>
      </c>
      <c r="KG497">
        <v>28.2094</v>
      </c>
      <c r="KH497">
        <v>1604.68</v>
      </c>
      <c r="KI497">
        <v>19.7568</v>
      </c>
      <c r="KJ497">
        <v>96.7498</v>
      </c>
      <c r="KK497">
        <v>94.7682</v>
      </c>
    </row>
    <row r="498" spans="1:297">
      <c r="A498">
        <v>482</v>
      </c>
      <c r="B498">
        <v>1759088034</v>
      </c>
      <c r="C498">
        <v>14922</v>
      </c>
      <c r="D498" t="s">
        <v>1410</v>
      </c>
      <c r="E498" t="s">
        <v>1411</v>
      </c>
      <c r="F498">
        <v>5</v>
      </c>
      <c r="G498" t="s">
        <v>1412</v>
      </c>
      <c r="H498" t="s">
        <v>436</v>
      </c>
      <c r="I498">
        <v>1759088025.5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427.211848304762</v>
      </c>
      <c r="AK498">
        <v>413.216206060606</v>
      </c>
      <c r="AL498">
        <v>0.000647393502852072</v>
      </c>
      <c r="AM498">
        <v>66.03</v>
      </c>
      <c r="AN498">
        <f>(AP498 - AO498 + DY498*1E3/(8.314*(EA498+273.15)) * AR498/DX498 * AQ498) * DX498/(100*DL498) * 1000/(1000 - AP498)</f>
        <v>0</v>
      </c>
      <c r="AO498">
        <v>16.4551906232468</v>
      </c>
      <c r="AP498">
        <v>24.4291442424242</v>
      </c>
      <c r="AQ498">
        <v>1.25703463202331e-05</v>
      </c>
      <c r="AR498">
        <v>114.36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5.9</v>
      </c>
      <c r="DM498">
        <v>0.5</v>
      </c>
      <c r="DN498" t="s">
        <v>438</v>
      </c>
      <c r="DO498">
        <v>2</v>
      </c>
      <c r="DP498" t="b">
        <v>1</v>
      </c>
      <c r="DQ498">
        <v>1759088025.5</v>
      </c>
      <c r="DR498">
        <v>403.0789375</v>
      </c>
      <c r="DS498">
        <v>420.1475625</v>
      </c>
      <c r="DT498">
        <v>24.4264125</v>
      </c>
      <c r="DU498">
        <v>16.45429375</v>
      </c>
      <c r="DV498">
        <v>400.828625</v>
      </c>
      <c r="DW498">
        <v>24.035775</v>
      </c>
      <c r="DX498">
        <v>499.98975</v>
      </c>
      <c r="DY498">
        <v>90.6409625</v>
      </c>
      <c r="DZ498">
        <v>0.03625923125</v>
      </c>
      <c r="EA498">
        <v>30.62671875</v>
      </c>
      <c r="EB498">
        <v>30.00639375</v>
      </c>
      <c r="EC498">
        <v>999.9</v>
      </c>
      <c r="ED498">
        <v>0</v>
      </c>
      <c r="EE498">
        <v>0</v>
      </c>
      <c r="EF498">
        <v>9998.475</v>
      </c>
      <c r="EG498">
        <v>0</v>
      </c>
      <c r="EH498">
        <v>13.791</v>
      </c>
      <c r="EI498">
        <v>-17.06861875</v>
      </c>
      <c r="EJ498">
        <v>413.1713125</v>
      </c>
      <c r="EK498">
        <v>427.1764375</v>
      </c>
      <c r="EL498">
        <v>7.97211</v>
      </c>
      <c r="EM498">
        <v>420.1475625</v>
      </c>
      <c r="EN498">
        <v>16.45429375</v>
      </c>
      <c r="EO498">
        <v>2.214031875</v>
      </c>
      <c r="EP498">
        <v>1.491434375</v>
      </c>
      <c r="EQ498">
        <v>19.064225</v>
      </c>
      <c r="ER498">
        <v>12.8806375</v>
      </c>
      <c r="ES498">
        <v>1999.994375</v>
      </c>
      <c r="ET498">
        <v>0.979998125</v>
      </c>
      <c r="EU498">
        <v>0.0200015375</v>
      </c>
      <c r="EV498">
        <v>0</v>
      </c>
      <c r="EW498">
        <v>988.1166875</v>
      </c>
      <c r="EX498">
        <v>5.00059</v>
      </c>
      <c r="EY498">
        <v>19930.98125</v>
      </c>
      <c r="EZ498">
        <v>17360.24375</v>
      </c>
      <c r="FA498">
        <v>41.937</v>
      </c>
      <c r="FB498">
        <v>41.75</v>
      </c>
      <c r="FC498">
        <v>41.375</v>
      </c>
      <c r="FD498">
        <v>41.0659375</v>
      </c>
      <c r="FE498">
        <v>42.875</v>
      </c>
      <c r="FF498">
        <v>1955.094375</v>
      </c>
      <c r="FG498">
        <v>39.9</v>
      </c>
      <c r="FH498">
        <v>0</v>
      </c>
      <c r="FI498">
        <v>1759088020.5</v>
      </c>
      <c r="FJ498">
        <v>0</v>
      </c>
      <c r="FK498">
        <v>988.13952</v>
      </c>
      <c r="FL498">
        <v>-1.37015383688736</v>
      </c>
      <c r="FM498">
        <v>-29.1692306929852</v>
      </c>
      <c r="FN498">
        <v>19930.32</v>
      </c>
      <c r="FO498">
        <v>15</v>
      </c>
      <c r="FP498">
        <v>0</v>
      </c>
      <c r="FQ498" t="s">
        <v>439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-17.0602571428571</v>
      </c>
      <c r="GD498">
        <v>-0.152906493506513</v>
      </c>
      <c r="GE498">
        <v>0.030163405318501</v>
      </c>
      <c r="GF498">
        <v>1</v>
      </c>
      <c r="GG498">
        <v>988.248764705882</v>
      </c>
      <c r="GH498">
        <v>-1.91336898410703</v>
      </c>
      <c r="GI498">
        <v>0.249630204010505</v>
      </c>
      <c r="GJ498">
        <v>-1</v>
      </c>
      <c r="GK498">
        <v>7.97083761904762</v>
      </c>
      <c r="GL498">
        <v>0.0148620779220789</v>
      </c>
      <c r="GM498">
        <v>0.00199091006891177</v>
      </c>
      <c r="GN498">
        <v>1</v>
      </c>
      <c r="GO498">
        <v>2</v>
      </c>
      <c r="GP498">
        <v>2</v>
      </c>
      <c r="GQ498" t="s">
        <v>440</v>
      </c>
      <c r="GR498">
        <v>3.1309</v>
      </c>
      <c r="GS498">
        <v>2.71423</v>
      </c>
      <c r="GT498">
        <v>0.0867408</v>
      </c>
      <c r="GU498">
        <v>0.0900175</v>
      </c>
      <c r="GV498">
        <v>0.10436</v>
      </c>
      <c r="GW498">
        <v>0.0789886</v>
      </c>
      <c r="GX498">
        <v>34381.2</v>
      </c>
      <c r="GY498">
        <v>36700.3</v>
      </c>
      <c r="GZ498">
        <v>34063.1</v>
      </c>
      <c r="HA498">
        <v>36518.8</v>
      </c>
      <c r="HB498">
        <v>43087.7</v>
      </c>
      <c r="HC498">
        <v>48306</v>
      </c>
      <c r="HD498">
        <v>53142.9</v>
      </c>
      <c r="HE498">
        <v>58373.5</v>
      </c>
      <c r="HF498">
        <v>1.95775</v>
      </c>
      <c r="HG498">
        <v>1.6584</v>
      </c>
      <c r="HH498">
        <v>0.0939071</v>
      </c>
      <c r="HI498">
        <v>0</v>
      </c>
      <c r="HJ498">
        <v>28.4726</v>
      </c>
      <c r="HK498">
        <v>999.9</v>
      </c>
      <c r="HL498">
        <v>42.333</v>
      </c>
      <c r="HM498">
        <v>30.565</v>
      </c>
      <c r="HN498">
        <v>20.5524</v>
      </c>
      <c r="HO498">
        <v>54.2387</v>
      </c>
      <c r="HP498">
        <v>47.8365</v>
      </c>
      <c r="HQ498">
        <v>1</v>
      </c>
      <c r="HR498">
        <v>0.0971926</v>
      </c>
      <c r="HS498">
        <v>-0.339444</v>
      </c>
      <c r="HT498">
        <v>20.1137</v>
      </c>
      <c r="HU498">
        <v>5.19797</v>
      </c>
      <c r="HV498">
        <v>12.004</v>
      </c>
      <c r="HW498">
        <v>4.9753</v>
      </c>
      <c r="HX498">
        <v>3.294</v>
      </c>
      <c r="HY498">
        <v>9999</v>
      </c>
      <c r="HZ498">
        <v>35.2</v>
      </c>
      <c r="IA498">
        <v>9999</v>
      </c>
      <c r="IB498">
        <v>9999</v>
      </c>
      <c r="IC498">
        <v>1.86326</v>
      </c>
      <c r="ID498">
        <v>1.86813</v>
      </c>
      <c r="IE498">
        <v>1.86784</v>
      </c>
      <c r="IF498">
        <v>1.86907</v>
      </c>
      <c r="IG498">
        <v>1.86987</v>
      </c>
      <c r="IH498">
        <v>1.86597</v>
      </c>
      <c r="II498">
        <v>1.86701</v>
      </c>
      <c r="IJ498">
        <v>1.86844</v>
      </c>
      <c r="IK498">
        <v>5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2.25</v>
      </c>
      <c r="IY498">
        <v>0.3906</v>
      </c>
      <c r="IZ498">
        <v>0.744305887368214</v>
      </c>
      <c r="JA498">
        <v>0.00400708050939433</v>
      </c>
      <c r="JB498">
        <v>-7.0817227887937e-07</v>
      </c>
      <c r="JC498">
        <v>2.11393634800483e-10</v>
      </c>
      <c r="JD498">
        <v>-0.0902750961418796</v>
      </c>
      <c r="JE498">
        <v>-0.0199519798578536</v>
      </c>
      <c r="JF498">
        <v>0.00231849078142986</v>
      </c>
      <c r="JG498">
        <v>-2.72917625674962e-05</v>
      </c>
      <c r="JH498">
        <v>4</v>
      </c>
      <c r="JI498">
        <v>2436</v>
      </c>
      <c r="JJ498">
        <v>0</v>
      </c>
      <c r="JK498">
        <v>25</v>
      </c>
      <c r="JL498">
        <v>29318133.9</v>
      </c>
      <c r="JM498">
        <v>29318133.9</v>
      </c>
      <c r="JN498">
        <v>0.948486</v>
      </c>
      <c r="JO498">
        <v>2.64526</v>
      </c>
      <c r="JP498">
        <v>1.54785</v>
      </c>
      <c r="JQ498">
        <v>2.30957</v>
      </c>
      <c r="JR498">
        <v>1.64673</v>
      </c>
      <c r="JS498">
        <v>2.28271</v>
      </c>
      <c r="JT498">
        <v>34.3725</v>
      </c>
      <c r="JU498">
        <v>24.1926</v>
      </c>
      <c r="JV498">
        <v>18</v>
      </c>
      <c r="JW498">
        <v>509.848</v>
      </c>
      <c r="JX498">
        <v>333.721</v>
      </c>
      <c r="JY498">
        <v>28.6198</v>
      </c>
      <c r="JZ498">
        <v>28.6071</v>
      </c>
      <c r="KA498">
        <v>30.0002</v>
      </c>
      <c r="KB498">
        <v>28.5336</v>
      </c>
      <c r="KC498">
        <v>28.4886</v>
      </c>
      <c r="KD498">
        <v>18.9222</v>
      </c>
      <c r="KE498">
        <v>16.8447</v>
      </c>
      <c r="KF498">
        <v>45.5641</v>
      </c>
      <c r="KG498">
        <v>28.6098</v>
      </c>
      <c r="KH498">
        <v>413.402</v>
      </c>
      <c r="KI498">
        <v>16.4594</v>
      </c>
      <c r="KJ498">
        <v>96.5993</v>
      </c>
      <c r="KK498">
        <v>94.5727</v>
      </c>
    </row>
    <row r="499" spans="1:297">
      <c r="A499">
        <v>483</v>
      </c>
      <c r="B499">
        <v>1759088039</v>
      </c>
      <c r="C499">
        <v>14927</v>
      </c>
      <c r="D499" t="s">
        <v>1413</v>
      </c>
      <c r="E499" t="s">
        <v>1414</v>
      </c>
      <c r="F499">
        <v>5</v>
      </c>
      <c r="G499" t="s">
        <v>1412</v>
      </c>
      <c r="H499" t="s">
        <v>436</v>
      </c>
      <c r="I499">
        <v>1759088030.26667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426.963038857143</v>
      </c>
      <c r="AK499">
        <v>413.21023030303</v>
      </c>
      <c r="AL499">
        <v>-0.00496611008042666</v>
      </c>
      <c r="AM499">
        <v>66.03</v>
      </c>
      <c r="AN499">
        <f>(AP499 - AO499 + DY499*1E3/(8.314*(EA499+273.15)) * AR499/DX499 * AQ499) * DX499/(100*DL499) * 1000/(1000 - AP499)</f>
        <v>0</v>
      </c>
      <c r="AO499">
        <v>16.4548782087554</v>
      </c>
      <c r="AP499">
        <v>24.4261624242424</v>
      </c>
      <c r="AQ499">
        <v>1.08919575500771e-05</v>
      </c>
      <c r="AR499">
        <v>114.36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5.9</v>
      </c>
      <c r="DM499">
        <v>0.5</v>
      </c>
      <c r="DN499" t="s">
        <v>438</v>
      </c>
      <c r="DO499">
        <v>2</v>
      </c>
      <c r="DP499" t="b">
        <v>1</v>
      </c>
      <c r="DQ499">
        <v>1759088030.26667</v>
      </c>
      <c r="DR499">
        <v>403.097666666667</v>
      </c>
      <c r="DS499">
        <v>420.050666666667</v>
      </c>
      <c r="DT499">
        <v>24.42614</v>
      </c>
      <c r="DU499">
        <v>16.4547266666667</v>
      </c>
      <c r="DV499">
        <v>400.8474</v>
      </c>
      <c r="DW499">
        <v>24.0355266666667</v>
      </c>
      <c r="DX499">
        <v>500.0342</v>
      </c>
      <c r="DY499">
        <v>90.6408133333333</v>
      </c>
      <c r="DZ499">
        <v>0.03620148</v>
      </c>
      <c r="EA499">
        <v>30.6256533333333</v>
      </c>
      <c r="EB499">
        <v>30.0023266666667</v>
      </c>
      <c r="EC499">
        <v>999.9</v>
      </c>
      <c r="ED499">
        <v>0</v>
      </c>
      <c r="EE499">
        <v>0</v>
      </c>
      <c r="EF499">
        <v>9999.832</v>
      </c>
      <c r="EG499">
        <v>0</v>
      </c>
      <c r="EH499">
        <v>13.791</v>
      </c>
      <c r="EI499">
        <v>-16.9529133333333</v>
      </c>
      <c r="EJ499">
        <v>413.190466666667</v>
      </c>
      <c r="EK499">
        <v>427.078066666667</v>
      </c>
      <c r="EL499">
        <v>7.97142</v>
      </c>
      <c r="EM499">
        <v>420.050666666667</v>
      </c>
      <c r="EN499">
        <v>16.4547266666667</v>
      </c>
      <c r="EO499">
        <v>2.21400466666667</v>
      </c>
      <c r="EP499">
        <v>1.491472</v>
      </c>
      <c r="EQ499">
        <v>19.0640266666667</v>
      </c>
      <c r="ER499">
        <v>12.88102</v>
      </c>
      <c r="ES499">
        <v>1999.958</v>
      </c>
      <c r="ET499">
        <v>0.9799978</v>
      </c>
      <c r="EU499">
        <v>0.0200018733333333</v>
      </c>
      <c r="EV499">
        <v>0</v>
      </c>
      <c r="EW499">
        <v>987.982533333333</v>
      </c>
      <c r="EX499">
        <v>5.00059</v>
      </c>
      <c r="EY499">
        <v>19928.3466666667</v>
      </c>
      <c r="EZ499">
        <v>17359.9333333333</v>
      </c>
      <c r="FA499">
        <v>41.937</v>
      </c>
      <c r="FB499">
        <v>41.75</v>
      </c>
      <c r="FC499">
        <v>41.375</v>
      </c>
      <c r="FD499">
        <v>41.0662</v>
      </c>
      <c r="FE499">
        <v>42.875</v>
      </c>
      <c r="FF499">
        <v>1955.058</v>
      </c>
      <c r="FG499">
        <v>39.9</v>
      </c>
      <c r="FH499">
        <v>0</v>
      </c>
      <c r="FI499">
        <v>1759088025.3</v>
      </c>
      <c r="FJ499">
        <v>0</v>
      </c>
      <c r="FK499">
        <v>987.98072</v>
      </c>
      <c r="FL499">
        <v>-1.780615372939</v>
      </c>
      <c r="FM499">
        <v>-23.8076924250986</v>
      </c>
      <c r="FN499">
        <v>19927.996</v>
      </c>
      <c r="FO499">
        <v>15</v>
      </c>
      <c r="FP499">
        <v>0</v>
      </c>
      <c r="FQ499" t="s">
        <v>439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-16.9854095238095</v>
      </c>
      <c r="GD499">
        <v>1.20630389610387</v>
      </c>
      <c r="GE499">
        <v>0.268419529317113</v>
      </c>
      <c r="GF499">
        <v>0</v>
      </c>
      <c r="GG499">
        <v>988.081117647059</v>
      </c>
      <c r="GH499">
        <v>-1.69240641199968</v>
      </c>
      <c r="GI499">
        <v>0.251914874126624</v>
      </c>
      <c r="GJ499">
        <v>-1</v>
      </c>
      <c r="GK499">
        <v>7.97149619047619</v>
      </c>
      <c r="GL499">
        <v>-0.00530571428570818</v>
      </c>
      <c r="GM499">
        <v>0.00199159777013437</v>
      </c>
      <c r="GN499">
        <v>1</v>
      </c>
      <c r="GO499">
        <v>1</v>
      </c>
      <c r="GP499">
        <v>2</v>
      </c>
      <c r="GQ499" t="s">
        <v>448</v>
      </c>
      <c r="GR499">
        <v>3.13097</v>
      </c>
      <c r="GS499">
        <v>2.71413</v>
      </c>
      <c r="GT499">
        <v>0.0867062</v>
      </c>
      <c r="GU499">
        <v>0.089586</v>
      </c>
      <c r="GV499">
        <v>0.104385</v>
      </c>
      <c r="GW499">
        <v>0.0789858</v>
      </c>
      <c r="GX499">
        <v>34382.4</v>
      </c>
      <c r="GY499">
        <v>36717.2</v>
      </c>
      <c r="GZ499">
        <v>34062.9</v>
      </c>
      <c r="HA499">
        <v>36518.4</v>
      </c>
      <c r="HB499">
        <v>43086.5</v>
      </c>
      <c r="HC499">
        <v>48305.5</v>
      </c>
      <c r="HD499">
        <v>53142.8</v>
      </c>
      <c r="HE499">
        <v>58372.8</v>
      </c>
      <c r="HF499">
        <v>1.95783</v>
      </c>
      <c r="HG499">
        <v>1.658</v>
      </c>
      <c r="HH499">
        <v>0.0929534</v>
      </c>
      <c r="HI499">
        <v>0</v>
      </c>
      <c r="HJ499">
        <v>28.4726</v>
      </c>
      <c r="HK499">
        <v>999.9</v>
      </c>
      <c r="HL499">
        <v>42.309</v>
      </c>
      <c r="HM499">
        <v>30.585</v>
      </c>
      <c r="HN499">
        <v>20.5639</v>
      </c>
      <c r="HO499">
        <v>54.3087</v>
      </c>
      <c r="HP499">
        <v>47.6162</v>
      </c>
      <c r="HQ499">
        <v>1</v>
      </c>
      <c r="HR499">
        <v>0.0973349</v>
      </c>
      <c r="HS499">
        <v>-0.333943</v>
      </c>
      <c r="HT499">
        <v>20.1137</v>
      </c>
      <c r="HU499">
        <v>5.19752</v>
      </c>
      <c r="HV499">
        <v>12.004</v>
      </c>
      <c r="HW499">
        <v>4.9749</v>
      </c>
      <c r="HX499">
        <v>3.29395</v>
      </c>
      <c r="HY499">
        <v>9999</v>
      </c>
      <c r="HZ499">
        <v>35.2</v>
      </c>
      <c r="IA499">
        <v>9999</v>
      </c>
      <c r="IB499">
        <v>9999</v>
      </c>
      <c r="IC499">
        <v>1.86325</v>
      </c>
      <c r="ID499">
        <v>1.86813</v>
      </c>
      <c r="IE499">
        <v>1.86788</v>
      </c>
      <c r="IF499">
        <v>1.86907</v>
      </c>
      <c r="IG499">
        <v>1.86989</v>
      </c>
      <c r="IH499">
        <v>1.86598</v>
      </c>
      <c r="II499">
        <v>1.86698</v>
      </c>
      <c r="IJ499">
        <v>1.86844</v>
      </c>
      <c r="IK499">
        <v>5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2.25</v>
      </c>
      <c r="IY499">
        <v>0.391</v>
      </c>
      <c r="IZ499">
        <v>0.744305887368214</v>
      </c>
      <c r="JA499">
        <v>0.00400708050939433</v>
      </c>
      <c r="JB499">
        <v>-7.0817227887937e-07</v>
      </c>
      <c r="JC499">
        <v>2.11393634800483e-10</v>
      </c>
      <c r="JD499">
        <v>-0.0902750961418796</v>
      </c>
      <c r="JE499">
        <v>-0.0199519798578536</v>
      </c>
      <c r="JF499">
        <v>0.00231849078142986</v>
      </c>
      <c r="JG499">
        <v>-2.72917625674962e-05</v>
      </c>
      <c r="JH499">
        <v>4</v>
      </c>
      <c r="JI499">
        <v>2436</v>
      </c>
      <c r="JJ499">
        <v>0</v>
      </c>
      <c r="JK499">
        <v>25</v>
      </c>
      <c r="JL499">
        <v>29318134</v>
      </c>
      <c r="JM499">
        <v>29318134</v>
      </c>
      <c r="JN499">
        <v>0.921631</v>
      </c>
      <c r="JO499">
        <v>2.63062</v>
      </c>
      <c r="JP499">
        <v>1.54785</v>
      </c>
      <c r="JQ499">
        <v>2.30957</v>
      </c>
      <c r="JR499">
        <v>1.64673</v>
      </c>
      <c r="JS499">
        <v>2.32422</v>
      </c>
      <c r="JT499">
        <v>34.3725</v>
      </c>
      <c r="JU499">
        <v>24.1926</v>
      </c>
      <c r="JV499">
        <v>18</v>
      </c>
      <c r="JW499">
        <v>509.925</v>
      </c>
      <c r="JX499">
        <v>333.551</v>
      </c>
      <c r="JY499">
        <v>28.6092</v>
      </c>
      <c r="JZ499">
        <v>28.6103</v>
      </c>
      <c r="KA499">
        <v>30.0003</v>
      </c>
      <c r="KB499">
        <v>28.5367</v>
      </c>
      <c r="KC499">
        <v>28.4923</v>
      </c>
      <c r="KD499">
        <v>18.4244</v>
      </c>
      <c r="KE499">
        <v>16.8447</v>
      </c>
      <c r="KF499">
        <v>45.5641</v>
      </c>
      <c r="KG499">
        <v>28.6048</v>
      </c>
      <c r="KH499">
        <v>399.876</v>
      </c>
      <c r="KI499">
        <v>16.4594</v>
      </c>
      <c r="KJ499">
        <v>96.5991</v>
      </c>
      <c r="KK499">
        <v>94.5715</v>
      </c>
    </row>
    <row r="500" spans="1:297">
      <c r="A500">
        <v>484</v>
      </c>
      <c r="B500">
        <v>1759088044</v>
      </c>
      <c r="C500">
        <v>14932</v>
      </c>
      <c r="D500" t="s">
        <v>1415</v>
      </c>
      <c r="E500" t="s">
        <v>1416</v>
      </c>
      <c r="F500">
        <v>5</v>
      </c>
      <c r="G500" t="s">
        <v>1412</v>
      </c>
      <c r="H500" t="s">
        <v>436</v>
      </c>
      <c r="I500">
        <v>1759088035.35714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420.277920457143</v>
      </c>
      <c r="AK500">
        <v>410.221345454545</v>
      </c>
      <c r="AL500">
        <v>-0.758920562770622</v>
      </c>
      <c r="AM500">
        <v>66.03</v>
      </c>
      <c r="AN500">
        <f>(AP500 - AO500 + DY500*1E3/(8.314*(EA500+273.15)) * AR500/DX500 * AQ500) * DX500/(100*DL500) * 1000/(1000 - AP500)</f>
        <v>0</v>
      </c>
      <c r="AO500">
        <v>16.4545267943831</v>
      </c>
      <c r="AP500">
        <v>24.4312466666667</v>
      </c>
      <c r="AQ500">
        <v>-2.0021251475893e-05</v>
      </c>
      <c r="AR500">
        <v>114.36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5.9</v>
      </c>
      <c r="DM500">
        <v>0.5</v>
      </c>
      <c r="DN500" t="s">
        <v>438</v>
      </c>
      <c r="DO500">
        <v>2</v>
      </c>
      <c r="DP500" t="b">
        <v>1</v>
      </c>
      <c r="DQ500">
        <v>1759088035.35714</v>
      </c>
      <c r="DR500">
        <v>402.636857142857</v>
      </c>
      <c r="DS500">
        <v>417.563428571429</v>
      </c>
      <c r="DT500">
        <v>24.4282642857143</v>
      </c>
      <c r="DU500">
        <v>16.4548571428571</v>
      </c>
      <c r="DV500">
        <v>400.388071428571</v>
      </c>
      <c r="DW500">
        <v>24.03755</v>
      </c>
      <c r="DX500">
        <v>500.032714285714</v>
      </c>
      <c r="DY500">
        <v>90.6409071428571</v>
      </c>
      <c r="DZ500">
        <v>0.03604655</v>
      </c>
      <c r="EA500">
        <v>30.6255928571429</v>
      </c>
      <c r="EB500">
        <v>29.9998071428571</v>
      </c>
      <c r="EC500">
        <v>999.9</v>
      </c>
      <c r="ED500">
        <v>0</v>
      </c>
      <c r="EE500">
        <v>0</v>
      </c>
      <c r="EF500">
        <v>10003.34</v>
      </c>
      <c r="EG500">
        <v>0</v>
      </c>
      <c r="EH500">
        <v>13.7939571428571</v>
      </c>
      <c r="EI500">
        <v>-14.9265692857143</v>
      </c>
      <c r="EJ500">
        <v>412.718857142857</v>
      </c>
      <c r="EK500">
        <v>424.549285714286</v>
      </c>
      <c r="EL500">
        <v>7.97341142857143</v>
      </c>
      <c r="EM500">
        <v>417.563428571429</v>
      </c>
      <c r="EN500">
        <v>16.4548571428571</v>
      </c>
      <c r="EO500">
        <v>2.21419928571429</v>
      </c>
      <c r="EP500">
        <v>1.49148428571429</v>
      </c>
      <c r="EQ500">
        <v>19.0654357142857</v>
      </c>
      <c r="ER500">
        <v>12.88115</v>
      </c>
      <c r="ES500">
        <v>1999.96357142857</v>
      </c>
      <c r="ET500">
        <v>0.979997857142857</v>
      </c>
      <c r="EU500">
        <v>0.0200018142857143</v>
      </c>
      <c r="EV500">
        <v>0</v>
      </c>
      <c r="EW500">
        <v>987.898071428571</v>
      </c>
      <c r="EX500">
        <v>5.00059</v>
      </c>
      <c r="EY500">
        <v>19927.4857142857</v>
      </c>
      <c r="EZ500">
        <v>17359.9714285714</v>
      </c>
      <c r="FA500">
        <v>41.9415</v>
      </c>
      <c r="FB500">
        <v>41.75</v>
      </c>
      <c r="FC500">
        <v>41.375</v>
      </c>
      <c r="FD500">
        <v>41.0665</v>
      </c>
      <c r="FE500">
        <v>42.875</v>
      </c>
      <c r="FF500">
        <v>1955.06357142857</v>
      </c>
      <c r="FG500">
        <v>39.9</v>
      </c>
      <c r="FH500">
        <v>0</v>
      </c>
      <c r="FI500">
        <v>1759088030.7</v>
      </c>
      <c r="FJ500">
        <v>0</v>
      </c>
      <c r="FK500">
        <v>987.924076923077</v>
      </c>
      <c r="FL500">
        <v>0.208820524158916</v>
      </c>
      <c r="FM500">
        <v>9.33333325182388</v>
      </c>
      <c r="FN500">
        <v>19927.8461538462</v>
      </c>
      <c r="FO500">
        <v>15</v>
      </c>
      <c r="FP500">
        <v>0</v>
      </c>
      <c r="FQ500" t="s">
        <v>439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-15.4430735</v>
      </c>
      <c r="GD500">
        <v>23.1848079699248</v>
      </c>
      <c r="GE500">
        <v>2.96426204188205</v>
      </c>
      <c r="GF500">
        <v>0</v>
      </c>
      <c r="GG500">
        <v>987.974235294118</v>
      </c>
      <c r="GH500">
        <v>-1.21210083224639</v>
      </c>
      <c r="GI500">
        <v>0.239722150296062</v>
      </c>
      <c r="GJ500">
        <v>-1</v>
      </c>
      <c r="GK500">
        <v>7.9732085</v>
      </c>
      <c r="GL500">
        <v>0.0218909774436133</v>
      </c>
      <c r="GM500">
        <v>0.00407112057669626</v>
      </c>
      <c r="GN500">
        <v>1</v>
      </c>
      <c r="GO500">
        <v>1</v>
      </c>
      <c r="GP500">
        <v>2</v>
      </c>
      <c r="GQ500" t="s">
        <v>448</v>
      </c>
      <c r="GR500">
        <v>3.131</v>
      </c>
      <c r="GS500">
        <v>2.7136</v>
      </c>
      <c r="GT500">
        <v>0.085985</v>
      </c>
      <c r="GU500">
        <v>0.0873766</v>
      </c>
      <c r="GV500">
        <v>0.104366</v>
      </c>
      <c r="GW500">
        <v>0.0789825</v>
      </c>
      <c r="GX500">
        <v>34409.3</v>
      </c>
      <c r="GY500">
        <v>36806.3</v>
      </c>
      <c r="GZ500">
        <v>34062.8</v>
      </c>
      <c r="HA500">
        <v>36518.4</v>
      </c>
      <c r="HB500">
        <v>43086.9</v>
      </c>
      <c r="HC500">
        <v>48305.3</v>
      </c>
      <c r="HD500">
        <v>53142.3</v>
      </c>
      <c r="HE500">
        <v>58372.7</v>
      </c>
      <c r="HF500">
        <v>1.9576</v>
      </c>
      <c r="HG500">
        <v>1.65772</v>
      </c>
      <c r="HH500">
        <v>0.0940263</v>
      </c>
      <c r="HI500">
        <v>0</v>
      </c>
      <c r="HJ500">
        <v>28.4726</v>
      </c>
      <c r="HK500">
        <v>999.9</v>
      </c>
      <c r="HL500">
        <v>42.309</v>
      </c>
      <c r="HM500">
        <v>30.585</v>
      </c>
      <c r="HN500">
        <v>20.5651</v>
      </c>
      <c r="HO500">
        <v>54.3787</v>
      </c>
      <c r="HP500">
        <v>47.9046</v>
      </c>
      <c r="HQ500">
        <v>1</v>
      </c>
      <c r="HR500">
        <v>0.0976575</v>
      </c>
      <c r="HS500">
        <v>-0.389109</v>
      </c>
      <c r="HT500">
        <v>20.1138</v>
      </c>
      <c r="HU500">
        <v>5.19737</v>
      </c>
      <c r="HV500">
        <v>12.004</v>
      </c>
      <c r="HW500">
        <v>4.97515</v>
      </c>
      <c r="HX500">
        <v>3.29398</v>
      </c>
      <c r="HY500">
        <v>9999</v>
      </c>
      <c r="HZ500">
        <v>35.2</v>
      </c>
      <c r="IA500">
        <v>9999</v>
      </c>
      <c r="IB500">
        <v>9999</v>
      </c>
      <c r="IC500">
        <v>1.86326</v>
      </c>
      <c r="ID500">
        <v>1.86813</v>
      </c>
      <c r="IE500">
        <v>1.86789</v>
      </c>
      <c r="IF500">
        <v>1.86907</v>
      </c>
      <c r="IG500">
        <v>1.8699</v>
      </c>
      <c r="IH500">
        <v>1.86599</v>
      </c>
      <c r="II500">
        <v>1.86704</v>
      </c>
      <c r="IJ500">
        <v>1.86844</v>
      </c>
      <c r="IK500">
        <v>5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2.234</v>
      </c>
      <c r="IY500">
        <v>0.3907</v>
      </c>
      <c r="IZ500">
        <v>0.744305887368214</v>
      </c>
      <c r="JA500">
        <v>0.00400708050939433</v>
      </c>
      <c r="JB500">
        <v>-7.0817227887937e-07</v>
      </c>
      <c r="JC500">
        <v>2.11393634800483e-10</v>
      </c>
      <c r="JD500">
        <v>-0.0902750961418796</v>
      </c>
      <c r="JE500">
        <v>-0.0199519798578536</v>
      </c>
      <c r="JF500">
        <v>0.00231849078142986</v>
      </c>
      <c r="JG500">
        <v>-2.72917625674962e-05</v>
      </c>
      <c r="JH500">
        <v>4</v>
      </c>
      <c r="JI500">
        <v>2436</v>
      </c>
      <c r="JJ500">
        <v>0</v>
      </c>
      <c r="JK500">
        <v>25</v>
      </c>
      <c r="JL500">
        <v>29318134.1</v>
      </c>
      <c r="JM500">
        <v>29318134.1</v>
      </c>
      <c r="JN500">
        <v>0.893555</v>
      </c>
      <c r="JO500">
        <v>2.63794</v>
      </c>
      <c r="JP500">
        <v>1.54785</v>
      </c>
      <c r="JQ500">
        <v>2.30957</v>
      </c>
      <c r="JR500">
        <v>1.64673</v>
      </c>
      <c r="JS500">
        <v>2.30835</v>
      </c>
      <c r="JT500">
        <v>34.3725</v>
      </c>
      <c r="JU500">
        <v>24.1926</v>
      </c>
      <c r="JV500">
        <v>18</v>
      </c>
      <c r="JW500">
        <v>509.807</v>
      </c>
      <c r="JX500">
        <v>333.436</v>
      </c>
      <c r="JY500">
        <v>28.607</v>
      </c>
      <c r="JZ500">
        <v>28.6126</v>
      </c>
      <c r="KA500">
        <v>30.0004</v>
      </c>
      <c r="KB500">
        <v>28.5403</v>
      </c>
      <c r="KC500">
        <v>28.4952</v>
      </c>
      <c r="KD500">
        <v>17.8617</v>
      </c>
      <c r="KE500">
        <v>16.8447</v>
      </c>
      <c r="KF500">
        <v>45.5641</v>
      </c>
      <c r="KG500">
        <v>28.6135</v>
      </c>
      <c r="KH500">
        <v>379.611</v>
      </c>
      <c r="KI500">
        <v>16.4594</v>
      </c>
      <c r="KJ500">
        <v>96.5983</v>
      </c>
      <c r="KK500">
        <v>94.5715</v>
      </c>
    </row>
    <row r="501" spans="1:297">
      <c r="A501">
        <v>485</v>
      </c>
      <c r="B501">
        <v>1759088049</v>
      </c>
      <c r="C501">
        <v>14937</v>
      </c>
      <c r="D501" t="s">
        <v>1417</v>
      </c>
      <c r="E501" t="s">
        <v>1418</v>
      </c>
      <c r="F501">
        <v>5</v>
      </c>
      <c r="G501" t="s">
        <v>1412</v>
      </c>
      <c r="H501" t="s">
        <v>436</v>
      </c>
      <c r="I501">
        <v>1759088040.84615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404.73131207619</v>
      </c>
      <c r="AK501">
        <v>400.661557575757</v>
      </c>
      <c r="AL501">
        <v>-2.07169469696978</v>
      </c>
      <c r="AM501">
        <v>66.03</v>
      </c>
      <c r="AN501">
        <f>(AP501 - AO501 + DY501*1E3/(8.314*(EA501+273.15)) * AR501/DX501 * AQ501) * DX501/(100*DL501) * 1000/(1000 - AP501)</f>
        <v>0</v>
      </c>
      <c r="AO501">
        <v>16.451593326461</v>
      </c>
      <c r="AP501">
        <v>24.4253866666667</v>
      </c>
      <c r="AQ501">
        <v>-5.51147098524383e-06</v>
      </c>
      <c r="AR501">
        <v>114.36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5.9</v>
      </c>
      <c r="DM501">
        <v>0.5</v>
      </c>
      <c r="DN501" t="s">
        <v>438</v>
      </c>
      <c r="DO501">
        <v>2</v>
      </c>
      <c r="DP501" t="b">
        <v>1</v>
      </c>
      <c r="DQ501">
        <v>1759088040.84615</v>
      </c>
      <c r="DR501">
        <v>399.829307692308</v>
      </c>
      <c r="DS501">
        <v>409.942076923077</v>
      </c>
      <c r="DT501">
        <v>24.4278769230769</v>
      </c>
      <c r="DU501">
        <v>16.4539230769231</v>
      </c>
      <c r="DV501">
        <v>397.590461538462</v>
      </c>
      <c r="DW501">
        <v>24.0371923076923</v>
      </c>
      <c r="DX501">
        <v>500.038307692308</v>
      </c>
      <c r="DY501">
        <v>90.6406384615385</v>
      </c>
      <c r="DZ501">
        <v>0.0358899076923077</v>
      </c>
      <c r="EA501">
        <v>30.6256153846154</v>
      </c>
      <c r="EB501">
        <v>29.9976</v>
      </c>
      <c r="EC501">
        <v>999.9</v>
      </c>
      <c r="ED501">
        <v>0</v>
      </c>
      <c r="EE501">
        <v>0</v>
      </c>
      <c r="EF501">
        <v>10000.0484615385</v>
      </c>
      <c r="EG501">
        <v>0</v>
      </c>
      <c r="EH501">
        <v>13.7974769230769</v>
      </c>
      <c r="EI501">
        <v>-10.1127862307692</v>
      </c>
      <c r="EJ501">
        <v>409.840846153846</v>
      </c>
      <c r="EK501">
        <v>416.800076923077</v>
      </c>
      <c r="EL501">
        <v>7.97396</v>
      </c>
      <c r="EM501">
        <v>409.942076923077</v>
      </c>
      <c r="EN501">
        <v>16.4539230769231</v>
      </c>
      <c r="EO501">
        <v>2.21415769230769</v>
      </c>
      <c r="EP501">
        <v>1.49139461538462</v>
      </c>
      <c r="EQ501">
        <v>19.0651307692308</v>
      </c>
      <c r="ER501">
        <v>12.8802153846154</v>
      </c>
      <c r="ES501">
        <v>1999.92230769231</v>
      </c>
      <c r="ET501">
        <v>0.979997461538462</v>
      </c>
      <c r="EU501">
        <v>0.0200022230769231</v>
      </c>
      <c r="EV501">
        <v>0</v>
      </c>
      <c r="EW501">
        <v>988.034384615385</v>
      </c>
      <c r="EX501">
        <v>5.00059</v>
      </c>
      <c r="EY501">
        <v>19929.7615384615</v>
      </c>
      <c r="EZ501">
        <v>17359.6076923077</v>
      </c>
      <c r="FA501">
        <v>41.9418461538462</v>
      </c>
      <c r="FB501">
        <v>41.75</v>
      </c>
      <c r="FC501">
        <v>41.375</v>
      </c>
      <c r="FD501">
        <v>41.0813846153846</v>
      </c>
      <c r="FE501">
        <v>42.875</v>
      </c>
      <c r="FF501">
        <v>1955.02230769231</v>
      </c>
      <c r="FG501">
        <v>39.9</v>
      </c>
      <c r="FH501">
        <v>0</v>
      </c>
      <c r="FI501">
        <v>1759088035.5</v>
      </c>
      <c r="FJ501">
        <v>0</v>
      </c>
      <c r="FK501">
        <v>988.099576923077</v>
      </c>
      <c r="FL501">
        <v>3.89958974102432</v>
      </c>
      <c r="FM501">
        <v>64.3316237748389</v>
      </c>
      <c r="FN501">
        <v>19930.8269230769</v>
      </c>
      <c r="FO501">
        <v>15</v>
      </c>
      <c r="FP501">
        <v>0</v>
      </c>
      <c r="FQ501" t="s">
        <v>439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-12.1103957619048</v>
      </c>
      <c r="GD501">
        <v>54.6103776623376</v>
      </c>
      <c r="GE501">
        <v>6.02733815880176</v>
      </c>
      <c r="GF501">
        <v>0</v>
      </c>
      <c r="GG501">
        <v>988.040911764706</v>
      </c>
      <c r="GH501">
        <v>1.58990068827394</v>
      </c>
      <c r="GI501">
        <v>0.335467309501158</v>
      </c>
      <c r="GJ501">
        <v>-1</v>
      </c>
      <c r="GK501">
        <v>7.97374380952381</v>
      </c>
      <c r="GL501">
        <v>0.0145067532467638</v>
      </c>
      <c r="GM501">
        <v>0.00388020431002392</v>
      </c>
      <c r="GN501">
        <v>1</v>
      </c>
      <c r="GO501">
        <v>1</v>
      </c>
      <c r="GP501">
        <v>2</v>
      </c>
      <c r="GQ501" t="s">
        <v>448</v>
      </c>
      <c r="GR501">
        <v>3.13103</v>
      </c>
      <c r="GS501">
        <v>2.71378</v>
      </c>
      <c r="GT501">
        <v>0.0842804</v>
      </c>
      <c r="GU501">
        <v>0.0845145</v>
      </c>
      <c r="GV501">
        <v>0.104354</v>
      </c>
      <c r="GW501">
        <v>0.0789758</v>
      </c>
      <c r="GX501">
        <v>34473.4</v>
      </c>
      <c r="GY501">
        <v>36921</v>
      </c>
      <c r="GZ501">
        <v>34062.7</v>
      </c>
      <c r="HA501">
        <v>36517.7</v>
      </c>
      <c r="HB501">
        <v>43087.3</v>
      </c>
      <c r="HC501">
        <v>48304.8</v>
      </c>
      <c r="HD501">
        <v>53142.3</v>
      </c>
      <c r="HE501">
        <v>58372.1</v>
      </c>
      <c r="HF501">
        <v>1.95788</v>
      </c>
      <c r="HG501">
        <v>1.65755</v>
      </c>
      <c r="HH501">
        <v>0.0947528</v>
      </c>
      <c r="HI501">
        <v>0</v>
      </c>
      <c r="HJ501">
        <v>28.4726</v>
      </c>
      <c r="HK501">
        <v>999.9</v>
      </c>
      <c r="HL501">
        <v>42.309</v>
      </c>
      <c r="HM501">
        <v>30.585</v>
      </c>
      <c r="HN501">
        <v>20.5634</v>
      </c>
      <c r="HO501">
        <v>54.8087</v>
      </c>
      <c r="HP501">
        <v>47.5721</v>
      </c>
      <c r="HQ501">
        <v>1</v>
      </c>
      <c r="HR501">
        <v>0.0977287</v>
      </c>
      <c r="HS501">
        <v>-0.36738</v>
      </c>
      <c r="HT501">
        <v>20.1138</v>
      </c>
      <c r="HU501">
        <v>5.19752</v>
      </c>
      <c r="HV501">
        <v>12.004</v>
      </c>
      <c r="HW501">
        <v>4.9751</v>
      </c>
      <c r="HX501">
        <v>3.29395</v>
      </c>
      <c r="HY501">
        <v>9999</v>
      </c>
      <c r="HZ501">
        <v>35.2</v>
      </c>
      <c r="IA501">
        <v>9999</v>
      </c>
      <c r="IB501">
        <v>9999</v>
      </c>
      <c r="IC501">
        <v>1.86325</v>
      </c>
      <c r="ID501">
        <v>1.86813</v>
      </c>
      <c r="IE501">
        <v>1.86784</v>
      </c>
      <c r="IF501">
        <v>1.86907</v>
      </c>
      <c r="IG501">
        <v>1.86991</v>
      </c>
      <c r="IH501">
        <v>1.86598</v>
      </c>
      <c r="II501">
        <v>1.86704</v>
      </c>
      <c r="IJ501">
        <v>1.86844</v>
      </c>
      <c r="IK501">
        <v>5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2.198</v>
      </c>
      <c r="IY501">
        <v>0.3905</v>
      </c>
      <c r="IZ501">
        <v>0.744305887368214</v>
      </c>
      <c r="JA501">
        <v>0.00400708050939433</v>
      </c>
      <c r="JB501">
        <v>-7.0817227887937e-07</v>
      </c>
      <c r="JC501">
        <v>2.11393634800483e-10</v>
      </c>
      <c r="JD501">
        <v>-0.0902750961418796</v>
      </c>
      <c r="JE501">
        <v>-0.0199519798578536</v>
      </c>
      <c r="JF501">
        <v>0.00231849078142986</v>
      </c>
      <c r="JG501">
        <v>-2.72917625674962e-05</v>
      </c>
      <c r="JH501">
        <v>4</v>
      </c>
      <c r="JI501">
        <v>2436</v>
      </c>
      <c r="JJ501">
        <v>0</v>
      </c>
      <c r="JK501">
        <v>25</v>
      </c>
      <c r="JL501">
        <v>29318134.1</v>
      </c>
      <c r="JM501">
        <v>29318134.1</v>
      </c>
      <c r="JN501">
        <v>0.861816</v>
      </c>
      <c r="JO501">
        <v>2.63184</v>
      </c>
      <c r="JP501">
        <v>1.54785</v>
      </c>
      <c r="JQ501">
        <v>2.30957</v>
      </c>
      <c r="JR501">
        <v>1.64673</v>
      </c>
      <c r="JS501">
        <v>2.32056</v>
      </c>
      <c r="JT501">
        <v>34.3725</v>
      </c>
      <c r="JU501">
        <v>24.1926</v>
      </c>
      <c r="JV501">
        <v>18</v>
      </c>
      <c r="JW501">
        <v>510.018</v>
      </c>
      <c r="JX501">
        <v>333.369</v>
      </c>
      <c r="JY501">
        <v>28.6118</v>
      </c>
      <c r="JZ501">
        <v>28.6158</v>
      </c>
      <c r="KA501">
        <v>30.0001</v>
      </c>
      <c r="KB501">
        <v>28.5434</v>
      </c>
      <c r="KC501">
        <v>28.4983</v>
      </c>
      <c r="KD501">
        <v>17.234</v>
      </c>
      <c r="KE501">
        <v>16.8447</v>
      </c>
      <c r="KF501">
        <v>45.5641</v>
      </c>
      <c r="KG501">
        <v>28.6112</v>
      </c>
      <c r="KH501">
        <v>366.066</v>
      </c>
      <c r="KI501">
        <v>16.4594</v>
      </c>
      <c r="KJ501">
        <v>96.5981</v>
      </c>
      <c r="KK501">
        <v>94.5702</v>
      </c>
    </row>
    <row r="502" spans="1:297">
      <c r="A502">
        <v>486</v>
      </c>
      <c r="B502">
        <v>1759088054</v>
      </c>
      <c r="C502">
        <v>14942</v>
      </c>
      <c r="D502" t="s">
        <v>1419</v>
      </c>
      <c r="E502" t="s">
        <v>1420</v>
      </c>
      <c r="F502">
        <v>5</v>
      </c>
      <c r="G502" t="s">
        <v>1412</v>
      </c>
      <c r="H502" t="s">
        <v>436</v>
      </c>
      <c r="I502">
        <v>1759088045.84615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387.257349409524</v>
      </c>
      <c r="AK502">
        <v>386.989418181818</v>
      </c>
      <c r="AL502">
        <v>-2.86107727272732</v>
      </c>
      <c r="AM502">
        <v>66.03</v>
      </c>
      <c r="AN502">
        <f>(AP502 - AO502 + DY502*1E3/(8.314*(EA502+273.15)) * AR502/DX502 * AQ502) * DX502/(100*DL502) * 1000/(1000 - AP502)</f>
        <v>0</v>
      </c>
      <c r="AO502">
        <v>16.4515629773485</v>
      </c>
      <c r="AP502">
        <v>24.4198206060606</v>
      </c>
      <c r="AQ502">
        <v>-1.81746375318725e-05</v>
      </c>
      <c r="AR502">
        <v>114.36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5.9</v>
      </c>
      <c r="DM502">
        <v>0.5</v>
      </c>
      <c r="DN502" t="s">
        <v>438</v>
      </c>
      <c r="DO502">
        <v>2</v>
      </c>
      <c r="DP502" t="b">
        <v>1</v>
      </c>
      <c r="DQ502">
        <v>1759088045.84615</v>
      </c>
      <c r="DR502">
        <v>393.262846153846</v>
      </c>
      <c r="DS502">
        <v>397.303923076923</v>
      </c>
      <c r="DT502">
        <v>24.4269769230769</v>
      </c>
      <c r="DU502">
        <v>16.4527846153846</v>
      </c>
      <c r="DV502">
        <v>391.047076923077</v>
      </c>
      <c r="DW502">
        <v>24.0363230769231</v>
      </c>
      <c r="DX502">
        <v>500.003307692308</v>
      </c>
      <c r="DY502">
        <v>90.6414461538461</v>
      </c>
      <c r="DZ502">
        <v>0.0359254076923077</v>
      </c>
      <c r="EA502">
        <v>30.6271461538462</v>
      </c>
      <c r="EB502">
        <v>30.0030153846154</v>
      </c>
      <c r="EC502">
        <v>999.9</v>
      </c>
      <c r="ED502">
        <v>0</v>
      </c>
      <c r="EE502">
        <v>0</v>
      </c>
      <c r="EF502">
        <v>9992.74076923077</v>
      </c>
      <c r="EG502">
        <v>0</v>
      </c>
      <c r="EH502">
        <v>13.8028923076923</v>
      </c>
      <c r="EI502">
        <v>-4.04117853846154</v>
      </c>
      <c r="EJ502">
        <v>403.109538461538</v>
      </c>
      <c r="EK502">
        <v>403.95</v>
      </c>
      <c r="EL502">
        <v>7.97419769230769</v>
      </c>
      <c r="EM502">
        <v>397.303923076923</v>
      </c>
      <c r="EN502">
        <v>16.4527846153846</v>
      </c>
      <c r="EO502">
        <v>2.21409538461538</v>
      </c>
      <c r="EP502">
        <v>1.49130461538462</v>
      </c>
      <c r="EQ502">
        <v>19.0646692307692</v>
      </c>
      <c r="ER502">
        <v>12.8792923076923</v>
      </c>
      <c r="ES502">
        <v>1999.94615384615</v>
      </c>
      <c r="ET502">
        <v>0.979997692307693</v>
      </c>
      <c r="EU502">
        <v>0.0200019846153846</v>
      </c>
      <c r="EV502">
        <v>0</v>
      </c>
      <c r="EW502">
        <v>988.457923076923</v>
      </c>
      <c r="EX502">
        <v>5.00059</v>
      </c>
      <c r="EY502">
        <v>19936.8538461538</v>
      </c>
      <c r="EZ502">
        <v>17359.8307692308</v>
      </c>
      <c r="FA502">
        <v>41.9418461538462</v>
      </c>
      <c r="FB502">
        <v>41.75</v>
      </c>
      <c r="FC502">
        <v>41.375</v>
      </c>
      <c r="FD502">
        <v>41.0765384615385</v>
      </c>
      <c r="FE502">
        <v>42.875</v>
      </c>
      <c r="FF502">
        <v>1955.04615384615</v>
      </c>
      <c r="FG502">
        <v>39.9</v>
      </c>
      <c r="FH502">
        <v>0</v>
      </c>
      <c r="FI502">
        <v>1759088040.9</v>
      </c>
      <c r="FJ502">
        <v>0</v>
      </c>
      <c r="FK502">
        <v>988.62128</v>
      </c>
      <c r="FL502">
        <v>7.89038458874477</v>
      </c>
      <c r="FM502">
        <v>115.307692119136</v>
      </c>
      <c r="FN502">
        <v>19939.292</v>
      </c>
      <c r="FO502">
        <v>15</v>
      </c>
      <c r="FP502">
        <v>0</v>
      </c>
      <c r="FQ502" t="s">
        <v>439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-8.42110623809524</v>
      </c>
      <c r="GD502">
        <v>73.5391795324675</v>
      </c>
      <c r="GE502">
        <v>7.5817029367163</v>
      </c>
      <c r="GF502">
        <v>0</v>
      </c>
      <c r="GG502">
        <v>988.305411764706</v>
      </c>
      <c r="GH502">
        <v>4.93977082026923</v>
      </c>
      <c r="GI502">
        <v>0.585304501829257</v>
      </c>
      <c r="GJ502">
        <v>-1</v>
      </c>
      <c r="GK502">
        <v>7.97344333333333</v>
      </c>
      <c r="GL502">
        <v>-0.000339740259723102</v>
      </c>
      <c r="GM502">
        <v>0.00408370668847067</v>
      </c>
      <c r="GN502">
        <v>1</v>
      </c>
      <c r="GO502">
        <v>1</v>
      </c>
      <c r="GP502">
        <v>2</v>
      </c>
      <c r="GQ502" t="s">
        <v>448</v>
      </c>
      <c r="GR502">
        <v>3.13087</v>
      </c>
      <c r="GS502">
        <v>2.71412</v>
      </c>
      <c r="GT502">
        <v>0.0819355</v>
      </c>
      <c r="GU502">
        <v>0.0817956</v>
      </c>
      <c r="GV502">
        <v>0.104342</v>
      </c>
      <c r="GW502">
        <v>0.0789701</v>
      </c>
      <c r="GX502">
        <v>34561.3</v>
      </c>
      <c r="GY502">
        <v>37030.6</v>
      </c>
      <c r="GZ502">
        <v>34062.4</v>
      </c>
      <c r="HA502">
        <v>36517.7</v>
      </c>
      <c r="HB502">
        <v>43087.7</v>
      </c>
      <c r="HC502">
        <v>48304.6</v>
      </c>
      <c r="HD502">
        <v>53142.3</v>
      </c>
      <c r="HE502">
        <v>58371.9</v>
      </c>
      <c r="HF502">
        <v>1.95728</v>
      </c>
      <c r="HG502">
        <v>1.65807</v>
      </c>
      <c r="HH502">
        <v>0.0946596</v>
      </c>
      <c r="HI502">
        <v>0</v>
      </c>
      <c r="HJ502">
        <v>28.4713</v>
      </c>
      <c r="HK502">
        <v>999.9</v>
      </c>
      <c r="HL502">
        <v>42.284</v>
      </c>
      <c r="HM502">
        <v>30.585</v>
      </c>
      <c r="HN502">
        <v>20.5505</v>
      </c>
      <c r="HO502">
        <v>54.7587</v>
      </c>
      <c r="HP502">
        <v>48.0369</v>
      </c>
      <c r="HQ502">
        <v>1</v>
      </c>
      <c r="HR502">
        <v>0.0980158</v>
      </c>
      <c r="HS502">
        <v>-0.32637</v>
      </c>
      <c r="HT502">
        <v>20.1138</v>
      </c>
      <c r="HU502">
        <v>5.19767</v>
      </c>
      <c r="HV502">
        <v>12.004</v>
      </c>
      <c r="HW502">
        <v>4.97505</v>
      </c>
      <c r="HX502">
        <v>3.294</v>
      </c>
      <c r="HY502">
        <v>9999</v>
      </c>
      <c r="HZ502">
        <v>35.2</v>
      </c>
      <c r="IA502">
        <v>9999</v>
      </c>
      <c r="IB502">
        <v>9999</v>
      </c>
      <c r="IC502">
        <v>1.86325</v>
      </c>
      <c r="ID502">
        <v>1.86813</v>
      </c>
      <c r="IE502">
        <v>1.86788</v>
      </c>
      <c r="IF502">
        <v>1.86907</v>
      </c>
      <c r="IG502">
        <v>1.86989</v>
      </c>
      <c r="IH502">
        <v>1.86596</v>
      </c>
      <c r="II502">
        <v>1.86702</v>
      </c>
      <c r="IJ502">
        <v>1.86844</v>
      </c>
      <c r="IK502">
        <v>5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2.15</v>
      </c>
      <c r="IY502">
        <v>0.3903</v>
      </c>
      <c r="IZ502">
        <v>0.744305887368214</v>
      </c>
      <c r="JA502">
        <v>0.00400708050939433</v>
      </c>
      <c r="JB502">
        <v>-7.0817227887937e-07</v>
      </c>
      <c r="JC502">
        <v>2.11393634800483e-10</v>
      </c>
      <c r="JD502">
        <v>-0.0902750961418796</v>
      </c>
      <c r="JE502">
        <v>-0.0199519798578536</v>
      </c>
      <c r="JF502">
        <v>0.00231849078142986</v>
      </c>
      <c r="JG502">
        <v>-2.72917625674962e-05</v>
      </c>
      <c r="JH502">
        <v>4</v>
      </c>
      <c r="JI502">
        <v>2436</v>
      </c>
      <c r="JJ502">
        <v>0</v>
      </c>
      <c r="JK502">
        <v>25</v>
      </c>
      <c r="JL502">
        <v>29318134.2</v>
      </c>
      <c r="JM502">
        <v>29318134.2</v>
      </c>
      <c r="JN502">
        <v>0.83374</v>
      </c>
      <c r="JO502">
        <v>2.63916</v>
      </c>
      <c r="JP502">
        <v>1.54785</v>
      </c>
      <c r="JQ502">
        <v>2.30957</v>
      </c>
      <c r="JR502">
        <v>1.64673</v>
      </c>
      <c r="JS502">
        <v>2.28516</v>
      </c>
      <c r="JT502">
        <v>34.3725</v>
      </c>
      <c r="JU502">
        <v>24.1926</v>
      </c>
      <c r="JV502">
        <v>18</v>
      </c>
      <c r="JW502">
        <v>509.64</v>
      </c>
      <c r="JX502">
        <v>333.636</v>
      </c>
      <c r="JY502">
        <v>28.6072</v>
      </c>
      <c r="JZ502">
        <v>28.6182</v>
      </c>
      <c r="KA502">
        <v>30.0004</v>
      </c>
      <c r="KB502">
        <v>28.546</v>
      </c>
      <c r="KC502">
        <v>28.5013</v>
      </c>
      <c r="KD502">
        <v>16.6662</v>
      </c>
      <c r="KE502">
        <v>16.8447</v>
      </c>
      <c r="KF502">
        <v>45.1926</v>
      </c>
      <c r="KG502">
        <v>28.6009</v>
      </c>
      <c r="KH502">
        <v>352.55</v>
      </c>
      <c r="KI502">
        <v>16.4594</v>
      </c>
      <c r="KJ502">
        <v>96.5978</v>
      </c>
      <c r="KK502">
        <v>94.5699</v>
      </c>
    </row>
    <row r="503" spans="1:297">
      <c r="A503">
        <v>487</v>
      </c>
      <c r="B503">
        <v>1759088059</v>
      </c>
      <c r="C503">
        <v>14947</v>
      </c>
      <c r="D503" t="s">
        <v>1421</v>
      </c>
      <c r="E503" t="s">
        <v>1422</v>
      </c>
      <c r="F503">
        <v>5</v>
      </c>
      <c r="G503" t="s">
        <v>1412</v>
      </c>
      <c r="H503" t="s">
        <v>436</v>
      </c>
      <c r="I503">
        <v>1759088050.84615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371.182054704762</v>
      </c>
      <c r="AK503">
        <v>372.321224242424</v>
      </c>
      <c r="AL503">
        <v>-2.97709469696971</v>
      </c>
      <c r="AM503">
        <v>66.03</v>
      </c>
      <c r="AN503">
        <f>(AP503 - AO503 + DY503*1E3/(8.314*(EA503+273.15)) * AR503/DX503 * AQ503) * DX503/(100*DL503) * 1000/(1000 - AP503)</f>
        <v>0</v>
      </c>
      <c r="AO503">
        <v>16.4113608489827</v>
      </c>
      <c r="AP503">
        <v>24.4109454545455</v>
      </c>
      <c r="AQ503">
        <v>-3.93028787036537e-05</v>
      </c>
      <c r="AR503">
        <v>114.36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5.9</v>
      </c>
      <c r="DM503">
        <v>0.5</v>
      </c>
      <c r="DN503" t="s">
        <v>438</v>
      </c>
      <c r="DO503">
        <v>2</v>
      </c>
      <c r="DP503" t="b">
        <v>1</v>
      </c>
      <c r="DQ503">
        <v>1759088050.84615</v>
      </c>
      <c r="DR503">
        <v>382.608846153846</v>
      </c>
      <c r="DS503">
        <v>381.557461538461</v>
      </c>
      <c r="DT503">
        <v>24.4213615384615</v>
      </c>
      <c r="DU503">
        <v>16.4430692307692</v>
      </c>
      <c r="DV503">
        <v>380.431</v>
      </c>
      <c r="DW503">
        <v>24.0309538461538</v>
      </c>
      <c r="DX503">
        <v>499.997692307692</v>
      </c>
      <c r="DY503">
        <v>90.6420769230769</v>
      </c>
      <c r="DZ503">
        <v>0.0358702538461538</v>
      </c>
      <c r="EA503">
        <v>30.6285692307692</v>
      </c>
      <c r="EB503">
        <v>30.0094</v>
      </c>
      <c r="EC503">
        <v>999.9</v>
      </c>
      <c r="ED503">
        <v>0</v>
      </c>
      <c r="EE503">
        <v>0</v>
      </c>
      <c r="EF503">
        <v>9999.52538461538</v>
      </c>
      <c r="EG503">
        <v>0</v>
      </c>
      <c r="EH503">
        <v>13.8093692307692</v>
      </c>
      <c r="EI503">
        <v>1.05129915384615</v>
      </c>
      <c r="EJ503">
        <v>392.186615384615</v>
      </c>
      <c r="EK503">
        <v>387.936538461538</v>
      </c>
      <c r="EL503">
        <v>7.97828384615385</v>
      </c>
      <c r="EM503">
        <v>381.557461538461</v>
      </c>
      <c r="EN503">
        <v>16.4430692307692</v>
      </c>
      <c r="EO503">
        <v>2.21360153846154</v>
      </c>
      <c r="EP503">
        <v>1.49043461538462</v>
      </c>
      <c r="EQ503">
        <v>19.0611</v>
      </c>
      <c r="ER503">
        <v>12.8703692307692</v>
      </c>
      <c r="ES503">
        <v>1999.92153846154</v>
      </c>
      <c r="ET503">
        <v>0.979997461538462</v>
      </c>
      <c r="EU503">
        <v>0.0200022230769231</v>
      </c>
      <c r="EV503">
        <v>0</v>
      </c>
      <c r="EW503">
        <v>989.002076923077</v>
      </c>
      <c r="EX503">
        <v>5.00059</v>
      </c>
      <c r="EY503">
        <v>19945.5538461538</v>
      </c>
      <c r="EZ503">
        <v>17359.6076923077</v>
      </c>
      <c r="FA503">
        <v>41.9418461538462</v>
      </c>
      <c r="FB503">
        <v>41.75</v>
      </c>
      <c r="FC503">
        <v>41.375</v>
      </c>
      <c r="FD503">
        <v>41.0813846153846</v>
      </c>
      <c r="FE503">
        <v>42.875</v>
      </c>
      <c r="FF503">
        <v>1955.02153846154</v>
      </c>
      <c r="FG503">
        <v>39.9</v>
      </c>
      <c r="FH503">
        <v>0</v>
      </c>
      <c r="FI503">
        <v>1759088045.7</v>
      </c>
      <c r="FJ503">
        <v>0</v>
      </c>
      <c r="FK503">
        <v>989.14384</v>
      </c>
      <c r="FL503">
        <v>6.25830767952548</v>
      </c>
      <c r="FM503">
        <v>116.792307713153</v>
      </c>
      <c r="FN503">
        <v>19948.176</v>
      </c>
      <c r="FO503">
        <v>15</v>
      </c>
      <c r="FP503">
        <v>0</v>
      </c>
      <c r="FQ503" t="s">
        <v>439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-2.40069338095238</v>
      </c>
      <c r="GD503">
        <v>63.6532496103896</v>
      </c>
      <c r="GE503">
        <v>6.70784821724757</v>
      </c>
      <c r="GF503">
        <v>0</v>
      </c>
      <c r="GG503">
        <v>988.718970588235</v>
      </c>
      <c r="GH503">
        <v>6.69058823219404</v>
      </c>
      <c r="GI503">
        <v>0.691568187497431</v>
      </c>
      <c r="GJ503">
        <v>-1</v>
      </c>
      <c r="GK503">
        <v>7.97756</v>
      </c>
      <c r="GL503">
        <v>0.0292012987013115</v>
      </c>
      <c r="GM503">
        <v>0.00950768260784037</v>
      </c>
      <c r="GN503">
        <v>1</v>
      </c>
      <c r="GO503">
        <v>1</v>
      </c>
      <c r="GP503">
        <v>2</v>
      </c>
      <c r="GQ503" t="s">
        <v>448</v>
      </c>
      <c r="GR503">
        <v>3.13097</v>
      </c>
      <c r="GS503">
        <v>2.71411</v>
      </c>
      <c r="GT503">
        <v>0.0793997</v>
      </c>
      <c r="GU503">
        <v>0.0788554</v>
      </c>
      <c r="GV503">
        <v>0.104297</v>
      </c>
      <c r="GW503">
        <v>0.0787618</v>
      </c>
      <c r="GX503">
        <v>34656.9</v>
      </c>
      <c r="GY503">
        <v>37149</v>
      </c>
      <c r="GZ503">
        <v>34062.5</v>
      </c>
      <c r="HA503">
        <v>36517.5</v>
      </c>
      <c r="HB503">
        <v>43089.5</v>
      </c>
      <c r="HC503">
        <v>48315.1</v>
      </c>
      <c r="HD503">
        <v>53142.2</v>
      </c>
      <c r="HE503">
        <v>58371.7</v>
      </c>
      <c r="HF503">
        <v>1.9576</v>
      </c>
      <c r="HG503">
        <v>1.65765</v>
      </c>
      <c r="HH503">
        <v>0.0942983</v>
      </c>
      <c r="HI503">
        <v>0</v>
      </c>
      <c r="HJ503">
        <v>28.4702</v>
      </c>
      <c r="HK503">
        <v>999.9</v>
      </c>
      <c r="HL503">
        <v>42.26</v>
      </c>
      <c r="HM503">
        <v>30.585</v>
      </c>
      <c r="HN503">
        <v>20.5392</v>
      </c>
      <c r="HO503">
        <v>54.0787</v>
      </c>
      <c r="HP503">
        <v>47.6362</v>
      </c>
      <c r="HQ503">
        <v>1</v>
      </c>
      <c r="HR503">
        <v>0.0980488</v>
      </c>
      <c r="HS503">
        <v>-0.306016</v>
      </c>
      <c r="HT503">
        <v>20.114</v>
      </c>
      <c r="HU503">
        <v>5.19752</v>
      </c>
      <c r="HV503">
        <v>12.004</v>
      </c>
      <c r="HW503">
        <v>4.97495</v>
      </c>
      <c r="HX503">
        <v>3.294</v>
      </c>
      <c r="HY503">
        <v>9999</v>
      </c>
      <c r="HZ503">
        <v>35.2</v>
      </c>
      <c r="IA503">
        <v>9999</v>
      </c>
      <c r="IB503">
        <v>9999</v>
      </c>
      <c r="IC503">
        <v>1.86325</v>
      </c>
      <c r="ID503">
        <v>1.86813</v>
      </c>
      <c r="IE503">
        <v>1.86786</v>
      </c>
      <c r="IF503">
        <v>1.86907</v>
      </c>
      <c r="IG503">
        <v>1.86988</v>
      </c>
      <c r="IH503">
        <v>1.86598</v>
      </c>
      <c r="II503">
        <v>1.86705</v>
      </c>
      <c r="IJ503">
        <v>1.86844</v>
      </c>
      <c r="IK503">
        <v>5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2.098</v>
      </c>
      <c r="IY503">
        <v>0.3897</v>
      </c>
      <c r="IZ503">
        <v>0.744305887368214</v>
      </c>
      <c r="JA503">
        <v>0.00400708050939433</v>
      </c>
      <c r="JB503">
        <v>-7.0817227887937e-07</v>
      </c>
      <c r="JC503">
        <v>2.11393634800483e-10</v>
      </c>
      <c r="JD503">
        <v>-0.0902750961418796</v>
      </c>
      <c r="JE503">
        <v>-0.0199519798578536</v>
      </c>
      <c r="JF503">
        <v>0.00231849078142986</v>
      </c>
      <c r="JG503">
        <v>-2.72917625674962e-05</v>
      </c>
      <c r="JH503">
        <v>4</v>
      </c>
      <c r="JI503">
        <v>2436</v>
      </c>
      <c r="JJ503">
        <v>0</v>
      </c>
      <c r="JK503">
        <v>25</v>
      </c>
      <c r="JL503">
        <v>29318134.3</v>
      </c>
      <c r="JM503">
        <v>29318134.3</v>
      </c>
      <c r="JN503">
        <v>0.805664</v>
      </c>
      <c r="JO503">
        <v>2.63306</v>
      </c>
      <c r="JP503">
        <v>1.54785</v>
      </c>
      <c r="JQ503">
        <v>2.30957</v>
      </c>
      <c r="JR503">
        <v>1.64673</v>
      </c>
      <c r="JS503">
        <v>2.34009</v>
      </c>
      <c r="JT503">
        <v>34.3725</v>
      </c>
      <c r="JU503">
        <v>24.2013</v>
      </c>
      <c r="JV503">
        <v>18</v>
      </c>
      <c r="JW503">
        <v>509.883</v>
      </c>
      <c r="JX503">
        <v>333.45</v>
      </c>
      <c r="JY503">
        <v>28.5959</v>
      </c>
      <c r="JZ503">
        <v>28.6213</v>
      </c>
      <c r="KA503">
        <v>30.0003</v>
      </c>
      <c r="KB503">
        <v>28.5488</v>
      </c>
      <c r="KC503">
        <v>28.5043</v>
      </c>
      <c r="KD503">
        <v>16.0513</v>
      </c>
      <c r="KE503">
        <v>16.8447</v>
      </c>
      <c r="KF503">
        <v>45.1926</v>
      </c>
      <c r="KG503">
        <v>28.5902</v>
      </c>
      <c r="KH503">
        <v>332.286</v>
      </c>
      <c r="KI503">
        <v>16.4658</v>
      </c>
      <c r="KJ503">
        <v>96.5979</v>
      </c>
      <c r="KK503">
        <v>94.5695</v>
      </c>
    </row>
    <row r="504" spans="1:297">
      <c r="A504">
        <v>488</v>
      </c>
      <c r="B504">
        <v>1759088064</v>
      </c>
      <c r="C504">
        <v>14952</v>
      </c>
      <c r="D504" t="s">
        <v>1423</v>
      </c>
      <c r="E504" t="s">
        <v>1424</v>
      </c>
      <c r="F504">
        <v>5</v>
      </c>
      <c r="G504" t="s">
        <v>1412</v>
      </c>
      <c r="H504" t="s">
        <v>436</v>
      </c>
      <c r="I504">
        <v>1759088055.84615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354.153779657143</v>
      </c>
      <c r="AK504">
        <v>356.421818181818</v>
      </c>
      <c r="AL504">
        <v>-3.20234512987014</v>
      </c>
      <c r="AM504">
        <v>66.03</v>
      </c>
      <c r="AN504">
        <f>(AP504 - AO504 + DY504*1E3/(8.314*(EA504+273.15)) * AR504/DX504 * AQ504) * DX504/(100*DL504) * 1000/(1000 - AP504)</f>
        <v>0</v>
      </c>
      <c r="AO504">
        <v>16.3802210432468</v>
      </c>
      <c r="AP504">
        <v>24.3845551515151</v>
      </c>
      <c r="AQ504">
        <v>-0.00551795887446349</v>
      </c>
      <c r="AR504">
        <v>114.36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5.9</v>
      </c>
      <c r="DM504">
        <v>0.5</v>
      </c>
      <c r="DN504" t="s">
        <v>438</v>
      </c>
      <c r="DO504">
        <v>2</v>
      </c>
      <c r="DP504" t="b">
        <v>1</v>
      </c>
      <c r="DQ504">
        <v>1759088055.84615</v>
      </c>
      <c r="DR504">
        <v>369.098153846154</v>
      </c>
      <c r="DS504">
        <v>365.065538461538</v>
      </c>
      <c r="DT504">
        <v>24.4106538461538</v>
      </c>
      <c r="DU504">
        <v>16.4215923076923</v>
      </c>
      <c r="DV504">
        <v>366.968461538462</v>
      </c>
      <c r="DW504">
        <v>24.0206923076923</v>
      </c>
      <c r="DX504">
        <v>499.991230769231</v>
      </c>
      <c r="DY504">
        <v>90.6428230769231</v>
      </c>
      <c r="DZ504">
        <v>0.0361021307692308</v>
      </c>
      <c r="EA504">
        <v>30.6274384615385</v>
      </c>
      <c r="EB504">
        <v>30.0096923076923</v>
      </c>
      <c r="EC504">
        <v>999.9</v>
      </c>
      <c r="ED504">
        <v>0</v>
      </c>
      <c r="EE504">
        <v>0</v>
      </c>
      <c r="EF504">
        <v>9988.79846153846</v>
      </c>
      <c r="EG504">
        <v>0</v>
      </c>
      <c r="EH504">
        <v>13.8186</v>
      </c>
      <c r="EI504">
        <v>4.03258761538461</v>
      </c>
      <c r="EJ504">
        <v>378.333769230769</v>
      </c>
      <c r="EK504">
        <v>371.161076923077</v>
      </c>
      <c r="EL504">
        <v>7.98906076923077</v>
      </c>
      <c r="EM504">
        <v>365.065538461538</v>
      </c>
      <c r="EN504">
        <v>16.4215923076923</v>
      </c>
      <c r="EO504">
        <v>2.21265</v>
      </c>
      <c r="EP504">
        <v>1.48849923076923</v>
      </c>
      <c r="EQ504">
        <v>19.0541923076923</v>
      </c>
      <c r="ER504">
        <v>12.8505153846154</v>
      </c>
      <c r="ES504">
        <v>1999.96923076923</v>
      </c>
      <c r="ET504">
        <v>0.979997923076923</v>
      </c>
      <c r="EU504">
        <v>0.0200017461538462</v>
      </c>
      <c r="EV504">
        <v>0</v>
      </c>
      <c r="EW504">
        <v>989.562384615385</v>
      </c>
      <c r="EX504">
        <v>5.00059</v>
      </c>
      <c r="EY504">
        <v>19955.7846153846</v>
      </c>
      <c r="EZ504">
        <v>17360.0461538462</v>
      </c>
      <c r="FA504">
        <v>41.9515384615385</v>
      </c>
      <c r="FB504">
        <v>41.75</v>
      </c>
      <c r="FC504">
        <v>41.375</v>
      </c>
      <c r="FD504">
        <v>41.0716923076923</v>
      </c>
      <c r="FE504">
        <v>42.875</v>
      </c>
      <c r="FF504">
        <v>1955.06923076923</v>
      </c>
      <c r="FG504">
        <v>39.9</v>
      </c>
      <c r="FH504">
        <v>0</v>
      </c>
      <c r="FI504">
        <v>1759088050.5</v>
      </c>
      <c r="FJ504">
        <v>0</v>
      </c>
      <c r="FK504">
        <v>989.63396</v>
      </c>
      <c r="FL504">
        <v>4.34999997973554</v>
      </c>
      <c r="FM504">
        <v>112.9769229436</v>
      </c>
      <c r="FN504">
        <v>19957.756</v>
      </c>
      <c r="FO504">
        <v>15</v>
      </c>
      <c r="FP504">
        <v>0</v>
      </c>
      <c r="FQ504" t="s">
        <v>439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2.45831095</v>
      </c>
      <c r="GD504">
        <v>33.0816943308271</v>
      </c>
      <c r="GE504">
        <v>3.41113700030344</v>
      </c>
      <c r="GF504">
        <v>0</v>
      </c>
      <c r="GG504">
        <v>989.220764705882</v>
      </c>
      <c r="GH504">
        <v>6.10664628815057</v>
      </c>
      <c r="GI504">
        <v>0.639160021334235</v>
      </c>
      <c r="GJ504">
        <v>-1</v>
      </c>
      <c r="GK504">
        <v>7.9855215</v>
      </c>
      <c r="GL504">
        <v>0.148438646616547</v>
      </c>
      <c r="GM504">
        <v>0.0173107556955207</v>
      </c>
      <c r="GN504">
        <v>0</v>
      </c>
      <c r="GO504">
        <v>0</v>
      </c>
      <c r="GP504">
        <v>2</v>
      </c>
      <c r="GQ504" t="s">
        <v>455</v>
      </c>
      <c r="GR504">
        <v>3.13087</v>
      </c>
      <c r="GS504">
        <v>2.71408</v>
      </c>
      <c r="GT504">
        <v>0.0766717</v>
      </c>
      <c r="GU504">
        <v>0.0760899</v>
      </c>
      <c r="GV504">
        <v>0.104234</v>
      </c>
      <c r="GW504">
        <v>0.0787167</v>
      </c>
      <c r="GX504">
        <v>34759.1</v>
      </c>
      <c r="GY504">
        <v>37260.6</v>
      </c>
      <c r="GZ504">
        <v>34062.1</v>
      </c>
      <c r="HA504">
        <v>36517.6</v>
      </c>
      <c r="HB504">
        <v>43091.9</v>
      </c>
      <c r="HC504">
        <v>48317.1</v>
      </c>
      <c r="HD504">
        <v>53141.7</v>
      </c>
      <c r="HE504">
        <v>58371.6</v>
      </c>
      <c r="HF504">
        <v>1.9574</v>
      </c>
      <c r="HG504">
        <v>1.65765</v>
      </c>
      <c r="HH504">
        <v>0.0941791</v>
      </c>
      <c r="HI504">
        <v>0</v>
      </c>
      <c r="HJ504">
        <v>28.4702</v>
      </c>
      <c r="HK504">
        <v>999.9</v>
      </c>
      <c r="HL504">
        <v>42.235</v>
      </c>
      <c r="HM504">
        <v>30.595</v>
      </c>
      <c r="HN504">
        <v>20.5409</v>
      </c>
      <c r="HO504">
        <v>54.7487</v>
      </c>
      <c r="HP504">
        <v>48.0168</v>
      </c>
      <c r="HQ504">
        <v>1</v>
      </c>
      <c r="HR504">
        <v>0.0984604</v>
      </c>
      <c r="HS504">
        <v>-0.296778</v>
      </c>
      <c r="HT504">
        <v>20.1139</v>
      </c>
      <c r="HU504">
        <v>5.19752</v>
      </c>
      <c r="HV504">
        <v>12.004</v>
      </c>
      <c r="HW504">
        <v>4.975</v>
      </c>
      <c r="HX504">
        <v>3.29393</v>
      </c>
      <c r="HY504">
        <v>9999</v>
      </c>
      <c r="HZ504">
        <v>35.2</v>
      </c>
      <c r="IA504">
        <v>9999</v>
      </c>
      <c r="IB504">
        <v>9999</v>
      </c>
      <c r="IC504">
        <v>1.86325</v>
      </c>
      <c r="ID504">
        <v>1.86813</v>
      </c>
      <c r="IE504">
        <v>1.86786</v>
      </c>
      <c r="IF504">
        <v>1.86906</v>
      </c>
      <c r="IG504">
        <v>1.86988</v>
      </c>
      <c r="IH504">
        <v>1.86598</v>
      </c>
      <c r="II504">
        <v>1.86698</v>
      </c>
      <c r="IJ504">
        <v>1.86844</v>
      </c>
      <c r="IK504">
        <v>5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2.043</v>
      </c>
      <c r="IY504">
        <v>0.3889</v>
      </c>
      <c r="IZ504">
        <v>0.744305887368214</v>
      </c>
      <c r="JA504">
        <v>0.00400708050939433</v>
      </c>
      <c r="JB504">
        <v>-7.0817227887937e-07</v>
      </c>
      <c r="JC504">
        <v>2.11393634800483e-10</v>
      </c>
      <c r="JD504">
        <v>-0.0902750961418796</v>
      </c>
      <c r="JE504">
        <v>-0.0199519798578536</v>
      </c>
      <c r="JF504">
        <v>0.00231849078142986</v>
      </c>
      <c r="JG504">
        <v>-2.72917625674962e-05</v>
      </c>
      <c r="JH504">
        <v>4</v>
      </c>
      <c r="JI504">
        <v>2436</v>
      </c>
      <c r="JJ504">
        <v>0</v>
      </c>
      <c r="JK504">
        <v>25</v>
      </c>
      <c r="JL504">
        <v>29318134.4</v>
      </c>
      <c r="JM504">
        <v>29318134.4</v>
      </c>
      <c r="JN504">
        <v>0.771484</v>
      </c>
      <c r="JO504">
        <v>2.64282</v>
      </c>
      <c r="JP504">
        <v>1.54785</v>
      </c>
      <c r="JQ504">
        <v>2.30957</v>
      </c>
      <c r="JR504">
        <v>1.64673</v>
      </c>
      <c r="JS504">
        <v>2.2998</v>
      </c>
      <c r="JT504">
        <v>34.3725</v>
      </c>
      <c r="JU504">
        <v>24.1926</v>
      </c>
      <c r="JV504">
        <v>18</v>
      </c>
      <c r="JW504">
        <v>509.776</v>
      </c>
      <c r="JX504">
        <v>333.466</v>
      </c>
      <c r="JY504">
        <v>28.5838</v>
      </c>
      <c r="JZ504">
        <v>28.6237</v>
      </c>
      <c r="KA504">
        <v>30.0002</v>
      </c>
      <c r="KB504">
        <v>28.5518</v>
      </c>
      <c r="KC504">
        <v>28.5073</v>
      </c>
      <c r="KD504">
        <v>15.4331</v>
      </c>
      <c r="KE504">
        <v>16.5573</v>
      </c>
      <c r="KF504">
        <v>45.1926</v>
      </c>
      <c r="KG504">
        <v>28.5798</v>
      </c>
      <c r="KH504">
        <v>318.72</v>
      </c>
      <c r="KI504">
        <v>16.4792</v>
      </c>
      <c r="KJ504">
        <v>96.5969</v>
      </c>
      <c r="KK504">
        <v>94.5695</v>
      </c>
    </row>
    <row r="505" spans="1:297">
      <c r="A505">
        <v>489</v>
      </c>
      <c r="B505">
        <v>1759088069</v>
      </c>
      <c r="C505">
        <v>14957</v>
      </c>
      <c r="D505" t="s">
        <v>1425</v>
      </c>
      <c r="E505" t="s">
        <v>1426</v>
      </c>
      <c r="F505">
        <v>5</v>
      </c>
      <c r="G505" t="s">
        <v>1412</v>
      </c>
      <c r="H505" t="s">
        <v>436</v>
      </c>
      <c r="I505">
        <v>1759088060.84615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338.011948723809</v>
      </c>
      <c r="AK505">
        <v>340.783787878788</v>
      </c>
      <c r="AL505">
        <v>-3.14734967532472</v>
      </c>
      <c r="AM505">
        <v>66.03</v>
      </c>
      <c r="AN505">
        <f>(AP505 - AO505 + DY505*1E3/(8.314*(EA505+273.15)) * AR505/DX505 * AQ505) * DX505/(100*DL505) * 1000/(1000 - AP505)</f>
        <v>0</v>
      </c>
      <c r="AO505">
        <v>16.3891009744805</v>
      </c>
      <c r="AP505">
        <v>24.3750975757576</v>
      </c>
      <c r="AQ505">
        <v>-0.000726070226071856</v>
      </c>
      <c r="AR505">
        <v>114.36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5.9</v>
      </c>
      <c r="DM505">
        <v>0.5</v>
      </c>
      <c r="DN505" t="s">
        <v>438</v>
      </c>
      <c r="DO505">
        <v>2</v>
      </c>
      <c r="DP505" t="b">
        <v>1</v>
      </c>
      <c r="DQ505">
        <v>1759088060.84615</v>
      </c>
      <c r="DR505">
        <v>354.317615384615</v>
      </c>
      <c r="DS505">
        <v>348.856153846154</v>
      </c>
      <c r="DT505">
        <v>24.3968769230769</v>
      </c>
      <c r="DU505">
        <v>16.4012461538462</v>
      </c>
      <c r="DV505">
        <v>352.240769230769</v>
      </c>
      <c r="DW505">
        <v>24.0075076923077</v>
      </c>
      <c r="DX505">
        <v>500.010307692308</v>
      </c>
      <c r="DY505">
        <v>90.6434076923077</v>
      </c>
      <c r="DZ505">
        <v>0.0360302</v>
      </c>
      <c r="EA505">
        <v>30.6241</v>
      </c>
      <c r="EB505">
        <v>30.0090230769231</v>
      </c>
      <c r="EC505">
        <v>999.9</v>
      </c>
      <c r="ED505">
        <v>0</v>
      </c>
      <c r="EE505">
        <v>0</v>
      </c>
      <c r="EF505">
        <v>9998.93923076923</v>
      </c>
      <c r="EG505">
        <v>0</v>
      </c>
      <c r="EH505">
        <v>13.8259230769231</v>
      </c>
      <c r="EI505">
        <v>5.46150692307692</v>
      </c>
      <c r="EJ505">
        <v>363.178384615385</v>
      </c>
      <c r="EK505">
        <v>354.673615384615</v>
      </c>
      <c r="EL505">
        <v>7.99564461538461</v>
      </c>
      <c r="EM505">
        <v>348.856153846154</v>
      </c>
      <c r="EN505">
        <v>16.4012461538462</v>
      </c>
      <c r="EO505">
        <v>2.21141538461538</v>
      </c>
      <c r="EP505">
        <v>1.48666461538462</v>
      </c>
      <c r="EQ505">
        <v>19.0452615384615</v>
      </c>
      <c r="ER505">
        <v>12.8316846153846</v>
      </c>
      <c r="ES505">
        <v>2000.01769230769</v>
      </c>
      <c r="ET505">
        <v>0.979998384615385</v>
      </c>
      <c r="EU505">
        <v>0.0200012692307692</v>
      </c>
      <c r="EV505">
        <v>0</v>
      </c>
      <c r="EW505">
        <v>989.999307692308</v>
      </c>
      <c r="EX505">
        <v>5.00059</v>
      </c>
      <c r="EY505">
        <v>19965.8230769231</v>
      </c>
      <c r="EZ505">
        <v>17360.4692307692</v>
      </c>
      <c r="FA505">
        <v>41.9515384615385</v>
      </c>
      <c r="FB505">
        <v>41.75</v>
      </c>
      <c r="FC505">
        <v>41.375</v>
      </c>
      <c r="FD505">
        <v>41.0716923076923</v>
      </c>
      <c r="FE505">
        <v>42.875</v>
      </c>
      <c r="FF505">
        <v>1955.11769230769</v>
      </c>
      <c r="FG505">
        <v>39.9</v>
      </c>
      <c r="FH505">
        <v>0</v>
      </c>
      <c r="FI505">
        <v>1759088055.9</v>
      </c>
      <c r="FJ505">
        <v>0</v>
      </c>
      <c r="FK505">
        <v>990.126961538462</v>
      </c>
      <c r="FL505">
        <v>6.75784613565224</v>
      </c>
      <c r="FM505">
        <v>122.184615487804</v>
      </c>
      <c r="FN505">
        <v>19967.5576923077</v>
      </c>
      <c r="FO505">
        <v>15</v>
      </c>
      <c r="FP505">
        <v>0</v>
      </c>
      <c r="FQ505" t="s">
        <v>439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4.54283328571429</v>
      </c>
      <c r="GD505">
        <v>17.7844987012987</v>
      </c>
      <c r="GE505">
        <v>1.87088158422598</v>
      </c>
      <c r="GF505">
        <v>0</v>
      </c>
      <c r="GG505">
        <v>989.794176470588</v>
      </c>
      <c r="GH505">
        <v>5.50860197720829</v>
      </c>
      <c r="GI505">
        <v>0.580418382091651</v>
      </c>
      <c r="GJ505">
        <v>-1</v>
      </c>
      <c r="GK505">
        <v>7.98992761904762</v>
      </c>
      <c r="GL505">
        <v>0.10837246753248</v>
      </c>
      <c r="GM505">
        <v>0.0167030088264024</v>
      </c>
      <c r="GN505">
        <v>0</v>
      </c>
      <c r="GO505">
        <v>0</v>
      </c>
      <c r="GP505">
        <v>2</v>
      </c>
      <c r="GQ505" t="s">
        <v>455</v>
      </c>
      <c r="GR505">
        <v>3.13108</v>
      </c>
      <c r="GS505">
        <v>2.71389</v>
      </c>
      <c r="GT505">
        <v>0.0738864</v>
      </c>
      <c r="GU505">
        <v>0.0731014</v>
      </c>
      <c r="GV505">
        <v>0.104204</v>
      </c>
      <c r="GW505">
        <v>0.0787826</v>
      </c>
      <c r="GX505">
        <v>34863.6</v>
      </c>
      <c r="GY505">
        <v>37381</v>
      </c>
      <c r="GZ505">
        <v>34061.7</v>
      </c>
      <c r="HA505">
        <v>36517.6</v>
      </c>
      <c r="HB505">
        <v>43092.9</v>
      </c>
      <c r="HC505">
        <v>48312.9</v>
      </c>
      <c r="HD505">
        <v>53141.4</v>
      </c>
      <c r="HE505">
        <v>58371.2</v>
      </c>
      <c r="HF505">
        <v>1.9575</v>
      </c>
      <c r="HG505">
        <v>1.65735</v>
      </c>
      <c r="HH505">
        <v>0.0948422</v>
      </c>
      <c r="HI505">
        <v>0</v>
      </c>
      <c r="HJ505">
        <v>28.4702</v>
      </c>
      <c r="HK505">
        <v>999.9</v>
      </c>
      <c r="HL505">
        <v>42.205</v>
      </c>
      <c r="HM505">
        <v>30.585</v>
      </c>
      <c r="HN505">
        <v>20.5139</v>
      </c>
      <c r="HO505">
        <v>54.4887</v>
      </c>
      <c r="HP505">
        <v>47.5962</v>
      </c>
      <c r="HQ505">
        <v>1</v>
      </c>
      <c r="HR505">
        <v>0.0986306</v>
      </c>
      <c r="HS505">
        <v>-0.312429</v>
      </c>
      <c r="HT505">
        <v>20.1138</v>
      </c>
      <c r="HU505">
        <v>5.19632</v>
      </c>
      <c r="HV505">
        <v>12.004</v>
      </c>
      <c r="HW505">
        <v>4.97455</v>
      </c>
      <c r="HX505">
        <v>3.2939</v>
      </c>
      <c r="HY505">
        <v>9999</v>
      </c>
      <c r="HZ505">
        <v>35.2</v>
      </c>
      <c r="IA505">
        <v>9999</v>
      </c>
      <c r="IB505">
        <v>9999</v>
      </c>
      <c r="IC505">
        <v>1.86325</v>
      </c>
      <c r="ID505">
        <v>1.86813</v>
      </c>
      <c r="IE505">
        <v>1.86788</v>
      </c>
      <c r="IF505">
        <v>1.86905</v>
      </c>
      <c r="IG505">
        <v>1.86991</v>
      </c>
      <c r="IH505">
        <v>1.86594</v>
      </c>
      <c r="II505">
        <v>1.86701</v>
      </c>
      <c r="IJ505">
        <v>1.86844</v>
      </c>
      <c r="IK505">
        <v>5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1.988</v>
      </c>
      <c r="IY505">
        <v>0.3884</v>
      </c>
      <c r="IZ505">
        <v>0.744305887368214</v>
      </c>
      <c r="JA505">
        <v>0.00400708050939433</v>
      </c>
      <c r="JB505">
        <v>-7.0817227887937e-07</v>
      </c>
      <c r="JC505">
        <v>2.11393634800483e-10</v>
      </c>
      <c r="JD505">
        <v>-0.0902750961418796</v>
      </c>
      <c r="JE505">
        <v>-0.0199519798578536</v>
      </c>
      <c r="JF505">
        <v>0.00231849078142986</v>
      </c>
      <c r="JG505">
        <v>-2.72917625674962e-05</v>
      </c>
      <c r="JH505">
        <v>4</v>
      </c>
      <c r="JI505">
        <v>2436</v>
      </c>
      <c r="JJ505">
        <v>0</v>
      </c>
      <c r="JK505">
        <v>25</v>
      </c>
      <c r="JL505">
        <v>29318134.5</v>
      </c>
      <c r="JM505">
        <v>29318134.5</v>
      </c>
      <c r="JN505">
        <v>0.74707</v>
      </c>
      <c r="JO505">
        <v>2.63672</v>
      </c>
      <c r="JP505">
        <v>1.54785</v>
      </c>
      <c r="JQ505">
        <v>2.30957</v>
      </c>
      <c r="JR505">
        <v>1.64673</v>
      </c>
      <c r="JS505">
        <v>2.35596</v>
      </c>
      <c r="JT505">
        <v>34.3725</v>
      </c>
      <c r="JU505">
        <v>24.2013</v>
      </c>
      <c r="JV505">
        <v>18</v>
      </c>
      <c r="JW505">
        <v>509.87</v>
      </c>
      <c r="JX505">
        <v>333.339</v>
      </c>
      <c r="JY505">
        <v>28.5743</v>
      </c>
      <c r="JZ505">
        <v>28.6262</v>
      </c>
      <c r="KA505">
        <v>30.0003</v>
      </c>
      <c r="KB505">
        <v>28.5548</v>
      </c>
      <c r="KC505">
        <v>28.5103</v>
      </c>
      <c r="KD505">
        <v>14.8139</v>
      </c>
      <c r="KE505">
        <v>16.2816</v>
      </c>
      <c r="KF505">
        <v>45.1926</v>
      </c>
      <c r="KG505">
        <v>28.5744</v>
      </c>
      <c r="KH505">
        <v>298.438</v>
      </c>
      <c r="KI505">
        <v>16.4915</v>
      </c>
      <c r="KJ505">
        <v>96.5961</v>
      </c>
      <c r="KK505">
        <v>94.5691</v>
      </c>
    </row>
    <row r="506" spans="1:297">
      <c r="A506">
        <v>490</v>
      </c>
      <c r="B506">
        <v>1759088074</v>
      </c>
      <c r="C506">
        <v>14962</v>
      </c>
      <c r="D506" t="s">
        <v>1427</v>
      </c>
      <c r="E506" t="s">
        <v>1428</v>
      </c>
      <c r="F506">
        <v>5</v>
      </c>
      <c r="G506" t="s">
        <v>1412</v>
      </c>
      <c r="H506" t="s">
        <v>436</v>
      </c>
      <c r="I506">
        <v>1759088065.84615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321.595965866667</v>
      </c>
      <c r="AK506">
        <v>325.024648484848</v>
      </c>
      <c r="AL506">
        <v>-3.12703463203465</v>
      </c>
      <c r="AM506">
        <v>66.03</v>
      </c>
      <c r="AN506">
        <f>(AP506 - AO506 + DY506*1E3/(8.314*(EA506+273.15)) * AR506/DX506 * AQ506) * DX506/(100*DL506) * 1000/(1000 - AP506)</f>
        <v>0</v>
      </c>
      <c r="AO506">
        <v>16.418282428658</v>
      </c>
      <c r="AP506">
        <v>24.3781145454546</v>
      </c>
      <c r="AQ506">
        <v>0.000424461348174911</v>
      </c>
      <c r="AR506">
        <v>114.36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5.9</v>
      </c>
      <c r="DM506">
        <v>0.5</v>
      </c>
      <c r="DN506" t="s">
        <v>438</v>
      </c>
      <c r="DO506">
        <v>2</v>
      </c>
      <c r="DP506" t="b">
        <v>1</v>
      </c>
      <c r="DQ506">
        <v>1759088065.84615</v>
      </c>
      <c r="DR506">
        <v>339.072769230769</v>
      </c>
      <c r="DS506">
        <v>332.636384615385</v>
      </c>
      <c r="DT506">
        <v>24.3842076923077</v>
      </c>
      <c r="DU506">
        <v>16.3938230769231</v>
      </c>
      <c r="DV506">
        <v>337.050615384615</v>
      </c>
      <c r="DW506">
        <v>23.9953769230769</v>
      </c>
      <c r="DX506">
        <v>500.037076923077</v>
      </c>
      <c r="DY506">
        <v>90.6434076923077</v>
      </c>
      <c r="DZ506">
        <v>0.0360932230769231</v>
      </c>
      <c r="EA506">
        <v>30.6200846153846</v>
      </c>
      <c r="EB506">
        <v>30.0093</v>
      </c>
      <c r="EC506">
        <v>999.9</v>
      </c>
      <c r="ED506">
        <v>0</v>
      </c>
      <c r="EE506">
        <v>0</v>
      </c>
      <c r="EF506">
        <v>9985.95769230769</v>
      </c>
      <c r="EG506">
        <v>0</v>
      </c>
      <c r="EH506">
        <v>13.8302769230769</v>
      </c>
      <c r="EI506">
        <v>6.43644230769231</v>
      </c>
      <c r="EJ506">
        <v>347.547923076923</v>
      </c>
      <c r="EK506">
        <v>338.180461538461</v>
      </c>
      <c r="EL506">
        <v>7.99041230769231</v>
      </c>
      <c r="EM506">
        <v>332.636384615385</v>
      </c>
      <c r="EN506">
        <v>16.3938230769231</v>
      </c>
      <c r="EO506">
        <v>2.21026846153846</v>
      </c>
      <c r="EP506">
        <v>1.48599076923077</v>
      </c>
      <c r="EQ506">
        <v>19.0369384615385</v>
      </c>
      <c r="ER506">
        <v>12.8247692307692</v>
      </c>
      <c r="ES506">
        <v>2000.01846153846</v>
      </c>
      <c r="ET506">
        <v>0.979998384615385</v>
      </c>
      <c r="EU506">
        <v>0.0200012692307692</v>
      </c>
      <c r="EV506">
        <v>0</v>
      </c>
      <c r="EW506">
        <v>990.512307692308</v>
      </c>
      <c r="EX506">
        <v>5.00059</v>
      </c>
      <c r="EY506">
        <v>19976.3923076923</v>
      </c>
      <c r="EZ506">
        <v>17360.4769230769</v>
      </c>
      <c r="FA506">
        <v>41.9466923076923</v>
      </c>
      <c r="FB506">
        <v>41.75</v>
      </c>
      <c r="FC506">
        <v>41.375</v>
      </c>
      <c r="FD506">
        <v>41.0765384615385</v>
      </c>
      <c r="FE506">
        <v>42.875</v>
      </c>
      <c r="FF506">
        <v>1955.11846153846</v>
      </c>
      <c r="FG506">
        <v>39.9</v>
      </c>
      <c r="FH506">
        <v>0</v>
      </c>
      <c r="FI506">
        <v>1759088060.7</v>
      </c>
      <c r="FJ506">
        <v>0</v>
      </c>
      <c r="FK506">
        <v>990.665730769231</v>
      </c>
      <c r="FL506">
        <v>7.1281709291225</v>
      </c>
      <c r="FM506">
        <v>132.358974551618</v>
      </c>
      <c r="FN506">
        <v>19977.8346153846</v>
      </c>
      <c r="FO506">
        <v>15</v>
      </c>
      <c r="FP506">
        <v>0</v>
      </c>
      <c r="FQ506" t="s">
        <v>439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5.894892</v>
      </c>
      <c r="GD506">
        <v>11.2116270676692</v>
      </c>
      <c r="GE506">
        <v>1.15434434146662</v>
      </c>
      <c r="GF506">
        <v>0</v>
      </c>
      <c r="GG506">
        <v>990.265852941176</v>
      </c>
      <c r="GH506">
        <v>6.57569135769857</v>
      </c>
      <c r="GI506">
        <v>0.672507429757903</v>
      </c>
      <c r="GJ506">
        <v>-1</v>
      </c>
      <c r="GK506">
        <v>7.989965</v>
      </c>
      <c r="GL506">
        <v>-0.0891031578947289</v>
      </c>
      <c r="GM506">
        <v>0.0181943022674683</v>
      </c>
      <c r="GN506">
        <v>1</v>
      </c>
      <c r="GO506">
        <v>1</v>
      </c>
      <c r="GP506">
        <v>2</v>
      </c>
      <c r="GQ506" t="s">
        <v>448</v>
      </c>
      <c r="GR506">
        <v>3.13086</v>
      </c>
      <c r="GS506">
        <v>2.71419</v>
      </c>
      <c r="GT506">
        <v>0.0710779</v>
      </c>
      <c r="GU506">
        <v>0.0700167</v>
      </c>
      <c r="GV506">
        <v>0.104223</v>
      </c>
      <c r="GW506">
        <v>0.078928</v>
      </c>
      <c r="GX506">
        <v>34968.7</v>
      </c>
      <c r="GY506">
        <v>37505.2</v>
      </c>
      <c r="GZ506">
        <v>34061.2</v>
      </c>
      <c r="HA506">
        <v>36517.3</v>
      </c>
      <c r="HB506">
        <v>43091.2</v>
      </c>
      <c r="HC506">
        <v>48304.5</v>
      </c>
      <c r="HD506">
        <v>53140.8</v>
      </c>
      <c r="HE506">
        <v>58370.8</v>
      </c>
      <c r="HF506">
        <v>1.95723</v>
      </c>
      <c r="HG506">
        <v>1.65758</v>
      </c>
      <c r="HH506">
        <v>0.0946149</v>
      </c>
      <c r="HI506">
        <v>0</v>
      </c>
      <c r="HJ506">
        <v>28.4714</v>
      </c>
      <c r="HK506">
        <v>999.9</v>
      </c>
      <c r="HL506">
        <v>42.205</v>
      </c>
      <c r="HM506">
        <v>30.585</v>
      </c>
      <c r="HN506">
        <v>20.5123</v>
      </c>
      <c r="HO506">
        <v>54.4087</v>
      </c>
      <c r="HP506">
        <v>48.0048</v>
      </c>
      <c r="HQ506">
        <v>1</v>
      </c>
      <c r="HR506">
        <v>0.0987475</v>
      </c>
      <c r="HS506">
        <v>-0.288649</v>
      </c>
      <c r="HT506">
        <v>20.1141</v>
      </c>
      <c r="HU506">
        <v>5.19722</v>
      </c>
      <c r="HV506">
        <v>12.004</v>
      </c>
      <c r="HW506">
        <v>4.97485</v>
      </c>
      <c r="HX506">
        <v>3.29395</v>
      </c>
      <c r="HY506">
        <v>9999</v>
      </c>
      <c r="HZ506">
        <v>35.2</v>
      </c>
      <c r="IA506">
        <v>9999</v>
      </c>
      <c r="IB506">
        <v>9999</v>
      </c>
      <c r="IC506">
        <v>1.86325</v>
      </c>
      <c r="ID506">
        <v>1.86813</v>
      </c>
      <c r="IE506">
        <v>1.86789</v>
      </c>
      <c r="IF506">
        <v>1.86905</v>
      </c>
      <c r="IG506">
        <v>1.86991</v>
      </c>
      <c r="IH506">
        <v>1.86591</v>
      </c>
      <c r="II506">
        <v>1.86701</v>
      </c>
      <c r="IJ506">
        <v>1.86844</v>
      </c>
      <c r="IK506">
        <v>5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1.932</v>
      </c>
      <c r="IY506">
        <v>0.3887</v>
      </c>
      <c r="IZ506">
        <v>0.744305887368214</v>
      </c>
      <c r="JA506">
        <v>0.00400708050939433</v>
      </c>
      <c r="JB506">
        <v>-7.0817227887937e-07</v>
      </c>
      <c r="JC506">
        <v>2.11393634800483e-10</v>
      </c>
      <c r="JD506">
        <v>-0.0902750961418796</v>
      </c>
      <c r="JE506">
        <v>-0.0199519798578536</v>
      </c>
      <c r="JF506">
        <v>0.00231849078142986</v>
      </c>
      <c r="JG506">
        <v>-2.72917625674962e-05</v>
      </c>
      <c r="JH506">
        <v>4</v>
      </c>
      <c r="JI506">
        <v>2436</v>
      </c>
      <c r="JJ506">
        <v>0</v>
      </c>
      <c r="JK506">
        <v>25</v>
      </c>
      <c r="JL506">
        <v>29318134.6</v>
      </c>
      <c r="JM506">
        <v>29318134.6</v>
      </c>
      <c r="JN506">
        <v>0.710449</v>
      </c>
      <c r="JO506">
        <v>2.64648</v>
      </c>
      <c r="JP506">
        <v>1.54785</v>
      </c>
      <c r="JQ506">
        <v>2.30957</v>
      </c>
      <c r="JR506">
        <v>1.64673</v>
      </c>
      <c r="JS506">
        <v>2.28394</v>
      </c>
      <c r="JT506">
        <v>34.3725</v>
      </c>
      <c r="JU506">
        <v>24.1926</v>
      </c>
      <c r="JV506">
        <v>18</v>
      </c>
      <c r="JW506">
        <v>509.714</v>
      </c>
      <c r="JX506">
        <v>333.466</v>
      </c>
      <c r="JY506">
        <v>28.5666</v>
      </c>
      <c r="JZ506">
        <v>28.6291</v>
      </c>
      <c r="KA506">
        <v>30.0003</v>
      </c>
      <c r="KB506">
        <v>28.5579</v>
      </c>
      <c r="KC506">
        <v>28.5139</v>
      </c>
      <c r="KD506">
        <v>14.2036</v>
      </c>
      <c r="KE506">
        <v>16.2816</v>
      </c>
      <c r="KF506">
        <v>45.1926</v>
      </c>
      <c r="KG506">
        <v>28.5627</v>
      </c>
      <c r="KH506">
        <v>284.947</v>
      </c>
      <c r="KI506">
        <v>16.491</v>
      </c>
      <c r="KJ506">
        <v>96.5949</v>
      </c>
      <c r="KK506">
        <v>94.5685</v>
      </c>
    </row>
    <row r="507" spans="1:297">
      <c r="A507">
        <v>491</v>
      </c>
      <c r="B507">
        <v>1759088079</v>
      </c>
      <c r="C507">
        <v>14967</v>
      </c>
      <c r="D507" t="s">
        <v>1429</v>
      </c>
      <c r="E507" t="s">
        <v>1430</v>
      </c>
      <c r="F507">
        <v>5</v>
      </c>
      <c r="G507" t="s">
        <v>1412</v>
      </c>
      <c r="H507" t="s">
        <v>436</v>
      </c>
      <c r="I507">
        <v>1759088070.84615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304.182343771429</v>
      </c>
      <c r="AK507">
        <v>308.6016</v>
      </c>
      <c r="AL507">
        <v>-3.31340833333335</v>
      </c>
      <c r="AM507">
        <v>66.03</v>
      </c>
      <c r="AN507">
        <f>(AP507 - AO507 + DY507*1E3/(8.314*(EA507+273.15)) * AR507/DX507 * AQ507) * DX507/(100*DL507) * 1000/(1000 - AP507)</f>
        <v>0</v>
      </c>
      <c r="AO507">
        <v>16.4587422035822</v>
      </c>
      <c r="AP507">
        <v>24.3970733333333</v>
      </c>
      <c r="AQ507">
        <v>0.00097302756892199</v>
      </c>
      <c r="AR507">
        <v>114.36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5.9</v>
      </c>
      <c r="DM507">
        <v>0.5</v>
      </c>
      <c r="DN507" t="s">
        <v>438</v>
      </c>
      <c r="DO507">
        <v>2</v>
      </c>
      <c r="DP507" t="b">
        <v>1</v>
      </c>
      <c r="DQ507">
        <v>1759088070.84615</v>
      </c>
      <c r="DR507">
        <v>323.584461538462</v>
      </c>
      <c r="DS507">
        <v>316.212461538462</v>
      </c>
      <c r="DT507">
        <v>24.3817230769231</v>
      </c>
      <c r="DU507">
        <v>16.4142615384615</v>
      </c>
      <c r="DV507">
        <v>321.618</v>
      </c>
      <c r="DW507">
        <v>23.9929923076923</v>
      </c>
      <c r="DX507">
        <v>500.039384615385</v>
      </c>
      <c r="DY507">
        <v>90.6438384615385</v>
      </c>
      <c r="DZ507">
        <v>0.0358904923076923</v>
      </c>
      <c r="EA507">
        <v>30.6187307692308</v>
      </c>
      <c r="EB507">
        <v>30.0121307692308</v>
      </c>
      <c r="EC507">
        <v>999.9</v>
      </c>
      <c r="ED507">
        <v>0</v>
      </c>
      <c r="EE507">
        <v>0</v>
      </c>
      <c r="EF507">
        <v>10002.69</v>
      </c>
      <c r="EG507">
        <v>0</v>
      </c>
      <c r="EH507">
        <v>13.8355846153846</v>
      </c>
      <c r="EI507">
        <v>7.37215769230769</v>
      </c>
      <c r="EJ507">
        <v>331.671461538462</v>
      </c>
      <c r="EK507">
        <v>321.489076923077</v>
      </c>
      <c r="EL507">
        <v>7.96749230769231</v>
      </c>
      <c r="EM507">
        <v>316.212461538462</v>
      </c>
      <c r="EN507">
        <v>16.4142615384615</v>
      </c>
      <c r="EO507">
        <v>2.21005307692308</v>
      </c>
      <c r="EP507">
        <v>1.48785076923077</v>
      </c>
      <c r="EQ507">
        <v>19.0353846153846</v>
      </c>
      <c r="ER507">
        <v>12.8438461538462</v>
      </c>
      <c r="ES507">
        <v>2000.04153846154</v>
      </c>
      <c r="ET507">
        <v>0.979998615384616</v>
      </c>
      <c r="EU507">
        <v>0.0200010307692308</v>
      </c>
      <c r="EV507">
        <v>0</v>
      </c>
      <c r="EW507">
        <v>991.139923076923</v>
      </c>
      <c r="EX507">
        <v>5.00059</v>
      </c>
      <c r="EY507">
        <v>19988.9461538462</v>
      </c>
      <c r="EZ507">
        <v>17360.6846153846</v>
      </c>
      <c r="FA507">
        <v>41.9466923076923</v>
      </c>
      <c r="FB507">
        <v>41.75</v>
      </c>
      <c r="FC507">
        <v>41.375</v>
      </c>
      <c r="FD507">
        <v>41.0813846153846</v>
      </c>
      <c r="FE507">
        <v>42.875</v>
      </c>
      <c r="FF507">
        <v>1955.14153846154</v>
      </c>
      <c r="FG507">
        <v>39.9</v>
      </c>
      <c r="FH507">
        <v>0</v>
      </c>
      <c r="FI507">
        <v>1759088065.5</v>
      </c>
      <c r="FJ507">
        <v>0</v>
      </c>
      <c r="FK507">
        <v>991.305115384615</v>
      </c>
      <c r="FL507">
        <v>8.05370938338369</v>
      </c>
      <c r="FM507">
        <v>165.610256261494</v>
      </c>
      <c r="FN507">
        <v>19990.2423076923</v>
      </c>
      <c r="FO507">
        <v>15</v>
      </c>
      <c r="FP507">
        <v>0</v>
      </c>
      <c r="FQ507" t="s">
        <v>439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6.92967047619048</v>
      </c>
      <c r="GD507">
        <v>10.7021345454546</v>
      </c>
      <c r="GE507">
        <v>1.13678431944162</v>
      </c>
      <c r="GF507">
        <v>0</v>
      </c>
      <c r="GG507">
        <v>990.826264705882</v>
      </c>
      <c r="GH507">
        <v>7.42342245050926</v>
      </c>
      <c r="GI507">
        <v>0.754207036204385</v>
      </c>
      <c r="GJ507">
        <v>-1</v>
      </c>
      <c r="GK507">
        <v>7.97888142857143</v>
      </c>
      <c r="GL507">
        <v>-0.277221818181798</v>
      </c>
      <c r="GM507">
        <v>0.0287868940559373</v>
      </c>
      <c r="GN507">
        <v>0</v>
      </c>
      <c r="GO507">
        <v>0</v>
      </c>
      <c r="GP507">
        <v>2</v>
      </c>
      <c r="GQ507" t="s">
        <v>455</v>
      </c>
      <c r="GR507">
        <v>3.13116</v>
      </c>
      <c r="GS507">
        <v>2.71336</v>
      </c>
      <c r="GT507">
        <v>0.0680669</v>
      </c>
      <c r="GU507">
        <v>0.0669198</v>
      </c>
      <c r="GV507">
        <v>0.104276</v>
      </c>
      <c r="GW507">
        <v>0.0789972</v>
      </c>
      <c r="GX507">
        <v>35082</v>
      </c>
      <c r="GY507">
        <v>37629.9</v>
      </c>
      <c r="GZ507">
        <v>34061.1</v>
      </c>
      <c r="HA507">
        <v>36517.1</v>
      </c>
      <c r="HB507">
        <v>43088.1</v>
      </c>
      <c r="HC507">
        <v>48299.9</v>
      </c>
      <c r="HD507">
        <v>53140.6</v>
      </c>
      <c r="HE507">
        <v>58370.1</v>
      </c>
      <c r="HF507">
        <v>1.95772</v>
      </c>
      <c r="HG507">
        <v>1.65707</v>
      </c>
      <c r="HH507">
        <v>0.0942536</v>
      </c>
      <c r="HI507">
        <v>0</v>
      </c>
      <c r="HJ507">
        <v>28.4726</v>
      </c>
      <c r="HK507">
        <v>999.9</v>
      </c>
      <c r="HL507">
        <v>42.18</v>
      </c>
      <c r="HM507">
        <v>30.595</v>
      </c>
      <c r="HN507">
        <v>20.5129</v>
      </c>
      <c r="HO507">
        <v>54.6287</v>
      </c>
      <c r="HP507">
        <v>47.5401</v>
      </c>
      <c r="HQ507">
        <v>1</v>
      </c>
      <c r="HR507">
        <v>0.0990752</v>
      </c>
      <c r="HS507">
        <v>-0.263924</v>
      </c>
      <c r="HT507">
        <v>20.1137</v>
      </c>
      <c r="HU507">
        <v>5.19692</v>
      </c>
      <c r="HV507">
        <v>12.004</v>
      </c>
      <c r="HW507">
        <v>4.97485</v>
      </c>
      <c r="HX507">
        <v>3.29395</v>
      </c>
      <c r="HY507">
        <v>9999</v>
      </c>
      <c r="HZ507">
        <v>35.2</v>
      </c>
      <c r="IA507">
        <v>9999</v>
      </c>
      <c r="IB507">
        <v>9999</v>
      </c>
      <c r="IC507">
        <v>1.86326</v>
      </c>
      <c r="ID507">
        <v>1.86813</v>
      </c>
      <c r="IE507">
        <v>1.86789</v>
      </c>
      <c r="IF507">
        <v>1.86905</v>
      </c>
      <c r="IG507">
        <v>1.86991</v>
      </c>
      <c r="IH507">
        <v>1.86595</v>
      </c>
      <c r="II507">
        <v>1.86701</v>
      </c>
      <c r="IJ507">
        <v>1.86844</v>
      </c>
      <c r="IK507">
        <v>5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1.874</v>
      </c>
      <c r="IY507">
        <v>0.3895</v>
      </c>
      <c r="IZ507">
        <v>0.744305887368214</v>
      </c>
      <c r="JA507">
        <v>0.00400708050939433</v>
      </c>
      <c r="JB507">
        <v>-7.0817227887937e-07</v>
      </c>
      <c r="JC507">
        <v>2.11393634800483e-10</v>
      </c>
      <c r="JD507">
        <v>-0.0902750961418796</v>
      </c>
      <c r="JE507">
        <v>-0.0199519798578536</v>
      </c>
      <c r="JF507">
        <v>0.00231849078142986</v>
      </c>
      <c r="JG507">
        <v>-2.72917625674962e-05</v>
      </c>
      <c r="JH507">
        <v>4</v>
      </c>
      <c r="JI507">
        <v>2436</v>
      </c>
      <c r="JJ507">
        <v>0</v>
      </c>
      <c r="JK507">
        <v>25</v>
      </c>
      <c r="JL507">
        <v>29318134.6</v>
      </c>
      <c r="JM507">
        <v>29318134.6</v>
      </c>
      <c r="JN507">
        <v>0.682373</v>
      </c>
      <c r="JO507">
        <v>2.63916</v>
      </c>
      <c r="JP507">
        <v>1.54785</v>
      </c>
      <c r="JQ507">
        <v>2.30957</v>
      </c>
      <c r="JR507">
        <v>1.64673</v>
      </c>
      <c r="JS507">
        <v>2.34741</v>
      </c>
      <c r="JT507">
        <v>34.3725</v>
      </c>
      <c r="JU507">
        <v>24.1926</v>
      </c>
      <c r="JV507">
        <v>18</v>
      </c>
      <c r="JW507">
        <v>510.074</v>
      </c>
      <c r="JX507">
        <v>333.244</v>
      </c>
      <c r="JY507">
        <v>28.5546</v>
      </c>
      <c r="JZ507">
        <v>28.6317</v>
      </c>
      <c r="KA507">
        <v>30.0003</v>
      </c>
      <c r="KB507">
        <v>28.561</v>
      </c>
      <c r="KC507">
        <v>28.5169</v>
      </c>
      <c r="KD507">
        <v>13.5614</v>
      </c>
      <c r="KE507">
        <v>16.2816</v>
      </c>
      <c r="KF507">
        <v>45.1926</v>
      </c>
      <c r="KG507">
        <v>28.5489</v>
      </c>
      <c r="KH507">
        <v>264.722</v>
      </c>
      <c r="KI507">
        <v>16.4837</v>
      </c>
      <c r="KJ507">
        <v>96.5946</v>
      </c>
      <c r="KK507">
        <v>94.5676</v>
      </c>
    </row>
    <row r="508" spans="1:297">
      <c r="A508">
        <v>492</v>
      </c>
      <c r="B508">
        <v>1759088084</v>
      </c>
      <c r="C508">
        <v>14972</v>
      </c>
      <c r="D508" t="s">
        <v>1431</v>
      </c>
      <c r="E508" t="s">
        <v>1432</v>
      </c>
      <c r="F508">
        <v>5</v>
      </c>
      <c r="G508" t="s">
        <v>1412</v>
      </c>
      <c r="H508" t="s">
        <v>436</v>
      </c>
      <c r="I508">
        <v>1759088075.84615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287.84865432381</v>
      </c>
      <c r="AK508">
        <v>292.590860606061</v>
      </c>
      <c r="AL508">
        <v>-3.18384448051948</v>
      </c>
      <c r="AM508">
        <v>66.03</v>
      </c>
      <c r="AN508">
        <f>(AP508 - AO508 + DY508*1E3/(8.314*(EA508+273.15)) * AR508/DX508 * AQ508) * DX508/(100*DL508) * 1000/(1000 - AP508)</f>
        <v>0</v>
      </c>
      <c r="AO508">
        <v>16.459441947684</v>
      </c>
      <c r="AP508">
        <v>24.4055927272727</v>
      </c>
      <c r="AQ508">
        <v>0.000174417027416159</v>
      </c>
      <c r="AR508">
        <v>114.36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5.9</v>
      </c>
      <c r="DM508">
        <v>0.5</v>
      </c>
      <c r="DN508" t="s">
        <v>438</v>
      </c>
      <c r="DO508">
        <v>2</v>
      </c>
      <c r="DP508" t="b">
        <v>1</v>
      </c>
      <c r="DQ508">
        <v>1759088075.84615</v>
      </c>
      <c r="DR508">
        <v>307.940230769231</v>
      </c>
      <c r="DS508">
        <v>299.799230769231</v>
      </c>
      <c r="DT508">
        <v>24.3889307692308</v>
      </c>
      <c r="DU508">
        <v>16.4380461538462</v>
      </c>
      <c r="DV508">
        <v>306.030153846154</v>
      </c>
      <c r="DW508">
        <v>23.9998769230769</v>
      </c>
      <c r="DX508">
        <v>500.031230769231</v>
      </c>
      <c r="DY508">
        <v>90.6440384615385</v>
      </c>
      <c r="DZ508">
        <v>0.0358156076923077</v>
      </c>
      <c r="EA508">
        <v>30.6184461538462</v>
      </c>
      <c r="EB508">
        <v>30.0129307692308</v>
      </c>
      <c r="EC508">
        <v>999.9</v>
      </c>
      <c r="ED508">
        <v>0</v>
      </c>
      <c r="EE508">
        <v>0</v>
      </c>
      <c r="EF508">
        <v>9994.08461538462</v>
      </c>
      <c r="EG508">
        <v>0</v>
      </c>
      <c r="EH508">
        <v>13.8430153846154</v>
      </c>
      <c r="EI508">
        <v>8.14104846153846</v>
      </c>
      <c r="EJ508">
        <v>315.638384615385</v>
      </c>
      <c r="EK508">
        <v>304.809461538462</v>
      </c>
      <c r="EL508">
        <v>7.95090153846154</v>
      </c>
      <c r="EM508">
        <v>299.799230769231</v>
      </c>
      <c r="EN508">
        <v>16.4380461538462</v>
      </c>
      <c r="EO508">
        <v>2.21071230769231</v>
      </c>
      <c r="EP508">
        <v>1.49001</v>
      </c>
      <c r="EQ508">
        <v>19.0401538461538</v>
      </c>
      <c r="ER508">
        <v>12.8660076923077</v>
      </c>
      <c r="ES508">
        <v>2000.04461538462</v>
      </c>
      <c r="ET508">
        <v>0.979998615384616</v>
      </c>
      <c r="EU508">
        <v>0.0200010307692308</v>
      </c>
      <c r="EV508">
        <v>0</v>
      </c>
      <c r="EW508">
        <v>991.927461538461</v>
      </c>
      <c r="EX508">
        <v>5.00059</v>
      </c>
      <c r="EY508">
        <v>20003.4230769231</v>
      </c>
      <c r="EZ508">
        <v>17360.7076923077</v>
      </c>
      <c r="FA508">
        <v>41.9466923076923</v>
      </c>
      <c r="FB508">
        <v>41.75</v>
      </c>
      <c r="FC508">
        <v>41.375</v>
      </c>
      <c r="FD508">
        <v>41.0910769230769</v>
      </c>
      <c r="FE508">
        <v>42.875</v>
      </c>
      <c r="FF508">
        <v>1955.14461538462</v>
      </c>
      <c r="FG508">
        <v>39.9</v>
      </c>
      <c r="FH508">
        <v>0</v>
      </c>
      <c r="FI508">
        <v>1759088070.3</v>
      </c>
      <c r="FJ508">
        <v>0</v>
      </c>
      <c r="FK508">
        <v>992.018423076923</v>
      </c>
      <c r="FL508">
        <v>9.53227351097617</v>
      </c>
      <c r="FM508">
        <v>190.188034444225</v>
      </c>
      <c r="FN508">
        <v>20004.0153846154</v>
      </c>
      <c r="FO508">
        <v>15</v>
      </c>
      <c r="FP508">
        <v>0</v>
      </c>
      <c r="FQ508" t="s">
        <v>439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7.7409505</v>
      </c>
      <c r="GD508">
        <v>10.4100130827068</v>
      </c>
      <c r="GE508">
        <v>1.07287536014429</v>
      </c>
      <c r="GF508">
        <v>0</v>
      </c>
      <c r="GG508">
        <v>991.588</v>
      </c>
      <c r="GH508">
        <v>8.81515660770419</v>
      </c>
      <c r="GI508">
        <v>0.891113084525059</v>
      </c>
      <c r="GJ508">
        <v>-1</v>
      </c>
      <c r="GK508">
        <v>7.960727</v>
      </c>
      <c r="GL508">
        <v>-0.217408421052632</v>
      </c>
      <c r="GM508">
        <v>0.0235615264997836</v>
      </c>
      <c r="GN508">
        <v>0</v>
      </c>
      <c r="GO508">
        <v>0</v>
      </c>
      <c r="GP508">
        <v>2</v>
      </c>
      <c r="GQ508" t="s">
        <v>455</v>
      </c>
      <c r="GR508">
        <v>3.13088</v>
      </c>
      <c r="GS508">
        <v>2.71388</v>
      </c>
      <c r="GT508">
        <v>0.0650796</v>
      </c>
      <c r="GU508">
        <v>0.0636417</v>
      </c>
      <c r="GV508">
        <v>0.104302</v>
      </c>
      <c r="GW508">
        <v>0.0789991</v>
      </c>
      <c r="GX508">
        <v>35194.4</v>
      </c>
      <c r="GY508">
        <v>37761.9</v>
      </c>
      <c r="GZ508">
        <v>34061.1</v>
      </c>
      <c r="HA508">
        <v>36517</v>
      </c>
      <c r="HB508">
        <v>43086.4</v>
      </c>
      <c r="HC508">
        <v>48299.1</v>
      </c>
      <c r="HD508">
        <v>53140.5</v>
      </c>
      <c r="HE508">
        <v>58369.7</v>
      </c>
      <c r="HF508">
        <v>1.95723</v>
      </c>
      <c r="HG508">
        <v>1.6574</v>
      </c>
      <c r="HH508">
        <v>0.0944249</v>
      </c>
      <c r="HI508">
        <v>0</v>
      </c>
      <c r="HJ508">
        <v>28.4745</v>
      </c>
      <c r="HK508">
        <v>999.9</v>
      </c>
      <c r="HL508">
        <v>42.156</v>
      </c>
      <c r="HM508">
        <v>30.595</v>
      </c>
      <c r="HN508">
        <v>20.5013</v>
      </c>
      <c r="HO508">
        <v>54.7587</v>
      </c>
      <c r="HP508">
        <v>47.9928</v>
      </c>
      <c r="HQ508">
        <v>1</v>
      </c>
      <c r="HR508">
        <v>0.0992835</v>
      </c>
      <c r="HS508">
        <v>-0.259423</v>
      </c>
      <c r="HT508">
        <v>20.1138</v>
      </c>
      <c r="HU508">
        <v>5.19722</v>
      </c>
      <c r="HV508">
        <v>12.004</v>
      </c>
      <c r="HW508">
        <v>4.97515</v>
      </c>
      <c r="HX508">
        <v>3.29398</v>
      </c>
      <c r="HY508">
        <v>9999</v>
      </c>
      <c r="HZ508">
        <v>35.3</v>
      </c>
      <c r="IA508">
        <v>9999</v>
      </c>
      <c r="IB508">
        <v>9999</v>
      </c>
      <c r="IC508">
        <v>1.86325</v>
      </c>
      <c r="ID508">
        <v>1.86813</v>
      </c>
      <c r="IE508">
        <v>1.86787</v>
      </c>
      <c r="IF508">
        <v>1.86905</v>
      </c>
      <c r="IG508">
        <v>1.8699</v>
      </c>
      <c r="IH508">
        <v>1.86596</v>
      </c>
      <c r="II508">
        <v>1.86702</v>
      </c>
      <c r="IJ508">
        <v>1.86844</v>
      </c>
      <c r="IK508">
        <v>5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1.817</v>
      </c>
      <c r="IY508">
        <v>0.3898</v>
      </c>
      <c r="IZ508">
        <v>0.744305887368214</v>
      </c>
      <c r="JA508">
        <v>0.00400708050939433</v>
      </c>
      <c r="JB508">
        <v>-7.0817227887937e-07</v>
      </c>
      <c r="JC508">
        <v>2.11393634800483e-10</v>
      </c>
      <c r="JD508">
        <v>-0.0902750961418796</v>
      </c>
      <c r="JE508">
        <v>-0.0199519798578536</v>
      </c>
      <c r="JF508">
        <v>0.00231849078142986</v>
      </c>
      <c r="JG508">
        <v>-2.72917625674962e-05</v>
      </c>
      <c r="JH508">
        <v>4</v>
      </c>
      <c r="JI508">
        <v>2436</v>
      </c>
      <c r="JJ508">
        <v>0</v>
      </c>
      <c r="JK508">
        <v>25</v>
      </c>
      <c r="JL508">
        <v>29318134.7</v>
      </c>
      <c r="JM508">
        <v>29318134.7</v>
      </c>
      <c r="JN508">
        <v>0.646973</v>
      </c>
      <c r="JO508">
        <v>2.65137</v>
      </c>
      <c r="JP508">
        <v>1.54785</v>
      </c>
      <c r="JQ508">
        <v>2.30957</v>
      </c>
      <c r="JR508">
        <v>1.64673</v>
      </c>
      <c r="JS508">
        <v>2.29248</v>
      </c>
      <c r="JT508">
        <v>34.3725</v>
      </c>
      <c r="JU508">
        <v>24.1926</v>
      </c>
      <c r="JV508">
        <v>18</v>
      </c>
      <c r="JW508">
        <v>509.773</v>
      </c>
      <c r="JX508">
        <v>333.416</v>
      </c>
      <c r="JY508">
        <v>28.54</v>
      </c>
      <c r="JZ508">
        <v>28.6341</v>
      </c>
      <c r="KA508">
        <v>30.0003</v>
      </c>
      <c r="KB508">
        <v>28.5645</v>
      </c>
      <c r="KC508">
        <v>28.5199</v>
      </c>
      <c r="KD508">
        <v>12.935</v>
      </c>
      <c r="KE508">
        <v>16.2816</v>
      </c>
      <c r="KF508">
        <v>45.1926</v>
      </c>
      <c r="KG508">
        <v>28.5366</v>
      </c>
      <c r="KH508">
        <v>251.189</v>
      </c>
      <c r="KI508">
        <v>16.4838</v>
      </c>
      <c r="KJ508">
        <v>96.5945</v>
      </c>
      <c r="KK508">
        <v>94.5671</v>
      </c>
    </row>
    <row r="509" spans="1:297">
      <c r="A509">
        <v>493</v>
      </c>
      <c r="B509">
        <v>1759088089</v>
      </c>
      <c r="C509">
        <v>14977</v>
      </c>
      <c r="D509" t="s">
        <v>1433</v>
      </c>
      <c r="E509" t="s">
        <v>1434</v>
      </c>
      <c r="F509">
        <v>5</v>
      </c>
      <c r="G509" t="s">
        <v>1412</v>
      </c>
      <c r="H509" t="s">
        <v>436</v>
      </c>
      <c r="I509">
        <v>1759088080.84615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270.186086095238</v>
      </c>
      <c r="AK509">
        <v>275.89656969697</v>
      </c>
      <c r="AL509">
        <v>-3.35760573593075</v>
      </c>
      <c r="AM509">
        <v>66.03</v>
      </c>
      <c r="AN509">
        <f>(AP509 - AO509 + DY509*1E3/(8.314*(EA509+273.15)) * AR509/DX509 * AQ509) * DX509/(100*DL509) * 1000/(1000 - AP509)</f>
        <v>0</v>
      </c>
      <c r="AO509">
        <v>16.4591123499675</v>
      </c>
      <c r="AP509">
        <v>24.4181496969697</v>
      </c>
      <c r="AQ509">
        <v>0.00037054366323315</v>
      </c>
      <c r="AR509">
        <v>114.36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5.9</v>
      </c>
      <c r="DM509">
        <v>0.5</v>
      </c>
      <c r="DN509" t="s">
        <v>438</v>
      </c>
      <c r="DO509">
        <v>2</v>
      </c>
      <c r="DP509" t="b">
        <v>1</v>
      </c>
      <c r="DQ509">
        <v>1759088080.84615</v>
      </c>
      <c r="DR509">
        <v>292.123846153846</v>
      </c>
      <c r="DS509">
        <v>282.912076923077</v>
      </c>
      <c r="DT509">
        <v>24.4009769230769</v>
      </c>
      <c r="DU509">
        <v>16.4553</v>
      </c>
      <c r="DV509">
        <v>290.271076923077</v>
      </c>
      <c r="DW509">
        <v>24.0114153846154</v>
      </c>
      <c r="DX509">
        <v>500.008692307692</v>
      </c>
      <c r="DY509">
        <v>90.6438769230769</v>
      </c>
      <c r="DZ509">
        <v>0.0357962846153846</v>
      </c>
      <c r="EA509">
        <v>30.6183461538462</v>
      </c>
      <c r="EB509">
        <v>30.0127538461538</v>
      </c>
      <c r="EC509">
        <v>999.9</v>
      </c>
      <c r="ED509">
        <v>0</v>
      </c>
      <c r="EE509">
        <v>0</v>
      </c>
      <c r="EF509">
        <v>9997.54384615385</v>
      </c>
      <c r="EG509">
        <v>0</v>
      </c>
      <c r="EH509">
        <v>13.8430153846154</v>
      </c>
      <c r="EI509">
        <v>9.21191230769231</v>
      </c>
      <c r="EJ509">
        <v>299.430230769231</v>
      </c>
      <c r="EK509">
        <v>287.645307692308</v>
      </c>
      <c r="EL509">
        <v>7.94568923076923</v>
      </c>
      <c r="EM509">
        <v>282.912076923077</v>
      </c>
      <c r="EN509">
        <v>16.4553</v>
      </c>
      <c r="EO509">
        <v>2.2118</v>
      </c>
      <c r="EP509">
        <v>1.49157153846154</v>
      </c>
      <c r="EQ509">
        <v>19.0480384615385</v>
      </c>
      <c r="ER509">
        <v>12.8820307692308</v>
      </c>
      <c r="ES509">
        <v>2000.02307692308</v>
      </c>
      <c r="ET509">
        <v>0.979998384615385</v>
      </c>
      <c r="EU509">
        <v>0.0200012692307692</v>
      </c>
      <c r="EV509">
        <v>0</v>
      </c>
      <c r="EW509">
        <v>992.829307692308</v>
      </c>
      <c r="EX509">
        <v>5.00059</v>
      </c>
      <c r="EY509">
        <v>20019.6384615385</v>
      </c>
      <c r="EZ509">
        <v>17360.5153846154</v>
      </c>
      <c r="FA509">
        <v>41.9466923076923</v>
      </c>
      <c r="FB509">
        <v>41.75</v>
      </c>
      <c r="FC509">
        <v>41.375</v>
      </c>
      <c r="FD509">
        <v>41.1007692307692</v>
      </c>
      <c r="FE509">
        <v>42.875</v>
      </c>
      <c r="FF509">
        <v>1955.12307692308</v>
      </c>
      <c r="FG509">
        <v>39.9</v>
      </c>
      <c r="FH509">
        <v>0</v>
      </c>
      <c r="FI509">
        <v>1759088075.7</v>
      </c>
      <c r="FJ509">
        <v>0</v>
      </c>
      <c r="FK509">
        <v>992.99368</v>
      </c>
      <c r="FL509">
        <v>11.0616153864069</v>
      </c>
      <c r="FM509">
        <v>210.692307759599</v>
      </c>
      <c r="FN509">
        <v>20023.372</v>
      </c>
      <c r="FO509">
        <v>15</v>
      </c>
      <c r="FP509">
        <v>0</v>
      </c>
      <c r="FQ509" t="s">
        <v>439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8.60982095238095</v>
      </c>
      <c r="GD509">
        <v>11.3957625974026</v>
      </c>
      <c r="GE509">
        <v>1.21315106836113</v>
      </c>
      <c r="GF509">
        <v>0</v>
      </c>
      <c r="GG509">
        <v>992.340823529412</v>
      </c>
      <c r="GH509">
        <v>10.1977081753384</v>
      </c>
      <c r="GI509">
        <v>1.02019745697148</v>
      </c>
      <c r="GJ509">
        <v>-1</v>
      </c>
      <c r="GK509">
        <v>7.9519919047619</v>
      </c>
      <c r="GL509">
        <v>-0.0591576623376591</v>
      </c>
      <c r="GM509">
        <v>0.0138775174872877</v>
      </c>
      <c r="GN509">
        <v>1</v>
      </c>
      <c r="GO509">
        <v>1</v>
      </c>
      <c r="GP509">
        <v>2</v>
      </c>
      <c r="GQ509" t="s">
        <v>448</v>
      </c>
      <c r="GR509">
        <v>3.13105</v>
      </c>
      <c r="GS509">
        <v>2.71377</v>
      </c>
      <c r="GT509">
        <v>0.061902</v>
      </c>
      <c r="GU509">
        <v>0.0603621</v>
      </c>
      <c r="GV509">
        <v>0.104331</v>
      </c>
      <c r="GW509">
        <v>0.0789938</v>
      </c>
      <c r="GX509">
        <v>35313.9</v>
      </c>
      <c r="GY509">
        <v>37894.2</v>
      </c>
      <c r="GZ509">
        <v>34061.1</v>
      </c>
      <c r="HA509">
        <v>36517.1</v>
      </c>
      <c r="HB509">
        <v>43084.9</v>
      </c>
      <c r="HC509">
        <v>48299.1</v>
      </c>
      <c r="HD509">
        <v>53140.7</v>
      </c>
      <c r="HE509">
        <v>58369.9</v>
      </c>
      <c r="HF509">
        <v>1.95755</v>
      </c>
      <c r="HG509">
        <v>1.6571</v>
      </c>
      <c r="HH509">
        <v>0.0941902</v>
      </c>
      <c r="HI509">
        <v>0</v>
      </c>
      <c r="HJ509">
        <v>28.475</v>
      </c>
      <c r="HK509">
        <v>999.9</v>
      </c>
      <c r="HL509">
        <v>42.156</v>
      </c>
      <c r="HM509">
        <v>30.595</v>
      </c>
      <c r="HN509">
        <v>20.5009</v>
      </c>
      <c r="HO509">
        <v>54.6187</v>
      </c>
      <c r="HP509">
        <v>47.5962</v>
      </c>
      <c r="HQ509">
        <v>1</v>
      </c>
      <c r="HR509">
        <v>0.0995605</v>
      </c>
      <c r="HS509">
        <v>-0.257051</v>
      </c>
      <c r="HT509">
        <v>20.1137</v>
      </c>
      <c r="HU509">
        <v>5.19707</v>
      </c>
      <c r="HV509">
        <v>12.004</v>
      </c>
      <c r="HW509">
        <v>4.9748</v>
      </c>
      <c r="HX509">
        <v>3.2939</v>
      </c>
      <c r="HY509">
        <v>9999</v>
      </c>
      <c r="HZ509">
        <v>35.3</v>
      </c>
      <c r="IA509">
        <v>9999</v>
      </c>
      <c r="IB509">
        <v>9999</v>
      </c>
      <c r="IC509">
        <v>1.86325</v>
      </c>
      <c r="ID509">
        <v>1.86813</v>
      </c>
      <c r="IE509">
        <v>1.86788</v>
      </c>
      <c r="IF509">
        <v>1.86907</v>
      </c>
      <c r="IG509">
        <v>1.86988</v>
      </c>
      <c r="IH509">
        <v>1.86598</v>
      </c>
      <c r="II509">
        <v>1.86703</v>
      </c>
      <c r="IJ509">
        <v>1.86844</v>
      </c>
      <c r="IK509">
        <v>5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1.758</v>
      </c>
      <c r="IY509">
        <v>0.3903</v>
      </c>
      <c r="IZ509">
        <v>0.744305887368214</v>
      </c>
      <c r="JA509">
        <v>0.00400708050939433</v>
      </c>
      <c r="JB509">
        <v>-7.0817227887937e-07</v>
      </c>
      <c r="JC509">
        <v>2.11393634800483e-10</v>
      </c>
      <c r="JD509">
        <v>-0.0902750961418796</v>
      </c>
      <c r="JE509">
        <v>-0.0199519798578536</v>
      </c>
      <c r="JF509">
        <v>0.00231849078142986</v>
      </c>
      <c r="JG509">
        <v>-2.72917625674962e-05</v>
      </c>
      <c r="JH509">
        <v>4</v>
      </c>
      <c r="JI509">
        <v>2436</v>
      </c>
      <c r="JJ509">
        <v>0</v>
      </c>
      <c r="JK509">
        <v>25</v>
      </c>
      <c r="JL509">
        <v>29318134.8</v>
      </c>
      <c r="JM509">
        <v>29318134.8</v>
      </c>
      <c r="JN509">
        <v>0.617676</v>
      </c>
      <c r="JO509">
        <v>2.63916</v>
      </c>
      <c r="JP509">
        <v>1.54785</v>
      </c>
      <c r="JQ509">
        <v>2.30957</v>
      </c>
      <c r="JR509">
        <v>1.64673</v>
      </c>
      <c r="JS509">
        <v>2.34619</v>
      </c>
      <c r="JT509">
        <v>34.3952</v>
      </c>
      <c r="JU509">
        <v>24.1926</v>
      </c>
      <c r="JV509">
        <v>18</v>
      </c>
      <c r="JW509">
        <v>510.011</v>
      </c>
      <c r="JX509">
        <v>333.289</v>
      </c>
      <c r="JY509">
        <v>28.5273</v>
      </c>
      <c r="JZ509">
        <v>28.6372</v>
      </c>
      <c r="KA509">
        <v>30.0003</v>
      </c>
      <c r="KB509">
        <v>28.567</v>
      </c>
      <c r="KC509">
        <v>28.5229</v>
      </c>
      <c r="KD509">
        <v>12.2881</v>
      </c>
      <c r="KE509">
        <v>16.2816</v>
      </c>
      <c r="KF509">
        <v>45.1926</v>
      </c>
      <c r="KG509">
        <v>28.5248</v>
      </c>
      <c r="KH509">
        <v>231.009</v>
      </c>
      <c r="KI509">
        <v>16.4838</v>
      </c>
      <c r="KJ509">
        <v>96.5946</v>
      </c>
      <c r="KK509">
        <v>94.5673</v>
      </c>
    </row>
    <row r="510" spans="1:297">
      <c r="A510">
        <v>494</v>
      </c>
      <c r="B510">
        <v>1759088094</v>
      </c>
      <c r="C510">
        <v>14982</v>
      </c>
      <c r="D510" t="s">
        <v>1435</v>
      </c>
      <c r="E510" t="s">
        <v>1436</v>
      </c>
      <c r="F510">
        <v>5</v>
      </c>
      <c r="G510" t="s">
        <v>1412</v>
      </c>
      <c r="H510" t="s">
        <v>436</v>
      </c>
      <c r="I510">
        <v>1759088085.84615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253.688963657143</v>
      </c>
      <c r="AK510">
        <v>259.676787878788</v>
      </c>
      <c r="AL510">
        <v>-3.22344015151518</v>
      </c>
      <c r="AM510">
        <v>66.03</v>
      </c>
      <c r="AN510">
        <f>(AP510 - AO510 + DY510*1E3/(8.314*(EA510+273.15)) * AR510/DX510 * AQ510) * DX510/(100*DL510) * 1000/(1000 - AP510)</f>
        <v>0</v>
      </c>
      <c r="AO510">
        <v>16.4562534414177</v>
      </c>
      <c r="AP510">
        <v>24.4134018181818</v>
      </c>
      <c r="AQ510">
        <v>-0.000174891520244692</v>
      </c>
      <c r="AR510">
        <v>114.36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5.9</v>
      </c>
      <c r="DM510">
        <v>0.5</v>
      </c>
      <c r="DN510" t="s">
        <v>438</v>
      </c>
      <c r="DO510">
        <v>2</v>
      </c>
      <c r="DP510" t="b">
        <v>1</v>
      </c>
      <c r="DQ510">
        <v>1759088085.84615</v>
      </c>
      <c r="DR510">
        <v>276.150538461538</v>
      </c>
      <c r="DS510">
        <v>266.378615384615</v>
      </c>
      <c r="DT510">
        <v>24.4100076923077</v>
      </c>
      <c r="DU510">
        <v>16.4583538461538</v>
      </c>
      <c r="DV510">
        <v>274.355923076923</v>
      </c>
      <c r="DW510">
        <v>24.0200692307692</v>
      </c>
      <c r="DX510">
        <v>500.018615384615</v>
      </c>
      <c r="DY510">
        <v>90.6436461538461</v>
      </c>
      <c r="DZ510">
        <v>0.0357725076923077</v>
      </c>
      <c r="EA510">
        <v>30.6160846153846</v>
      </c>
      <c r="EB510">
        <v>30.0099</v>
      </c>
      <c r="EC510">
        <v>999.9</v>
      </c>
      <c r="ED510">
        <v>0</v>
      </c>
      <c r="EE510">
        <v>0</v>
      </c>
      <c r="EF510">
        <v>9993.16461538462</v>
      </c>
      <c r="EG510">
        <v>0</v>
      </c>
      <c r="EH510">
        <v>13.8386615384615</v>
      </c>
      <c r="EI510">
        <v>9.77200692307692</v>
      </c>
      <c r="EJ510">
        <v>283.060153846154</v>
      </c>
      <c r="EK510">
        <v>270.836076923077</v>
      </c>
      <c r="EL510">
        <v>7.95167923076923</v>
      </c>
      <c r="EM510">
        <v>266.378615384615</v>
      </c>
      <c r="EN510">
        <v>16.4583538461538</v>
      </c>
      <c r="EO510">
        <v>2.21261384615385</v>
      </c>
      <c r="EP510">
        <v>1.49184307692308</v>
      </c>
      <c r="EQ510">
        <v>19.0539384615385</v>
      </c>
      <c r="ER510">
        <v>12.8848384615385</v>
      </c>
      <c r="ES510">
        <v>2000.02615384615</v>
      </c>
      <c r="ET510">
        <v>0.979998384615385</v>
      </c>
      <c r="EU510">
        <v>0.0200012692307692</v>
      </c>
      <c r="EV510">
        <v>0</v>
      </c>
      <c r="EW510">
        <v>993.697384615385</v>
      </c>
      <c r="EX510">
        <v>5.00059</v>
      </c>
      <c r="EY510">
        <v>20037.6</v>
      </c>
      <c r="EZ510">
        <v>17360.5384615385</v>
      </c>
      <c r="FA510">
        <v>41.9418461538462</v>
      </c>
      <c r="FB510">
        <v>41.75</v>
      </c>
      <c r="FC510">
        <v>41.375</v>
      </c>
      <c r="FD510">
        <v>41.1056153846154</v>
      </c>
      <c r="FE510">
        <v>42.875</v>
      </c>
      <c r="FF510">
        <v>1955.12615384615</v>
      </c>
      <c r="FG510">
        <v>39.9</v>
      </c>
      <c r="FH510">
        <v>0</v>
      </c>
      <c r="FI510">
        <v>1759088080.5</v>
      </c>
      <c r="FJ510">
        <v>0</v>
      </c>
      <c r="FK510">
        <v>993.89424</v>
      </c>
      <c r="FL510">
        <v>11.5383076920816</v>
      </c>
      <c r="FM510">
        <v>234.861538137911</v>
      </c>
      <c r="FN510">
        <v>20040.784</v>
      </c>
      <c r="FO510">
        <v>15</v>
      </c>
      <c r="FP510">
        <v>0</v>
      </c>
      <c r="FQ510" t="s">
        <v>439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9.5042625</v>
      </c>
      <c r="GD510">
        <v>7.93601097744361</v>
      </c>
      <c r="GE510">
        <v>0.853466002825391</v>
      </c>
      <c r="GF510">
        <v>0</v>
      </c>
      <c r="GG510">
        <v>993.171558823529</v>
      </c>
      <c r="GH510">
        <v>10.8848128393925</v>
      </c>
      <c r="GI510">
        <v>1.08716904879482</v>
      </c>
      <c r="GJ510">
        <v>-1</v>
      </c>
      <c r="GK510">
        <v>7.9484115</v>
      </c>
      <c r="GL510">
        <v>0.0876527819548836</v>
      </c>
      <c r="GM510">
        <v>0.00892694812071853</v>
      </c>
      <c r="GN510">
        <v>1</v>
      </c>
      <c r="GO510">
        <v>1</v>
      </c>
      <c r="GP510">
        <v>2</v>
      </c>
      <c r="GQ510" t="s">
        <v>448</v>
      </c>
      <c r="GR510">
        <v>3.13105</v>
      </c>
      <c r="GS510">
        <v>2.71368</v>
      </c>
      <c r="GT510">
        <v>0.0587588</v>
      </c>
      <c r="GU510">
        <v>0.0569222</v>
      </c>
      <c r="GV510">
        <v>0.104323</v>
      </c>
      <c r="GW510">
        <v>0.0789884</v>
      </c>
      <c r="GX510">
        <v>35432</v>
      </c>
      <c r="GY510">
        <v>38033</v>
      </c>
      <c r="GZ510">
        <v>34060.8</v>
      </c>
      <c r="HA510">
        <v>36517.2</v>
      </c>
      <c r="HB510">
        <v>43084.7</v>
      </c>
      <c r="HC510">
        <v>48299.1</v>
      </c>
      <c r="HD510">
        <v>53140.5</v>
      </c>
      <c r="HE510">
        <v>58370</v>
      </c>
      <c r="HF510">
        <v>1.95747</v>
      </c>
      <c r="HG510">
        <v>1.6572</v>
      </c>
      <c r="HH510">
        <v>0.0940152</v>
      </c>
      <c r="HI510">
        <v>0</v>
      </c>
      <c r="HJ510">
        <v>28.4768</v>
      </c>
      <c r="HK510">
        <v>999.9</v>
      </c>
      <c r="HL510">
        <v>42.156</v>
      </c>
      <c r="HM510">
        <v>30.595</v>
      </c>
      <c r="HN510">
        <v>20.4999</v>
      </c>
      <c r="HO510">
        <v>54.4187</v>
      </c>
      <c r="HP510">
        <v>47.9647</v>
      </c>
      <c r="HQ510">
        <v>1</v>
      </c>
      <c r="HR510">
        <v>0.0996773</v>
      </c>
      <c r="HS510">
        <v>-0.255223</v>
      </c>
      <c r="HT510">
        <v>20.1138</v>
      </c>
      <c r="HU510">
        <v>5.19782</v>
      </c>
      <c r="HV510">
        <v>12.004</v>
      </c>
      <c r="HW510">
        <v>4.97505</v>
      </c>
      <c r="HX510">
        <v>3.294</v>
      </c>
      <c r="HY510">
        <v>9999</v>
      </c>
      <c r="HZ510">
        <v>35.3</v>
      </c>
      <c r="IA510">
        <v>9999</v>
      </c>
      <c r="IB510">
        <v>9999</v>
      </c>
      <c r="IC510">
        <v>1.86325</v>
      </c>
      <c r="ID510">
        <v>1.86813</v>
      </c>
      <c r="IE510">
        <v>1.86786</v>
      </c>
      <c r="IF510">
        <v>1.86906</v>
      </c>
      <c r="IG510">
        <v>1.86989</v>
      </c>
      <c r="IH510">
        <v>1.86594</v>
      </c>
      <c r="II510">
        <v>1.86701</v>
      </c>
      <c r="IJ510">
        <v>1.86844</v>
      </c>
      <c r="IK510">
        <v>5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1.699</v>
      </c>
      <c r="IY510">
        <v>0.3902</v>
      </c>
      <c r="IZ510">
        <v>0.744305887368214</v>
      </c>
      <c r="JA510">
        <v>0.00400708050939433</v>
      </c>
      <c r="JB510">
        <v>-7.0817227887937e-07</v>
      </c>
      <c r="JC510">
        <v>2.11393634800483e-10</v>
      </c>
      <c r="JD510">
        <v>-0.0902750961418796</v>
      </c>
      <c r="JE510">
        <v>-0.0199519798578536</v>
      </c>
      <c r="JF510">
        <v>0.00231849078142986</v>
      </c>
      <c r="JG510">
        <v>-2.72917625674962e-05</v>
      </c>
      <c r="JH510">
        <v>4</v>
      </c>
      <c r="JI510">
        <v>2436</v>
      </c>
      <c r="JJ510">
        <v>0</v>
      </c>
      <c r="JK510">
        <v>25</v>
      </c>
      <c r="JL510">
        <v>29318134.9</v>
      </c>
      <c r="JM510">
        <v>29318134.9</v>
      </c>
      <c r="JN510">
        <v>0.583496</v>
      </c>
      <c r="JO510">
        <v>2.65015</v>
      </c>
      <c r="JP510">
        <v>1.54785</v>
      </c>
      <c r="JQ510">
        <v>2.30957</v>
      </c>
      <c r="JR510">
        <v>1.64673</v>
      </c>
      <c r="JS510">
        <v>2.32544</v>
      </c>
      <c r="JT510">
        <v>34.3952</v>
      </c>
      <c r="JU510">
        <v>24.1926</v>
      </c>
      <c r="JV510">
        <v>18</v>
      </c>
      <c r="JW510">
        <v>509.988</v>
      </c>
      <c r="JX510">
        <v>333.353</v>
      </c>
      <c r="JY510">
        <v>28.5155</v>
      </c>
      <c r="JZ510">
        <v>28.6396</v>
      </c>
      <c r="KA510">
        <v>30.0002</v>
      </c>
      <c r="KB510">
        <v>28.57</v>
      </c>
      <c r="KC510">
        <v>28.5259</v>
      </c>
      <c r="KD510">
        <v>11.6597</v>
      </c>
      <c r="KE510">
        <v>16.2816</v>
      </c>
      <c r="KF510">
        <v>45.1926</v>
      </c>
      <c r="KG510">
        <v>28.5136</v>
      </c>
      <c r="KH510">
        <v>217.534</v>
      </c>
      <c r="KI510">
        <v>16.4838</v>
      </c>
      <c r="KJ510">
        <v>96.5941</v>
      </c>
      <c r="KK510">
        <v>94.5676</v>
      </c>
    </row>
    <row r="511" spans="1:297">
      <c r="A511">
        <v>495</v>
      </c>
      <c r="B511">
        <v>1759088099</v>
      </c>
      <c r="C511">
        <v>14987</v>
      </c>
      <c r="D511" t="s">
        <v>1437</v>
      </c>
      <c r="E511" t="s">
        <v>1438</v>
      </c>
      <c r="F511">
        <v>5</v>
      </c>
      <c r="G511" t="s">
        <v>1412</v>
      </c>
      <c r="H511" t="s">
        <v>436</v>
      </c>
      <c r="I511">
        <v>1759088090.84615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236.079097980952</v>
      </c>
      <c r="AK511">
        <v>243.034066666667</v>
      </c>
      <c r="AL511">
        <v>-3.34343095238098</v>
      </c>
      <c r="AM511">
        <v>66.03</v>
      </c>
      <c r="AN511">
        <f>(AP511 - AO511 + DY511*1E3/(8.314*(EA511+273.15)) * AR511/DX511 * AQ511) * DX511/(100*DL511) * 1000/(1000 - AP511)</f>
        <v>0</v>
      </c>
      <c r="AO511">
        <v>16.4551874185822</v>
      </c>
      <c r="AP511">
        <v>24.4194836363636</v>
      </c>
      <c r="AQ511">
        <v>0.000108672660672527</v>
      </c>
      <c r="AR511">
        <v>114.36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5.9</v>
      </c>
      <c r="DM511">
        <v>0.5</v>
      </c>
      <c r="DN511" t="s">
        <v>438</v>
      </c>
      <c r="DO511">
        <v>2</v>
      </c>
      <c r="DP511" t="b">
        <v>1</v>
      </c>
      <c r="DQ511">
        <v>1759088090.84615</v>
      </c>
      <c r="DR511">
        <v>260.149538461538</v>
      </c>
      <c r="DS511">
        <v>249.412846153846</v>
      </c>
      <c r="DT511">
        <v>24.4151307692308</v>
      </c>
      <c r="DU511">
        <v>16.4573076923077</v>
      </c>
      <c r="DV511">
        <v>258.413538461538</v>
      </c>
      <c r="DW511">
        <v>24.0249846153846</v>
      </c>
      <c r="DX511">
        <v>500.019153846154</v>
      </c>
      <c r="DY511">
        <v>90.6433769230769</v>
      </c>
      <c r="DZ511">
        <v>0.0359501615384615</v>
      </c>
      <c r="EA511">
        <v>30.6127</v>
      </c>
      <c r="EB511">
        <v>30.0109538461538</v>
      </c>
      <c r="EC511">
        <v>999.9</v>
      </c>
      <c r="ED511">
        <v>0</v>
      </c>
      <c r="EE511">
        <v>0</v>
      </c>
      <c r="EF511">
        <v>9984.51</v>
      </c>
      <c r="EG511">
        <v>0</v>
      </c>
      <c r="EH511">
        <v>13.8324</v>
      </c>
      <c r="EI511">
        <v>10.7368076923077</v>
      </c>
      <c r="EJ511">
        <v>266.660230769231</v>
      </c>
      <c r="EK511">
        <v>253.586153846154</v>
      </c>
      <c r="EL511">
        <v>7.95784615384615</v>
      </c>
      <c r="EM511">
        <v>249.412846153846</v>
      </c>
      <c r="EN511">
        <v>16.4573076923077</v>
      </c>
      <c r="EO511">
        <v>2.21307076923077</v>
      </c>
      <c r="EP511">
        <v>1.49174461538462</v>
      </c>
      <c r="EQ511">
        <v>19.0572538461538</v>
      </c>
      <c r="ER511">
        <v>12.8838153846154</v>
      </c>
      <c r="ES511">
        <v>2000.00538461538</v>
      </c>
      <c r="ET511">
        <v>0.979998153846154</v>
      </c>
      <c r="EU511">
        <v>0.0200015076923077</v>
      </c>
      <c r="EV511">
        <v>0</v>
      </c>
      <c r="EW511">
        <v>994.691923076923</v>
      </c>
      <c r="EX511">
        <v>5.00059</v>
      </c>
      <c r="EY511">
        <v>20057.1615384615</v>
      </c>
      <c r="EZ511">
        <v>17360.3461538462</v>
      </c>
      <c r="FA511">
        <v>41.9418461538462</v>
      </c>
      <c r="FB511">
        <v>41.75</v>
      </c>
      <c r="FC511">
        <v>41.375</v>
      </c>
      <c r="FD511">
        <v>41.1056153846154</v>
      </c>
      <c r="FE511">
        <v>42.875</v>
      </c>
      <c r="FF511">
        <v>1955.10538461538</v>
      </c>
      <c r="FG511">
        <v>39.9</v>
      </c>
      <c r="FH511">
        <v>0</v>
      </c>
      <c r="FI511">
        <v>1759088085.9</v>
      </c>
      <c r="FJ511">
        <v>0</v>
      </c>
      <c r="FK511">
        <v>994.947307692308</v>
      </c>
      <c r="FL511">
        <v>12.9248547198638</v>
      </c>
      <c r="FM511">
        <v>244.061538455693</v>
      </c>
      <c r="FN511">
        <v>20061.0846153846</v>
      </c>
      <c r="FO511">
        <v>15</v>
      </c>
      <c r="FP511">
        <v>0</v>
      </c>
      <c r="FQ511" t="s">
        <v>439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10.1940047619048</v>
      </c>
      <c r="GD511">
        <v>10.3396683116883</v>
      </c>
      <c r="GE511">
        <v>1.10731391692913</v>
      </c>
      <c r="GF511">
        <v>0</v>
      </c>
      <c r="GG511">
        <v>994.229029411765</v>
      </c>
      <c r="GH511">
        <v>11.8521772492406</v>
      </c>
      <c r="GI511">
        <v>1.18606426483198</v>
      </c>
      <c r="GJ511">
        <v>-1</v>
      </c>
      <c r="GK511">
        <v>7.95388380952381</v>
      </c>
      <c r="GL511">
        <v>0.0734735064935056</v>
      </c>
      <c r="GM511">
        <v>0.00780932499746933</v>
      </c>
      <c r="GN511">
        <v>1</v>
      </c>
      <c r="GO511">
        <v>1</v>
      </c>
      <c r="GP511">
        <v>2</v>
      </c>
      <c r="GQ511" t="s">
        <v>448</v>
      </c>
      <c r="GR511">
        <v>3.13091</v>
      </c>
      <c r="GS511">
        <v>2.71396</v>
      </c>
      <c r="GT511">
        <v>0.0554637</v>
      </c>
      <c r="GU511">
        <v>0.0535408</v>
      </c>
      <c r="GV511">
        <v>0.104335</v>
      </c>
      <c r="GW511">
        <v>0.07898</v>
      </c>
      <c r="GX511">
        <v>35555.9</v>
      </c>
      <c r="GY511">
        <v>38168.8</v>
      </c>
      <c r="GZ511">
        <v>34060.7</v>
      </c>
      <c r="HA511">
        <v>36516.7</v>
      </c>
      <c r="HB511">
        <v>43083.4</v>
      </c>
      <c r="HC511">
        <v>48298.7</v>
      </c>
      <c r="HD511">
        <v>53140</v>
      </c>
      <c r="HE511">
        <v>58369.5</v>
      </c>
      <c r="HF511">
        <v>1.95688</v>
      </c>
      <c r="HG511">
        <v>1.65747</v>
      </c>
      <c r="HH511">
        <v>0.0940748</v>
      </c>
      <c r="HI511">
        <v>0</v>
      </c>
      <c r="HJ511">
        <v>28.4774</v>
      </c>
      <c r="HK511">
        <v>999.9</v>
      </c>
      <c r="HL511">
        <v>42.132</v>
      </c>
      <c r="HM511">
        <v>30.595</v>
      </c>
      <c r="HN511">
        <v>20.4898</v>
      </c>
      <c r="HO511">
        <v>54.5487</v>
      </c>
      <c r="HP511">
        <v>47.5841</v>
      </c>
      <c r="HQ511">
        <v>1</v>
      </c>
      <c r="HR511">
        <v>0.0997485</v>
      </c>
      <c r="HS511">
        <v>-0.258497</v>
      </c>
      <c r="HT511">
        <v>20.1138</v>
      </c>
      <c r="HU511">
        <v>5.19707</v>
      </c>
      <c r="HV511">
        <v>12.004</v>
      </c>
      <c r="HW511">
        <v>4.9749</v>
      </c>
      <c r="HX511">
        <v>3.29393</v>
      </c>
      <c r="HY511">
        <v>9999</v>
      </c>
      <c r="HZ511">
        <v>35.3</v>
      </c>
      <c r="IA511">
        <v>9999</v>
      </c>
      <c r="IB511">
        <v>9999</v>
      </c>
      <c r="IC511">
        <v>1.86325</v>
      </c>
      <c r="ID511">
        <v>1.86813</v>
      </c>
      <c r="IE511">
        <v>1.86785</v>
      </c>
      <c r="IF511">
        <v>1.86905</v>
      </c>
      <c r="IG511">
        <v>1.8699</v>
      </c>
      <c r="IH511">
        <v>1.86596</v>
      </c>
      <c r="II511">
        <v>1.86699</v>
      </c>
      <c r="IJ511">
        <v>1.86844</v>
      </c>
      <c r="IK511">
        <v>5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1.639</v>
      </c>
      <c r="IY511">
        <v>0.3903</v>
      </c>
      <c r="IZ511">
        <v>0.744305887368214</v>
      </c>
      <c r="JA511">
        <v>0.00400708050939433</v>
      </c>
      <c r="JB511">
        <v>-7.0817227887937e-07</v>
      </c>
      <c r="JC511">
        <v>2.11393634800483e-10</v>
      </c>
      <c r="JD511">
        <v>-0.0902750961418796</v>
      </c>
      <c r="JE511">
        <v>-0.0199519798578536</v>
      </c>
      <c r="JF511">
        <v>0.00231849078142986</v>
      </c>
      <c r="JG511">
        <v>-2.72917625674962e-05</v>
      </c>
      <c r="JH511">
        <v>4</v>
      </c>
      <c r="JI511">
        <v>2436</v>
      </c>
      <c r="JJ511">
        <v>0</v>
      </c>
      <c r="JK511">
        <v>25</v>
      </c>
      <c r="JL511">
        <v>29318135</v>
      </c>
      <c r="JM511">
        <v>29318135</v>
      </c>
      <c r="JN511">
        <v>0.554199</v>
      </c>
      <c r="JO511">
        <v>2.65259</v>
      </c>
      <c r="JP511">
        <v>1.54785</v>
      </c>
      <c r="JQ511">
        <v>2.30957</v>
      </c>
      <c r="JR511">
        <v>1.64673</v>
      </c>
      <c r="JS511">
        <v>2.27539</v>
      </c>
      <c r="JT511">
        <v>34.3952</v>
      </c>
      <c r="JU511">
        <v>24.1926</v>
      </c>
      <c r="JV511">
        <v>18</v>
      </c>
      <c r="JW511">
        <v>509.615</v>
      </c>
      <c r="JX511">
        <v>333.497</v>
      </c>
      <c r="JY511">
        <v>28.5065</v>
      </c>
      <c r="JZ511">
        <v>28.6421</v>
      </c>
      <c r="KA511">
        <v>30.0003</v>
      </c>
      <c r="KB511">
        <v>28.573</v>
      </c>
      <c r="KC511">
        <v>28.5283</v>
      </c>
      <c r="KD511">
        <v>11.0005</v>
      </c>
      <c r="KE511">
        <v>16.2816</v>
      </c>
      <c r="KF511">
        <v>45.1926</v>
      </c>
      <c r="KG511">
        <v>28.5055</v>
      </c>
      <c r="KH511">
        <v>197.354</v>
      </c>
      <c r="KI511">
        <v>16.4838</v>
      </c>
      <c r="KJ511">
        <v>96.5935</v>
      </c>
      <c r="KK511">
        <v>94.5665</v>
      </c>
    </row>
    <row r="512" spans="1:297">
      <c r="A512">
        <v>496</v>
      </c>
      <c r="B512">
        <v>1759088104</v>
      </c>
      <c r="C512">
        <v>14992</v>
      </c>
      <c r="D512" t="s">
        <v>1439</v>
      </c>
      <c r="E512" t="s">
        <v>1440</v>
      </c>
      <c r="F512">
        <v>5</v>
      </c>
      <c r="G512" t="s">
        <v>1412</v>
      </c>
      <c r="H512" t="s">
        <v>436</v>
      </c>
      <c r="I512">
        <v>1759088095.84615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219.732907352381</v>
      </c>
      <c r="AK512">
        <v>227.025212121212</v>
      </c>
      <c r="AL512">
        <v>-3.18138365800867</v>
      </c>
      <c r="AM512">
        <v>66.03</v>
      </c>
      <c r="AN512">
        <f>(AP512 - AO512 + DY512*1E3/(8.314*(EA512+273.15)) * AR512/DX512 * AQ512) * DX512/(100*DL512) * 1000/(1000 - AP512)</f>
        <v>0</v>
      </c>
      <c r="AO512">
        <v>16.4551610367208</v>
      </c>
      <c r="AP512">
        <v>24.41676</v>
      </c>
      <c r="AQ512">
        <v>-0.000101017316017829</v>
      </c>
      <c r="AR512">
        <v>114.36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5.9</v>
      </c>
      <c r="DM512">
        <v>0.5</v>
      </c>
      <c r="DN512" t="s">
        <v>438</v>
      </c>
      <c r="DO512">
        <v>2</v>
      </c>
      <c r="DP512" t="b">
        <v>1</v>
      </c>
      <c r="DQ512">
        <v>1759088095.84615</v>
      </c>
      <c r="DR512">
        <v>244.139538461538</v>
      </c>
      <c r="DS512">
        <v>232.874769230769</v>
      </c>
      <c r="DT512">
        <v>24.4172846153846</v>
      </c>
      <c r="DU512">
        <v>16.456</v>
      </c>
      <c r="DV512">
        <v>242.462461538462</v>
      </c>
      <c r="DW512">
        <v>24.0270461538462</v>
      </c>
      <c r="DX512">
        <v>500.020538461538</v>
      </c>
      <c r="DY512">
        <v>90.6429538461539</v>
      </c>
      <c r="DZ512">
        <v>0.0359596615384615</v>
      </c>
      <c r="EA512">
        <v>30.6102923076923</v>
      </c>
      <c r="EB512">
        <v>30.0088692307692</v>
      </c>
      <c r="EC512">
        <v>999.9</v>
      </c>
      <c r="ED512">
        <v>0</v>
      </c>
      <c r="EE512">
        <v>0</v>
      </c>
      <c r="EF512">
        <v>9991.19538461538</v>
      </c>
      <c r="EG512">
        <v>0</v>
      </c>
      <c r="EH512">
        <v>13.8333538461538</v>
      </c>
      <c r="EI512">
        <v>11.2647438461538</v>
      </c>
      <c r="EJ512">
        <v>250.250153846154</v>
      </c>
      <c r="EK512">
        <v>236.771076923077</v>
      </c>
      <c r="EL512">
        <v>7.96130461538462</v>
      </c>
      <c r="EM512">
        <v>232.874769230769</v>
      </c>
      <c r="EN512">
        <v>16.456</v>
      </c>
      <c r="EO512">
        <v>2.21325461538462</v>
      </c>
      <c r="EP512">
        <v>1.49161846153846</v>
      </c>
      <c r="EQ512">
        <v>19.0585846153846</v>
      </c>
      <c r="ER512">
        <v>12.8825230769231</v>
      </c>
      <c r="ES512">
        <v>2000.00769230769</v>
      </c>
      <c r="ET512">
        <v>0.979998153846154</v>
      </c>
      <c r="EU512">
        <v>0.0200015076923077</v>
      </c>
      <c r="EV512">
        <v>0</v>
      </c>
      <c r="EW512">
        <v>995.865769230769</v>
      </c>
      <c r="EX512">
        <v>5.00059</v>
      </c>
      <c r="EY512">
        <v>20078.1461538462</v>
      </c>
      <c r="EZ512">
        <v>17360.3615384615</v>
      </c>
      <c r="FA512">
        <v>41.9612307692308</v>
      </c>
      <c r="FB512">
        <v>41.75</v>
      </c>
      <c r="FC512">
        <v>41.375</v>
      </c>
      <c r="FD512">
        <v>41.1104615384615</v>
      </c>
      <c r="FE512">
        <v>42.875</v>
      </c>
      <c r="FF512">
        <v>1955.10769230769</v>
      </c>
      <c r="FG512">
        <v>39.9</v>
      </c>
      <c r="FH512">
        <v>0</v>
      </c>
      <c r="FI512">
        <v>1759088090.7</v>
      </c>
      <c r="FJ512">
        <v>0</v>
      </c>
      <c r="FK512">
        <v>996.036807692308</v>
      </c>
      <c r="FL512">
        <v>14.5179145599149</v>
      </c>
      <c r="FM512">
        <v>256.071795028167</v>
      </c>
      <c r="FN512">
        <v>20081.2346153846</v>
      </c>
      <c r="FO512">
        <v>15</v>
      </c>
      <c r="FP512">
        <v>0</v>
      </c>
      <c r="FQ512" t="s">
        <v>439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11.019475</v>
      </c>
      <c r="GD512">
        <v>7.39231308270678</v>
      </c>
      <c r="GE512">
        <v>0.799536093785015</v>
      </c>
      <c r="GF512">
        <v>0</v>
      </c>
      <c r="GG512">
        <v>995.232323529412</v>
      </c>
      <c r="GH512">
        <v>13.4027349211291</v>
      </c>
      <c r="GI512">
        <v>1.33550892966354</v>
      </c>
      <c r="GJ512">
        <v>-1</v>
      </c>
      <c r="GK512">
        <v>7.959695</v>
      </c>
      <c r="GL512">
        <v>0.0389133834586343</v>
      </c>
      <c r="GM512">
        <v>0.00435648195221783</v>
      </c>
      <c r="GN512">
        <v>1</v>
      </c>
      <c r="GO512">
        <v>1</v>
      </c>
      <c r="GP512">
        <v>2</v>
      </c>
      <c r="GQ512" t="s">
        <v>448</v>
      </c>
      <c r="GR512">
        <v>3.13102</v>
      </c>
      <c r="GS512">
        <v>2.71393</v>
      </c>
      <c r="GT512">
        <v>0.0522117</v>
      </c>
      <c r="GU512">
        <v>0.0499544</v>
      </c>
      <c r="GV512">
        <v>0.104323</v>
      </c>
      <c r="GW512">
        <v>0.0789805</v>
      </c>
      <c r="GX512">
        <v>35677.9</v>
      </c>
      <c r="GY512">
        <v>38313.3</v>
      </c>
      <c r="GZ512">
        <v>34060.4</v>
      </c>
      <c r="HA512">
        <v>36516.6</v>
      </c>
      <c r="HB512">
        <v>43083.3</v>
      </c>
      <c r="HC512">
        <v>48298.1</v>
      </c>
      <c r="HD512">
        <v>53139.6</v>
      </c>
      <c r="HE512">
        <v>58369.3</v>
      </c>
      <c r="HF512">
        <v>1.9571</v>
      </c>
      <c r="HG512">
        <v>1.6571</v>
      </c>
      <c r="HH512">
        <v>0.0938252</v>
      </c>
      <c r="HI512">
        <v>0</v>
      </c>
      <c r="HJ512">
        <v>28.4774</v>
      </c>
      <c r="HK512">
        <v>999.9</v>
      </c>
      <c r="HL512">
        <v>42.132</v>
      </c>
      <c r="HM512">
        <v>30.585</v>
      </c>
      <c r="HN512">
        <v>20.4785</v>
      </c>
      <c r="HO512">
        <v>54.5587</v>
      </c>
      <c r="HP512">
        <v>47.9808</v>
      </c>
      <c r="HQ512">
        <v>1</v>
      </c>
      <c r="HR512">
        <v>0.100033</v>
      </c>
      <c r="HS512">
        <v>-0.247522</v>
      </c>
      <c r="HT512">
        <v>20.1138</v>
      </c>
      <c r="HU512">
        <v>5.19767</v>
      </c>
      <c r="HV512">
        <v>12.004</v>
      </c>
      <c r="HW512">
        <v>4.97505</v>
      </c>
      <c r="HX512">
        <v>3.294</v>
      </c>
      <c r="HY512">
        <v>9999</v>
      </c>
      <c r="HZ512">
        <v>35.3</v>
      </c>
      <c r="IA512">
        <v>9999</v>
      </c>
      <c r="IB512">
        <v>9999</v>
      </c>
      <c r="IC512">
        <v>1.86326</v>
      </c>
      <c r="ID512">
        <v>1.86813</v>
      </c>
      <c r="IE512">
        <v>1.86786</v>
      </c>
      <c r="IF512">
        <v>1.86905</v>
      </c>
      <c r="IG512">
        <v>1.86989</v>
      </c>
      <c r="IH512">
        <v>1.86594</v>
      </c>
      <c r="II512">
        <v>1.86699</v>
      </c>
      <c r="IJ512">
        <v>1.86844</v>
      </c>
      <c r="IK512">
        <v>5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1.581</v>
      </c>
      <c r="IY512">
        <v>0.3902</v>
      </c>
      <c r="IZ512">
        <v>0.744305887368214</v>
      </c>
      <c r="JA512">
        <v>0.00400708050939433</v>
      </c>
      <c r="JB512">
        <v>-7.0817227887937e-07</v>
      </c>
      <c r="JC512">
        <v>2.11393634800483e-10</v>
      </c>
      <c r="JD512">
        <v>-0.0902750961418796</v>
      </c>
      <c r="JE512">
        <v>-0.0199519798578536</v>
      </c>
      <c r="JF512">
        <v>0.00231849078142986</v>
      </c>
      <c r="JG512">
        <v>-2.72917625674962e-05</v>
      </c>
      <c r="JH512">
        <v>4</v>
      </c>
      <c r="JI512">
        <v>2436</v>
      </c>
      <c r="JJ512">
        <v>0</v>
      </c>
      <c r="JK512">
        <v>25</v>
      </c>
      <c r="JL512">
        <v>29318135.1</v>
      </c>
      <c r="JM512">
        <v>29318135.1</v>
      </c>
      <c r="JN512">
        <v>0.518799</v>
      </c>
      <c r="JO512">
        <v>2.65747</v>
      </c>
      <c r="JP512">
        <v>1.54785</v>
      </c>
      <c r="JQ512">
        <v>2.30957</v>
      </c>
      <c r="JR512">
        <v>1.64551</v>
      </c>
      <c r="JS512">
        <v>2.35229</v>
      </c>
      <c r="JT512">
        <v>34.3952</v>
      </c>
      <c r="JU512">
        <v>24.1926</v>
      </c>
      <c r="JV512">
        <v>18</v>
      </c>
      <c r="JW512">
        <v>509.786</v>
      </c>
      <c r="JX512">
        <v>333.335</v>
      </c>
      <c r="JY512">
        <v>28.4968</v>
      </c>
      <c r="JZ512">
        <v>28.6451</v>
      </c>
      <c r="KA512">
        <v>30.0004</v>
      </c>
      <c r="KB512">
        <v>28.5755</v>
      </c>
      <c r="KC512">
        <v>28.5313</v>
      </c>
      <c r="KD512">
        <v>10.3578</v>
      </c>
      <c r="KE512">
        <v>16.2816</v>
      </c>
      <c r="KF512">
        <v>45.1926</v>
      </c>
      <c r="KG512">
        <v>28.4942</v>
      </c>
      <c r="KH512">
        <v>183.902</v>
      </c>
      <c r="KI512">
        <v>16.4838</v>
      </c>
      <c r="KJ512">
        <v>96.5927</v>
      </c>
      <c r="KK512">
        <v>94.5663</v>
      </c>
    </row>
    <row r="513" spans="1:297">
      <c r="A513">
        <v>497</v>
      </c>
      <c r="B513">
        <v>1759088109</v>
      </c>
      <c r="C513">
        <v>14997</v>
      </c>
      <c r="D513" t="s">
        <v>1441</v>
      </c>
      <c r="E513" t="s">
        <v>1442</v>
      </c>
      <c r="F513">
        <v>5</v>
      </c>
      <c r="G513" t="s">
        <v>1412</v>
      </c>
      <c r="H513" t="s">
        <v>436</v>
      </c>
      <c r="I513">
        <v>1759088100.84615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202.1465888</v>
      </c>
      <c r="AK513">
        <v>210.375775757576</v>
      </c>
      <c r="AL513">
        <v>-3.34569101731602</v>
      </c>
      <c r="AM513">
        <v>66.03</v>
      </c>
      <c r="AN513">
        <f>(AP513 - AO513 + DY513*1E3/(8.314*(EA513+273.15)) * AR513/DX513 * AQ513) * DX513/(100*DL513) * 1000/(1000 - AP513)</f>
        <v>0</v>
      </c>
      <c r="AO513">
        <v>16.4530874967424</v>
      </c>
      <c r="AP513">
        <v>24.4215012121212</v>
      </c>
      <c r="AQ513">
        <v>0.000140203728243958</v>
      </c>
      <c r="AR513">
        <v>114.36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5.9</v>
      </c>
      <c r="DM513">
        <v>0.5</v>
      </c>
      <c r="DN513" t="s">
        <v>438</v>
      </c>
      <c r="DO513">
        <v>2</v>
      </c>
      <c r="DP513" t="b">
        <v>1</v>
      </c>
      <c r="DQ513">
        <v>1759088100.84615</v>
      </c>
      <c r="DR513">
        <v>228.186461538462</v>
      </c>
      <c r="DS513">
        <v>215.962076923077</v>
      </c>
      <c r="DT513">
        <v>24.4183692307692</v>
      </c>
      <c r="DU513">
        <v>16.4549076923077</v>
      </c>
      <c r="DV513">
        <v>226.568153846154</v>
      </c>
      <c r="DW513">
        <v>24.0280846153846</v>
      </c>
      <c r="DX513">
        <v>500.020923076923</v>
      </c>
      <c r="DY513">
        <v>90.6422</v>
      </c>
      <c r="DZ513">
        <v>0.0361065307692308</v>
      </c>
      <c r="EA513">
        <v>30.6068769230769</v>
      </c>
      <c r="EB513">
        <v>30.0095923076923</v>
      </c>
      <c r="EC513">
        <v>999.9</v>
      </c>
      <c r="ED513">
        <v>0</v>
      </c>
      <c r="EE513">
        <v>0</v>
      </c>
      <c r="EF513">
        <v>9983.75</v>
      </c>
      <c r="EG513">
        <v>0</v>
      </c>
      <c r="EH513">
        <v>13.8344153846154</v>
      </c>
      <c r="EI513">
        <v>12.2242076923077</v>
      </c>
      <c r="EJ513">
        <v>233.897846153846</v>
      </c>
      <c r="EK513">
        <v>219.575230769231</v>
      </c>
      <c r="EL513">
        <v>7.96347153846154</v>
      </c>
      <c r="EM513">
        <v>215.962076923077</v>
      </c>
      <c r="EN513">
        <v>16.4549076923077</v>
      </c>
      <c r="EO513">
        <v>2.21333384615385</v>
      </c>
      <c r="EP513">
        <v>1.49150846153846</v>
      </c>
      <c r="EQ513">
        <v>19.0591615384615</v>
      </c>
      <c r="ER513">
        <v>12.8813846153846</v>
      </c>
      <c r="ES513">
        <v>1999.98692307692</v>
      </c>
      <c r="ET513">
        <v>0.979997923076923</v>
      </c>
      <c r="EU513">
        <v>0.0200017461538462</v>
      </c>
      <c r="EV513">
        <v>0</v>
      </c>
      <c r="EW513">
        <v>997.126615384616</v>
      </c>
      <c r="EX513">
        <v>5.00059</v>
      </c>
      <c r="EY513">
        <v>20100.3615384615</v>
      </c>
      <c r="EZ513">
        <v>17360.1769230769</v>
      </c>
      <c r="FA513">
        <v>41.9757692307692</v>
      </c>
      <c r="FB513">
        <v>41.75</v>
      </c>
      <c r="FC513">
        <v>41.375</v>
      </c>
      <c r="FD513">
        <v>41.1056153846154</v>
      </c>
      <c r="FE513">
        <v>42.875</v>
      </c>
      <c r="FF513">
        <v>1955.08692307692</v>
      </c>
      <c r="FG513">
        <v>39.9</v>
      </c>
      <c r="FH513">
        <v>0</v>
      </c>
      <c r="FI513">
        <v>1759088095.5</v>
      </c>
      <c r="FJ513">
        <v>0</v>
      </c>
      <c r="FK513">
        <v>997.239961538462</v>
      </c>
      <c r="FL513">
        <v>16.1041025504261</v>
      </c>
      <c r="FM513">
        <v>282.276922654514</v>
      </c>
      <c r="FN513">
        <v>20102.7846153846</v>
      </c>
      <c r="FO513">
        <v>15</v>
      </c>
      <c r="FP513">
        <v>0</v>
      </c>
      <c r="FQ513" t="s">
        <v>439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11.6963414285714</v>
      </c>
      <c r="GD513">
        <v>10.219584935065</v>
      </c>
      <c r="GE513">
        <v>1.09280045433427</v>
      </c>
      <c r="GF513">
        <v>0</v>
      </c>
      <c r="GG513">
        <v>996.387970588235</v>
      </c>
      <c r="GH513">
        <v>14.7226126906322</v>
      </c>
      <c r="GI513">
        <v>1.46648879350913</v>
      </c>
      <c r="GJ513">
        <v>-1</v>
      </c>
      <c r="GK513">
        <v>7.96219428571429</v>
      </c>
      <c r="GL513">
        <v>0.0233664935065018</v>
      </c>
      <c r="GM513">
        <v>0.00301485618614376</v>
      </c>
      <c r="GN513">
        <v>1</v>
      </c>
      <c r="GO513">
        <v>1</v>
      </c>
      <c r="GP513">
        <v>2</v>
      </c>
      <c r="GQ513" t="s">
        <v>448</v>
      </c>
      <c r="GR513">
        <v>3.13093</v>
      </c>
      <c r="GS513">
        <v>2.71393</v>
      </c>
      <c r="GT513">
        <v>0.0487692</v>
      </c>
      <c r="GU513">
        <v>0.0463632</v>
      </c>
      <c r="GV513">
        <v>0.104336</v>
      </c>
      <c r="GW513">
        <v>0.0789729</v>
      </c>
      <c r="GX513">
        <v>35807.3</v>
      </c>
      <c r="GY513">
        <v>38457.4</v>
      </c>
      <c r="GZ513">
        <v>34060.2</v>
      </c>
      <c r="HA513">
        <v>36515.9</v>
      </c>
      <c r="HB513">
        <v>43082.2</v>
      </c>
      <c r="HC513">
        <v>48297.1</v>
      </c>
      <c r="HD513">
        <v>53139.5</v>
      </c>
      <c r="HE513">
        <v>58368.1</v>
      </c>
      <c r="HF513">
        <v>1.95707</v>
      </c>
      <c r="HG513">
        <v>1.65725</v>
      </c>
      <c r="HH513">
        <v>0.0941046</v>
      </c>
      <c r="HI513">
        <v>0</v>
      </c>
      <c r="HJ513">
        <v>28.4774</v>
      </c>
      <c r="HK513">
        <v>999.9</v>
      </c>
      <c r="HL513">
        <v>42.132</v>
      </c>
      <c r="HM513">
        <v>30.585</v>
      </c>
      <c r="HN513">
        <v>20.4786</v>
      </c>
      <c r="HO513">
        <v>54.5687</v>
      </c>
      <c r="HP513">
        <v>47.6002</v>
      </c>
      <c r="HQ513">
        <v>1</v>
      </c>
      <c r="HR513">
        <v>0.100234</v>
      </c>
      <c r="HS513">
        <v>-0.262437</v>
      </c>
      <c r="HT513">
        <v>20.1138</v>
      </c>
      <c r="HU513">
        <v>5.19692</v>
      </c>
      <c r="HV513">
        <v>12.004</v>
      </c>
      <c r="HW513">
        <v>4.97485</v>
      </c>
      <c r="HX513">
        <v>3.29388</v>
      </c>
      <c r="HY513">
        <v>9999</v>
      </c>
      <c r="HZ513">
        <v>35.3</v>
      </c>
      <c r="IA513">
        <v>9999</v>
      </c>
      <c r="IB513">
        <v>9999</v>
      </c>
      <c r="IC513">
        <v>1.86325</v>
      </c>
      <c r="ID513">
        <v>1.86813</v>
      </c>
      <c r="IE513">
        <v>1.86786</v>
      </c>
      <c r="IF513">
        <v>1.86905</v>
      </c>
      <c r="IG513">
        <v>1.8699</v>
      </c>
      <c r="IH513">
        <v>1.86596</v>
      </c>
      <c r="II513">
        <v>1.86702</v>
      </c>
      <c r="IJ513">
        <v>1.86844</v>
      </c>
      <c r="IK513">
        <v>5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1.521</v>
      </c>
      <c r="IY513">
        <v>0.3904</v>
      </c>
      <c r="IZ513">
        <v>0.744305887368214</v>
      </c>
      <c r="JA513">
        <v>0.00400708050939433</v>
      </c>
      <c r="JB513">
        <v>-7.0817227887937e-07</v>
      </c>
      <c r="JC513">
        <v>2.11393634800483e-10</v>
      </c>
      <c r="JD513">
        <v>-0.0902750961418796</v>
      </c>
      <c r="JE513">
        <v>-0.0199519798578536</v>
      </c>
      <c r="JF513">
        <v>0.00231849078142986</v>
      </c>
      <c r="JG513">
        <v>-2.72917625674962e-05</v>
      </c>
      <c r="JH513">
        <v>4</v>
      </c>
      <c r="JI513">
        <v>2436</v>
      </c>
      <c r="JJ513">
        <v>0</v>
      </c>
      <c r="JK513">
        <v>25</v>
      </c>
      <c r="JL513">
        <v>29318135.1</v>
      </c>
      <c r="JM513">
        <v>29318135.1</v>
      </c>
      <c r="JN513">
        <v>0.488281</v>
      </c>
      <c r="JO513">
        <v>2.66235</v>
      </c>
      <c r="JP513">
        <v>1.54785</v>
      </c>
      <c r="JQ513">
        <v>2.30957</v>
      </c>
      <c r="JR513">
        <v>1.64551</v>
      </c>
      <c r="JS513">
        <v>2.24976</v>
      </c>
      <c r="JT513">
        <v>34.3725</v>
      </c>
      <c r="JU513">
        <v>24.1926</v>
      </c>
      <c r="JV513">
        <v>18</v>
      </c>
      <c r="JW513">
        <v>509.796</v>
      </c>
      <c r="JX513">
        <v>333.423</v>
      </c>
      <c r="JY513">
        <v>28.4873</v>
      </c>
      <c r="JZ513">
        <v>28.6476</v>
      </c>
      <c r="KA513">
        <v>30.0002</v>
      </c>
      <c r="KB513">
        <v>28.5785</v>
      </c>
      <c r="KC513">
        <v>28.5343</v>
      </c>
      <c r="KD513">
        <v>9.69503</v>
      </c>
      <c r="KE513">
        <v>16.2816</v>
      </c>
      <c r="KF513">
        <v>45.1926</v>
      </c>
      <c r="KG513">
        <v>28.4879</v>
      </c>
      <c r="KH513">
        <v>163.642</v>
      </c>
      <c r="KI513">
        <v>16.4838</v>
      </c>
      <c r="KJ513">
        <v>96.5924</v>
      </c>
      <c r="KK513">
        <v>94.5644</v>
      </c>
    </row>
    <row r="514" spans="1:297">
      <c r="A514">
        <v>498</v>
      </c>
      <c r="B514">
        <v>1759088114</v>
      </c>
      <c r="C514">
        <v>15002</v>
      </c>
      <c r="D514" t="s">
        <v>1443</v>
      </c>
      <c r="E514" t="s">
        <v>1444</v>
      </c>
      <c r="F514">
        <v>5</v>
      </c>
      <c r="G514" t="s">
        <v>1412</v>
      </c>
      <c r="H514" t="s">
        <v>436</v>
      </c>
      <c r="I514">
        <v>1759088105.84615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185.672917790476</v>
      </c>
      <c r="AK514">
        <v>194.274648484849</v>
      </c>
      <c r="AL514">
        <v>-3.20236915584416</v>
      </c>
      <c r="AM514">
        <v>66.03</v>
      </c>
      <c r="AN514">
        <f>(AP514 - AO514 + DY514*1E3/(8.314*(EA514+273.15)) * AR514/DX514 * AQ514) * DX514/(100*DL514) * 1000/(1000 - AP514)</f>
        <v>0</v>
      </c>
      <c r="AO514">
        <v>16.451447804145</v>
      </c>
      <c r="AP514">
        <v>24.4207303030303</v>
      </c>
      <c r="AQ514">
        <v>-3.58016674685758e-05</v>
      </c>
      <c r="AR514">
        <v>114.36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5.9</v>
      </c>
      <c r="DM514">
        <v>0.5</v>
      </c>
      <c r="DN514" t="s">
        <v>438</v>
      </c>
      <c r="DO514">
        <v>2</v>
      </c>
      <c r="DP514" t="b">
        <v>1</v>
      </c>
      <c r="DQ514">
        <v>1759088105.84615</v>
      </c>
      <c r="DR514">
        <v>212.229615384615</v>
      </c>
      <c r="DS514">
        <v>199.453538461538</v>
      </c>
      <c r="DT514">
        <v>24.4196153846154</v>
      </c>
      <c r="DU514">
        <v>16.4536153846154</v>
      </c>
      <c r="DV514">
        <v>210.670538461538</v>
      </c>
      <c r="DW514">
        <v>24.0292769230769</v>
      </c>
      <c r="DX514">
        <v>499.991923076923</v>
      </c>
      <c r="DY514">
        <v>90.6420769230769</v>
      </c>
      <c r="DZ514">
        <v>0.0360423923076923</v>
      </c>
      <c r="EA514">
        <v>30.6047230769231</v>
      </c>
      <c r="EB514">
        <v>30.0086615384615</v>
      </c>
      <c r="EC514">
        <v>999.9</v>
      </c>
      <c r="ED514">
        <v>0</v>
      </c>
      <c r="EE514">
        <v>0</v>
      </c>
      <c r="EF514">
        <v>9995.29538461539</v>
      </c>
      <c r="EG514">
        <v>0</v>
      </c>
      <c r="EH514">
        <v>13.8352615384615</v>
      </c>
      <c r="EI514">
        <v>12.7759461538462</v>
      </c>
      <c r="EJ514">
        <v>217.541846153846</v>
      </c>
      <c r="EK514">
        <v>202.790153846154</v>
      </c>
      <c r="EL514">
        <v>7.96600461538462</v>
      </c>
      <c r="EM514">
        <v>199.453538461538</v>
      </c>
      <c r="EN514">
        <v>16.4536153846154</v>
      </c>
      <c r="EO514">
        <v>2.21344384615385</v>
      </c>
      <c r="EP514">
        <v>1.49138846153846</v>
      </c>
      <c r="EQ514">
        <v>19.0599615384615</v>
      </c>
      <c r="ER514">
        <v>12.8801692307692</v>
      </c>
      <c r="ES514">
        <v>2000.01461538462</v>
      </c>
      <c r="ET514">
        <v>0.979998153846154</v>
      </c>
      <c r="EU514">
        <v>0.0200015076923077</v>
      </c>
      <c r="EV514">
        <v>0</v>
      </c>
      <c r="EW514">
        <v>998.41</v>
      </c>
      <c r="EX514">
        <v>5.00059</v>
      </c>
      <c r="EY514">
        <v>20124.9230769231</v>
      </c>
      <c r="EZ514">
        <v>17360.4230769231</v>
      </c>
      <c r="FA514">
        <v>41.9806153846154</v>
      </c>
      <c r="FB514">
        <v>41.75</v>
      </c>
      <c r="FC514">
        <v>41.375</v>
      </c>
      <c r="FD514">
        <v>41.1104615384615</v>
      </c>
      <c r="FE514">
        <v>42.875</v>
      </c>
      <c r="FF514">
        <v>1955.11461538462</v>
      </c>
      <c r="FG514">
        <v>39.9</v>
      </c>
      <c r="FH514">
        <v>0</v>
      </c>
      <c r="FI514">
        <v>1759088100.3</v>
      </c>
      <c r="FJ514">
        <v>0</v>
      </c>
      <c r="FK514">
        <v>998.467423076923</v>
      </c>
      <c r="FL514">
        <v>15.2656752330168</v>
      </c>
      <c r="FM514">
        <v>304.66324797876</v>
      </c>
      <c r="FN514">
        <v>20126.1</v>
      </c>
      <c r="FO514">
        <v>15</v>
      </c>
      <c r="FP514">
        <v>0</v>
      </c>
      <c r="FQ514" t="s">
        <v>439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12.520275</v>
      </c>
      <c r="GD514">
        <v>7.85606165413534</v>
      </c>
      <c r="GE514">
        <v>0.835916723648355</v>
      </c>
      <c r="GF514">
        <v>0</v>
      </c>
      <c r="GG514">
        <v>997.698</v>
      </c>
      <c r="GH514">
        <v>15.1536440182389</v>
      </c>
      <c r="GI514">
        <v>1.50274869724076</v>
      </c>
      <c r="GJ514">
        <v>-1</v>
      </c>
      <c r="GK514">
        <v>7.964966</v>
      </c>
      <c r="GL514">
        <v>0.0273067669172935</v>
      </c>
      <c r="GM514">
        <v>0.00323512039961428</v>
      </c>
      <c r="GN514">
        <v>1</v>
      </c>
      <c r="GO514">
        <v>1</v>
      </c>
      <c r="GP514">
        <v>2</v>
      </c>
      <c r="GQ514" t="s">
        <v>448</v>
      </c>
      <c r="GR514">
        <v>3.13093</v>
      </c>
      <c r="GS514">
        <v>2.71377</v>
      </c>
      <c r="GT514">
        <v>0.0453575</v>
      </c>
      <c r="GU514">
        <v>0.0426406</v>
      </c>
      <c r="GV514">
        <v>0.104338</v>
      </c>
      <c r="GW514">
        <v>0.0789631</v>
      </c>
      <c r="GX514">
        <v>35935.3</v>
      </c>
      <c r="GY514">
        <v>38607.5</v>
      </c>
      <c r="GZ514">
        <v>34059.8</v>
      </c>
      <c r="HA514">
        <v>36515.9</v>
      </c>
      <c r="HB514">
        <v>43081.3</v>
      </c>
      <c r="HC514">
        <v>48297.1</v>
      </c>
      <c r="HD514">
        <v>53138.9</v>
      </c>
      <c r="HE514">
        <v>58368.1</v>
      </c>
      <c r="HF514">
        <v>1.95723</v>
      </c>
      <c r="HG514">
        <v>1.65725</v>
      </c>
      <c r="HH514">
        <v>0.0939891</v>
      </c>
      <c r="HI514">
        <v>0</v>
      </c>
      <c r="HJ514">
        <v>28.4774</v>
      </c>
      <c r="HK514">
        <v>999.9</v>
      </c>
      <c r="HL514">
        <v>42.107</v>
      </c>
      <c r="HM514">
        <v>30.595</v>
      </c>
      <c r="HN514">
        <v>20.4769</v>
      </c>
      <c r="HO514">
        <v>54.5487</v>
      </c>
      <c r="HP514">
        <v>47.9888</v>
      </c>
      <c r="HQ514">
        <v>1</v>
      </c>
      <c r="HR514">
        <v>0.100366</v>
      </c>
      <c r="HS514">
        <v>-0.245155</v>
      </c>
      <c r="HT514">
        <v>20.1138</v>
      </c>
      <c r="HU514">
        <v>5.19722</v>
      </c>
      <c r="HV514">
        <v>12.004</v>
      </c>
      <c r="HW514">
        <v>4.975</v>
      </c>
      <c r="HX514">
        <v>3.294</v>
      </c>
      <c r="HY514">
        <v>9999</v>
      </c>
      <c r="HZ514">
        <v>35.3</v>
      </c>
      <c r="IA514">
        <v>9999</v>
      </c>
      <c r="IB514">
        <v>9999</v>
      </c>
      <c r="IC514">
        <v>1.86325</v>
      </c>
      <c r="ID514">
        <v>1.86813</v>
      </c>
      <c r="IE514">
        <v>1.86786</v>
      </c>
      <c r="IF514">
        <v>1.86905</v>
      </c>
      <c r="IG514">
        <v>1.86989</v>
      </c>
      <c r="IH514">
        <v>1.86594</v>
      </c>
      <c r="II514">
        <v>1.86699</v>
      </c>
      <c r="IJ514">
        <v>1.86844</v>
      </c>
      <c r="IK514">
        <v>5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1.462</v>
      </c>
      <c r="IY514">
        <v>0.3904</v>
      </c>
      <c r="IZ514">
        <v>0.744305887368214</v>
      </c>
      <c r="JA514">
        <v>0.00400708050939433</v>
      </c>
      <c r="JB514">
        <v>-7.0817227887937e-07</v>
      </c>
      <c r="JC514">
        <v>2.11393634800483e-10</v>
      </c>
      <c r="JD514">
        <v>-0.0902750961418796</v>
      </c>
      <c r="JE514">
        <v>-0.0199519798578536</v>
      </c>
      <c r="JF514">
        <v>0.00231849078142986</v>
      </c>
      <c r="JG514">
        <v>-2.72917625674962e-05</v>
      </c>
      <c r="JH514">
        <v>4</v>
      </c>
      <c r="JI514">
        <v>2436</v>
      </c>
      <c r="JJ514">
        <v>0</v>
      </c>
      <c r="JK514">
        <v>25</v>
      </c>
      <c r="JL514">
        <v>29318135.2</v>
      </c>
      <c r="JM514">
        <v>29318135.2</v>
      </c>
      <c r="JN514">
        <v>0.454102</v>
      </c>
      <c r="JO514">
        <v>2.65625</v>
      </c>
      <c r="JP514">
        <v>1.54785</v>
      </c>
      <c r="JQ514">
        <v>2.30957</v>
      </c>
      <c r="JR514">
        <v>1.64673</v>
      </c>
      <c r="JS514">
        <v>2.34253</v>
      </c>
      <c r="JT514">
        <v>34.3952</v>
      </c>
      <c r="JU514">
        <v>24.1926</v>
      </c>
      <c r="JV514">
        <v>18</v>
      </c>
      <c r="JW514">
        <v>509.923</v>
      </c>
      <c r="JX514">
        <v>333.436</v>
      </c>
      <c r="JY514">
        <v>28.48</v>
      </c>
      <c r="JZ514">
        <v>28.6507</v>
      </c>
      <c r="KA514">
        <v>30.0002</v>
      </c>
      <c r="KB514">
        <v>28.5815</v>
      </c>
      <c r="KC514">
        <v>28.5367</v>
      </c>
      <c r="KD514">
        <v>9.0647</v>
      </c>
      <c r="KE514">
        <v>16.2816</v>
      </c>
      <c r="KF514">
        <v>45.1926</v>
      </c>
      <c r="KG514">
        <v>28.4773</v>
      </c>
      <c r="KH514">
        <v>150.13</v>
      </c>
      <c r="KI514">
        <v>16.4838</v>
      </c>
      <c r="KJ514">
        <v>96.5912</v>
      </c>
      <c r="KK514">
        <v>94.5644</v>
      </c>
    </row>
    <row r="515" spans="1:297">
      <c r="A515">
        <v>499</v>
      </c>
      <c r="B515">
        <v>1759088119</v>
      </c>
      <c r="C515">
        <v>15007</v>
      </c>
      <c r="D515" t="s">
        <v>1445</v>
      </c>
      <c r="E515" t="s">
        <v>1446</v>
      </c>
      <c r="F515">
        <v>5</v>
      </c>
      <c r="G515" t="s">
        <v>1412</v>
      </c>
      <c r="H515" t="s">
        <v>436</v>
      </c>
      <c r="I515">
        <v>1759088110.84615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168.4311408</v>
      </c>
      <c r="AK515">
        <v>177.859024242424</v>
      </c>
      <c r="AL515">
        <v>-3.28117803030305</v>
      </c>
      <c r="AM515">
        <v>66.03</v>
      </c>
      <c r="AN515">
        <f>(AP515 - AO515 + DY515*1E3/(8.314*(EA515+273.15)) * AR515/DX515 * AQ515) * DX515/(100*DL515) * 1000/(1000 - AP515)</f>
        <v>0</v>
      </c>
      <c r="AO515">
        <v>16.4479812208333</v>
      </c>
      <c r="AP515">
        <v>24.4264909090909</v>
      </c>
      <c r="AQ515">
        <v>0.000108807689485471</v>
      </c>
      <c r="AR515">
        <v>114.36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5.9</v>
      </c>
      <c r="DM515">
        <v>0.5</v>
      </c>
      <c r="DN515" t="s">
        <v>438</v>
      </c>
      <c r="DO515">
        <v>2</v>
      </c>
      <c r="DP515" t="b">
        <v>1</v>
      </c>
      <c r="DQ515">
        <v>1759088110.84615</v>
      </c>
      <c r="DR515">
        <v>196.316076923077</v>
      </c>
      <c r="DS515">
        <v>182.648</v>
      </c>
      <c r="DT515">
        <v>24.4211769230769</v>
      </c>
      <c r="DU515">
        <v>16.4516230769231</v>
      </c>
      <c r="DV515">
        <v>194.816461538462</v>
      </c>
      <c r="DW515">
        <v>24.0307692307692</v>
      </c>
      <c r="DX515">
        <v>500.011538461539</v>
      </c>
      <c r="DY515">
        <v>90.6426153846154</v>
      </c>
      <c r="DZ515">
        <v>0.0360218076923077</v>
      </c>
      <c r="EA515">
        <v>30.6015461538462</v>
      </c>
      <c r="EB515">
        <v>30.0060307692308</v>
      </c>
      <c r="EC515">
        <v>999.9</v>
      </c>
      <c r="ED515">
        <v>0</v>
      </c>
      <c r="EE515">
        <v>0</v>
      </c>
      <c r="EF515">
        <v>9992.55230769231</v>
      </c>
      <c r="EG515">
        <v>0</v>
      </c>
      <c r="EH515">
        <v>13.8288923076923</v>
      </c>
      <c r="EI515">
        <v>13.6680846153846</v>
      </c>
      <c r="EJ515">
        <v>201.230307692308</v>
      </c>
      <c r="EK515">
        <v>185.703153846154</v>
      </c>
      <c r="EL515">
        <v>7.96956384615385</v>
      </c>
      <c r="EM515">
        <v>182.648</v>
      </c>
      <c r="EN515">
        <v>16.4516230769231</v>
      </c>
      <c r="EO515">
        <v>2.21359846153846</v>
      </c>
      <c r="EP515">
        <v>1.49121692307692</v>
      </c>
      <c r="EQ515">
        <v>19.0610769230769</v>
      </c>
      <c r="ER515">
        <v>12.8784153846154</v>
      </c>
      <c r="ES515">
        <v>1999.99153846154</v>
      </c>
      <c r="ET515">
        <v>0.979997923076923</v>
      </c>
      <c r="EU515">
        <v>0.0200017461538462</v>
      </c>
      <c r="EV515">
        <v>0</v>
      </c>
      <c r="EW515">
        <v>999.750923076923</v>
      </c>
      <c r="EX515">
        <v>5.00059</v>
      </c>
      <c r="EY515">
        <v>20151.0307692308</v>
      </c>
      <c r="EZ515">
        <v>17360.2230769231</v>
      </c>
      <c r="FA515">
        <v>41.9806153846154</v>
      </c>
      <c r="FB515">
        <v>41.75</v>
      </c>
      <c r="FC515">
        <v>41.375</v>
      </c>
      <c r="FD515">
        <v>41.1056153846154</v>
      </c>
      <c r="FE515">
        <v>42.875</v>
      </c>
      <c r="FF515">
        <v>1955.09153846154</v>
      </c>
      <c r="FG515">
        <v>39.9</v>
      </c>
      <c r="FH515">
        <v>0</v>
      </c>
      <c r="FI515">
        <v>1759088105.7</v>
      </c>
      <c r="FJ515">
        <v>0</v>
      </c>
      <c r="FK515">
        <v>1000.00096</v>
      </c>
      <c r="FL515">
        <v>16.4324615464477</v>
      </c>
      <c r="FM515">
        <v>334.799999988935</v>
      </c>
      <c r="FN515">
        <v>20156.716</v>
      </c>
      <c r="FO515">
        <v>15</v>
      </c>
      <c r="FP515">
        <v>0</v>
      </c>
      <c r="FQ515" t="s">
        <v>439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13.076265</v>
      </c>
      <c r="GD515">
        <v>9.86141503759398</v>
      </c>
      <c r="GE515">
        <v>1.00345363185102</v>
      </c>
      <c r="GF515">
        <v>0</v>
      </c>
      <c r="GG515">
        <v>998.786617647059</v>
      </c>
      <c r="GH515">
        <v>15.513292582942</v>
      </c>
      <c r="GI515">
        <v>1.53694632335194</v>
      </c>
      <c r="GJ515">
        <v>-1</v>
      </c>
      <c r="GK515">
        <v>7.967525</v>
      </c>
      <c r="GL515">
        <v>0.0385281203007608</v>
      </c>
      <c r="GM515">
        <v>0.00431261811432456</v>
      </c>
      <c r="GN515">
        <v>1</v>
      </c>
      <c r="GO515">
        <v>1</v>
      </c>
      <c r="GP515">
        <v>2</v>
      </c>
      <c r="GQ515" t="s">
        <v>448</v>
      </c>
      <c r="GR515">
        <v>3.13087</v>
      </c>
      <c r="GS515">
        <v>2.71413</v>
      </c>
      <c r="GT515">
        <v>0.0418291</v>
      </c>
      <c r="GU515">
        <v>0.0389601</v>
      </c>
      <c r="GV515">
        <v>0.104353</v>
      </c>
      <c r="GW515">
        <v>0.0789526</v>
      </c>
      <c r="GX515">
        <v>36068.3</v>
      </c>
      <c r="GY515">
        <v>38755.9</v>
      </c>
      <c r="GZ515">
        <v>34060</v>
      </c>
      <c r="HA515">
        <v>36516</v>
      </c>
      <c r="HB515">
        <v>43080.3</v>
      </c>
      <c r="HC515">
        <v>48297.4</v>
      </c>
      <c r="HD515">
        <v>53139.1</v>
      </c>
      <c r="HE515">
        <v>58368.3</v>
      </c>
      <c r="HF515">
        <v>1.95707</v>
      </c>
      <c r="HG515">
        <v>1.6574</v>
      </c>
      <c r="HH515">
        <v>0.0932217</v>
      </c>
      <c r="HI515">
        <v>0</v>
      </c>
      <c r="HJ515">
        <v>28.4774</v>
      </c>
      <c r="HK515">
        <v>999.9</v>
      </c>
      <c r="HL515">
        <v>42.107</v>
      </c>
      <c r="HM515">
        <v>30.595</v>
      </c>
      <c r="HN515">
        <v>20.4788</v>
      </c>
      <c r="HO515">
        <v>55.0687</v>
      </c>
      <c r="HP515">
        <v>47.7244</v>
      </c>
      <c r="HQ515">
        <v>1</v>
      </c>
      <c r="HR515">
        <v>0.10062</v>
      </c>
      <c r="HS515">
        <v>-0.249507</v>
      </c>
      <c r="HT515">
        <v>20.1139</v>
      </c>
      <c r="HU515">
        <v>5.19752</v>
      </c>
      <c r="HV515">
        <v>12.004</v>
      </c>
      <c r="HW515">
        <v>4.97505</v>
      </c>
      <c r="HX515">
        <v>3.29395</v>
      </c>
      <c r="HY515">
        <v>9999</v>
      </c>
      <c r="HZ515">
        <v>35.3</v>
      </c>
      <c r="IA515">
        <v>9999</v>
      </c>
      <c r="IB515">
        <v>9999</v>
      </c>
      <c r="IC515">
        <v>1.86325</v>
      </c>
      <c r="ID515">
        <v>1.86813</v>
      </c>
      <c r="IE515">
        <v>1.86787</v>
      </c>
      <c r="IF515">
        <v>1.86906</v>
      </c>
      <c r="IG515">
        <v>1.86985</v>
      </c>
      <c r="IH515">
        <v>1.86596</v>
      </c>
      <c r="II515">
        <v>1.86699</v>
      </c>
      <c r="IJ515">
        <v>1.86844</v>
      </c>
      <c r="IK515">
        <v>5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1.402</v>
      </c>
      <c r="IY515">
        <v>0.3907</v>
      </c>
      <c r="IZ515">
        <v>0.744305887368214</v>
      </c>
      <c r="JA515">
        <v>0.00400708050939433</v>
      </c>
      <c r="JB515">
        <v>-7.0817227887937e-07</v>
      </c>
      <c r="JC515">
        <v>2.11393634800483e-10</v>
      </c>
      <c r="JD515">
        <v>-0.0902750961418796</v>
      </c>
      <c r="JE515">
        <v>-0.0199519798578536</v>
      </c>
      <c r="JF515">
        <v>0.00231849078142986</v>
      </c>
      <c r="JG515">
        <v>-2.72917625674962e-05</v>
      </c>
      <c r="JH515">
        <v>4</v>
      </c>
      <c r="JI515">
        <v>2436</v>
      </c>
      <c r="JJ515">
        <v>0</v>
      </c>
      <c r="JK515">
        <v>25</v>
      </c>
      <c r="JL515">
        <v>29318135.3</v>
      </c>
      <c r="JM515">
        <v>29318135.3</v>
      </c>
      <c r="JN515">
        <v>0.422363</v>
      </c>
      <c r="JO515">
        <v>2.66602</v>
      </c>
      <c r="JP515">
        <v>1.54785</v>
      </c>
      <c r="JQ515">
        <v>2.30957</v>
      </c>
      <c r="JR515">
        <v>1.64673</v>
      </c>
      <c r="JS515">
        <v>2.24121</v>
      </c>
      <c r="JT515">
        <v>34.3952</v>
      </c>
      <c r="JU515">
        <v>24.1838</v>
      </c>
      <c r="JV515">
        <v>18</v>
      </c>
      <c r="JW515">
        <v>509.849</v>
      </c>
      <c r="JX515">
        <v>333.523</v>
      </c>
      <c r="JY515">
        <v>28.471</v>
      </c>
      <c r="JZ515">
        <v>28.6524</v>
      </c>
      <c r="KA515">
        <v>30.0003</v>
      </c>
      <c r="KB515">
        <v>28.5844</v>
      </c>
      <c r="KC515">
        <v>28.5396</v>
      </c>
      <c r="KD515">
        <v>8.36982</v>
      </c>
      <c r="KE515">
        <v>16.2816</v>
      </c>
      <c r="KF515">
        <v>45.1926</v>
      </c>
      <c r="KG515">
        <v>28.4696</v>
      </c>
      <c r="KH515">
        <v>129.821</v>
      </c>
      <c r="KI515">
        <v>16.4838</v>
      </c>
      <c r="KJ515">
        <v>96.5916</v>
      </c>
      <c r="KK515">
        <v>94.5647</v>
      </c>
    </row>
    <row r="516" spans="1:297">
      <c r="A516">
        <v>500</v>
      </c>
      <c r="B516">
        <v>1759088124</v>
      </c>
      <c r="C516">
        <v>15012</v>
      </c>
      <c r="D516" t="s">
        <v>1447</v>
      </c>
      <c r="E516" t="s">
        <v>1448</v>
      </c>
      <c r="F516">
        <v>5</v>
      </c>
      <c r="G516" t="s">
        <v>1412</v>
      </c>
      <c r="H516" t="s">
        <v>436</v>
      </c>
      <c r="I516">
        <v>1759088115.84615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151.970528685714</v>
      </c>
      <c r="AK516">
        <v>161.873709090909</v>
      </c>
      <c r="AL516">
        <v>-3.19435173160175</v>
      </c>
      <c r="AM516">
        <v>66.03</v>
      </c>
      <c r="AN516">
        <f>(AP516 - AO516 + DY516*1E3/(8.314*(EA516+273.15)) * AR516/DX516 * AQ516) * DX516/(100*DL516) * 1000/(1000 - AP516)</f>
        <v>0</v>
      </c>
      <c r="AO516">
        <v>16.445646115368</v>
      </c>
      <c r="AP516">
        <v>24.4326515151515</v>
      </c>
      <c r="AQ516">
        <v>6.27042748916655e-05</v>
      </c>
      <c r="AR516">
        <v>114.36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5.9</v>
      </c>
      <c r="DM516">
        <v>0.5</v>
      </c>
      <c r="DN516" t="s">
        <v>438</v>
      </c>
      <c r="DO516">
        <v>2</v>
      </c>
      <c r="DP516" t="b">
        <v>1</v>
      </c>
      <c r="DQ516">
        <v>1759088115.84615</v>
      </c>
      <c r="DR516">
        <v>180.435769230769</v>
      </c>
      <c r="DS516">
        <v>166.173</v>
      </c>
      <c r="DT516">
        <v>24.4253230769231</v>
      </c>
      <c r="DU516">
        <v>16.4491538461538</v>
      </c>
      <c r="DV516">
        <v>178.995923076923</v>
      </c>
      <c r="DW516">
        <v>24.0347461538462</v>
      </c>
      <c r="DX516">
        <v>499.983384615385</v>
      </c>
      <c r="DY516">
        <v>90.6415153846154</v>
      </c>
      <c r="DZ516">
        <v>0.0360957076923077</v>
      </c>
      <c r="EA516">
        <v>30.5989076923077</v>
      </c>
      <c r="EB516">
        <v>30.0030153846154</v>
      </c>
      <c r="EC516">
        <v>999.9</v>
      </c>
      <c r="ED516">
        <v>0</v>
      </c>
      <c r="EE516">
        <v>0</v>
      </c>
      <c r="EF516">
        <v>9998.61384615385</v>
      </c>
      <c r="EG516">
        <v>0</v>
      </c>
      <c r="EH516">
        <v>13.8256</v>
      </c>
      <c r="EI516">
        <v>14.2629846153846</v>
      </c>
      <c r="EJ516">
        <v>184.953384615385</v>
      </c>
      <c r="EK516">
        <v>168.952</v>
      </c>
      <c r="EL516">
        <v>7.97619153846154</v>
      </c>
      <c r="EM516">
        <v>166.173</v>
      </c>
      <c r="EN516">
        <v>16.4491538461538</v>
      </c>
      <c r="EO516">
        <v>2.21394769230769</v>
      </c>
      <c r="EP516">
        <v>1.49097384615385</v>
      </c>
      <c r="EQ516">
        <v>19.0636</v>
      </c>
      <c r="ER516">
        <v>12.8759307692308</v>
      </c>
      <c r="ES516">
        <v>1999.92</v>
      </c>
      <c r="ET516">
        <v>0.979997230769231</v>
      </c>
      <c r="EU516">
        <v>0.0200024615384615</v>
      </c>
      <c r="EV516">
        <v>0</v>
      </c>
      <c r="EW516">
        <v>1001.12676923077</v>
      </c>
      <c r="EX516">
        <v>5.00059</v>
      </c>
      <c r="EY516">
        <v>20178.9538461538</v>
      </c>
      <c r="EZ516">
        <v>17359.6230769231</v>
      </c>
      <c r="FA516">
        <v>41.9709230769231</v>
      </c>
      <c r="FB516">
        <v>41.75</v>
      </c>
      <c r="FC516">
        <v>41.375</v>
      </c>
      <c r="FD516">
        <v>41.1104615384615</v>
      </c>
      <c r="FE516">
        <v>42.875</v>
      </c>
      <c r="FF516">
        <v>1955.02</v>
      </c>
      <c r="FG516">
        <v>39.9</v>
      </c>
      <c r="FH516">
        <v>0</v>
      </c>
      <c r="FI516">
        <v>1759088110.5</v>
      </c>
      <c r="FJ516">
        <v>0</v>
      </c>
      <c r="FK516">
        <v>1001.36976</v>
      </c>
      <c r="FL516">
        <v>19.1919999774263</v>
      </c>
      <c r="FM516">
        <v>359.238460944034</v>
      </c>
      <c r="FN516">
        <v>20184.316</v>
      </c>
      <c r="FO516">
        <v>15</v>
      </c>
      <c r="FP516">
        <v>0</v>
      </c>
      <c r="FQ516" t="s">
        <v>439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14.010005</v>
      </c>
      <c r="GD516">
        <v>7.78512631578948</v>
      </c>
      <c r="GE516">
        <v>0.800226208315499</v>
      </c>
      <c r="GF516">
        <v>0</v>
      </c>
      <c r="GG516">
        <v>1000.47738235294</v>
      </c>
      <c r="GH516">
        <v>17.0889075540257</v>
      </c>
      <c r="GI516">
        <v>1.69387995294315</v>
      </c>
      <c r="GJ516">
        <v>-1</v>
      </c>
      <c r="GK516">
        <v>7.9733065</v>
      </c>
      <c r="GL516">
        <v>0.0774040601503617</v>
      </c>
      <c r="GM516">
        <v>0.00761150857254986</v>
      </c>
      <c r="GN516">
        <v>1</v>
      </c>
      <c r="GO516">
        <v>1</v>
      </c>
      <c r="GP516">
        <v>2</v>
      </c>
      <c r="GQ516" t="s">
        <v>448</v>
      </c>
      <c r="GR516">
        <v>3.13091</v>
      </c>
      <c r="GS516">
        <v>2.71452</v>
      </c>
      <c r="GT516">
        <v>0.0382756</v>
      </c>
      <c r="GU516">
        <v>0.0349655</v>
      </c>
      <c r="GV516">
        <v>0.104363</v>
      </c>
      <c r="GW516">
        <v>0.0789436</v>
      </c>
      <c r="GX516">
        <v>36201.9</v>
      </c>
      <c r="GY516">
        <v>38916.6</v>
      </c>
      <c r="GZ516">
        <v>34059.9</v>
      </c>
      <c r="HA516">
        <v>36515.6</v>
      </c>
      <c r="HB516">
        <v>43079.4</v>
      </c>
      <c r="HC516">
        <v>48296.9</v>
      </c>
      <c r="HD516">
        <v>53139</v>
      </c>
      <c r="HE516">
        <v>58367.6</v>
      </c>
      <c r="HF516">
        <v>1.95697</v>
      </c>
      <c r="HG516">
        <v>1.657</v>
      </c>
      <c r="HH516">
        <v>0.0934824</v>
      </c>
      <c r="HI516">
        <v>0</v>
      </c>
      <c r="HJ516">
        <v>28.4774</v>
      </c>
      <c r="HK516">
        <v>999.9</v>
      </c>
      <c r="HL516">
        <v>42.107</v>
      </c>
      <c r="HM516">
        <v>30.595</v>
      </c>
      <c r="HN516">
        <v>20.4789</v>
      </c>
      <c r="HO516">
        <v>54.8987</v>
      </c>
      <c r="HP516">
        <v>48.0569</v>
      </c>
      <c r="HQ516">
        <v>1</v>
      </c>
      <c r="HR516">
        <v>0.100762</v>
      </c>
      <c r="HS516">
        <v>-0.586836</v>
      </c>
      <c r="HT516">
        <v>20.1128</v>
      </c>
      <c r="HU516">
        <v>5.19647</v>
      </c>
      <c r="HV516">
        <v>12.004</v>
      </c>
      <c r="HW516">
        <v>4.97485</v>
      </c>
      <c r="HX516">
        <v>3.29393</v>
      </c>
      <c r="HY516">
        <v>9999</v>
      </c>
      <c r="HZ516">
        <v>35.3</v>
      </c>
      <c r="IA516">
        <v>9999</v>
      </c>
      <c r="IB516">
        <v>9999</v>
      </c>
      <c r="IC516">
        <v>1.86327</v>
      </c>
      <c r="ID516">
        <v>1.86813</v>
      </c>
      <c r="IE516">
        <v>1.86787</v>
      </c>
      <c r="IF516">
        <v>1.86905</v>
      </c>
      <c r="IG516">
        <v>1.86983</v>
      </c>
      <c r="IH516">
        <v>1.86589</v>
      </c>
      <c r="II516">
        <v>1.867</v>
      </c>
      <c r="IJ516">
        <v>1.86844</v>
      </c>
      <c r="IK516">
        <v>5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1.343</v>
      </c>
      <c r="IY516">
        <v>0.3909</v>
      </c>
      <c r="IZ516">
        <v>0.744305887368214</v>
      </c>
      <c r="JA516">
        <v>0.00400708050939433</v>
      </c>
      <c r="JB516">
        <v>-7.0817227887937e-07</v>
      </c>
      <c r="JC516">
        <v>2.11393634800483e-10</v>
      </c>
      <c r="JD516">
        <v>-0.0902750961418796</v>
      </c>
      <c r="JE516">
        <v>-0.0199519798578536</v>
      </c>
      <c r="JF516">
        <v>0.00231849078142986</v>
      </c>
      <c r="JG516">
        <v>-2.72917625674962e-05</v>
      </c>
      <c r="JH516">
        <v>4</v>
      </c>
      <c r="JI516">
        <v>2436</v>
      </c>
      <c r="JJ516">
        <v>0</v>
      </c>
      <c r="JK516">
        <v>25</v>
      </c>
      <c r="JL516">
        <v>29318135.4</v>
      </c>
      <c r="JM516">
        <v>29318135.4</v>
      </c>
      <c r="JN516">
        <v>0.386963</v>
      </c>
      <c r="JO516">
        <v>2.65869</v>
      </c>
      <c r="JP516">
        <v>1.54785</v>
      </c>
      <c r="JQ516">
        <v>2.30957</v>
      </c>
      <c r="JR516">
        <v>1.64673</v>
      </c>
      <c r="JS516">
        <v>2.35352</v>
      </c>
      <c r="JT516">
        <v>34.3952</v>
      </c>
      <c r="JU516">
        <v>24.1926</v>
      </c>
      <c r="JV516">
        <v>18</v>
      </c>
      <c r="JW516">
        <v>509.805</v>
      </c>
      <c r="JX516">
        <v>333.347</v>
      </c>
      <c r="JY516">
        <v>28.4916</v>
      </c>
      <c r="JZ516">
        <v>28.6556</v>
      </c>
      <c r="KA516">
        <v>30.0001</v>
      </c>
      <c r="KB516">
        <v>28.5869</v>
      </c>
      <c r="KC516">
        <v>28.5421</v>
      </c>
      <c r="KD516">
        <v>7.72633</v>
      </c>
      <c r="KE516">
        <v>16.2816</v>
      </c>
      <c r="KF516">
        <v>45.1926</v>
      </c>
      <c r="KG516">
        <v>28.54</v>
      </c>
      <c r="KH516">
        <v>116.348</v>
      </c>
      <c r="KI516">
        <v>16.4124</v>
      </c>
      <c r="KJ516">
        <v>96.5915</v>
      </c>
      <c r="KK516">
        <v>94.5636</v>
      </c>
    </row>
    <row r="517" spans="1:297">
      <c r="A517">
        <v>501</v>
      </c>
      <c r="B517">
        <v>1759088129</v>
      </c>
      <c r="C517">
        <v>15017</v>
      </c>
      <c r="D517" t="s">
        <v>1449</v>
      </c>
      <c r="E517" t="s">
        <v>1450</v>
      </c>
      <c r="F517">
        <v>5</v>
      </c>
      <c r="G517" t="s">
        <v>1412</v>
      </c>
      <c r="H517" t="s">
        <v>436</v>
      </c>
      <c r="I517">
        <v>1759088120.84615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134.280285561905</v>
      </c>
      <c r="AK517">
        <v>145.268084848485</v>
      </c>
      <c r="AL517">
        <v>-3.33263560606065</v>
      </c>
      <c r="AM517">
        <v>66.03</v>
      </c>
      <c r="AN517">
        <f>(AP517 - AO517 + DY517*1E3/(8.314*(EA517+273.15)) * AR517/DX517 * AQ517) * DX517/(100*DL517) * 1000/(1000 - AP517)</f>
        <v>0</v>
      </c>
      <c r="AO517">
        <v>16.4465060624459</v>
      </c>
      <c r="AP517">
        <v>24.4413309090909</v>
      </c>
      <c r="AQ517">
        <v>0.000141978417717195</v>
      </c>
      <c r="AR517">
        <v>114.36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5.9</v>
      </c>
      <c r="DM517">
        <v>0.5</v>
      </c>
      <c r="DN517" t="s">
        <v>438</v>
      </c>
      <c r="DO517">
        <v>2</v>
      </c>
      <c r="DP517" t="b">
        <v>1</v>
      </c>
      <c r="DQ517">
        <v>1759088120.84615</v>
      </c>
      <c r="DR517">
        <v>164.579692307692</v>
      </c>
      <c r="DS517">
        <v>149.316846153846</v>
      </c>
      <c r="DT517">
        <v>24.4304230769231</v>
      </c>
      <c r="DU517">
        <v>16.4472538461538</v>
      </c>
      <c r="DV517">
        <v>163.199615384615</v>
      </c>
      <c r="DW517">
        <v>24.0396307692308</v>
      </c>
      <c r="DX517">
        <v>500.012461538461</v>
      </c>
      <c r="DY517">
        <v>90.6407461538462</v>
      </c>
      <c r="DZ517">
        <v>0.0361669538461538</v>
      </c>
      <c r="EA517">
        <v>30.5972846153846</v>
      </c>
      <c r="EB517">
        <v>30.0029153846154</v>
      </c>
      <c r="EC517">
        <v>999.9</v>
      </c>
      <c r="ED517">
        <v>0</v>
      </c>
      <c r="EE517">
        <v>0</v>
      </c>
      <c r="EF517">
        <v>10011.6384615385</v>
      </c>
      <c r="EG517">
        <v>0</v>
      </c>
      <c r="EH517">
        <v>13.8234769230769</v>
      </c>
      <c r="EI517">
        <v>15.2629461538462</v>
      </c>
      <c r="EJ517">
        <v>168.701076923077</v>
      </c>
      <c r="EK517">
        <v>151.813846153846</v>
      </c>
      <c r="EL517">
        <v>7.98319384615385</v>
      </c>
      <c r="EM517">
        <v>149.316846153846</v>
      </c>
      <c r="EN517">
        <v>16.4472538461538</v>
      </c>
      <c r="EO517">
        <v>2.21439153846154</v>
      </c>
      <c r="EP517">
        <v>1.49079076923077</v>
      </c>
      <c r="EQ517">
        <v>19.0668153846154</v>
      </c>
      <c r="ER517">
        <v>12.8740384615385</v>
      </c>
      <c r="ES517">
        <v>1999.92076923077</v>
      </c>
      <c r="ET517">
        <v>0.979997230769231</v>
      </c>
      <c r="EU517">
        <v>0.0200024615384615</v>
      </c>
      <c r="EV517">
        <v>0</v>
      </c>
      <c r="EW517">
        <v>1002.7</v>
      </c>
      <c r="EX517">
        <v>5.00059</v>
      </c>
      <c r="EY517">
        <v>20210.6076923077</v>
      </c>
      <c r="EZ517">
        <v>17359.6230769231</v>
      </c>
      <c r="FA517">
        <v>41.9757692307692</v>
      </c>
      <c r="FB517">
        <v>41.75</v>
      </c>
      <c r="FC517">
        <v>41.375</v>
      </c>
      <c r="FD517">
        <v>41.1201538461538</v>
      </c>
      <c r="FE517">
        <v>42.875</v>
      </c>
      <c r="FF517">
        <v>1955.02076923077</v>
      </c>
      <c r="FG517">
        <v>39.9</v>
      </c>
      <c r="FH517">
        <v>0</v>
      </c>
      <c r="FI517">
        <v>1759088115.9</v>
      </c>
      <c r="FJ517">
        <v>0</v>
      </c>
      <c r="FK517">
        <v>1002.99</v>
      </c>
      <c r="FL517">
        <v>19.4796581118875</v>
      </c>
      <c r="FM517">
        <v>398.820512843918</v>
      </c>
      <c r="FN517">
        <v>20217.0961538462</v>
      </c>
      <c r="FO517">
        <v>15</v>
      </c>
      <c r="FP517">
        <v>0</v>
      </c>
      <c r="FQ517" t="s">
        <v>439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14.65299</v>
      </c>
      <c r="GD517">
        <v>11.0187067669173</v>
      </c>
      <c r="GE517">
        <v>1.10255301409955</v>
      </c>
      <c r="GF517">
        <v>0</v>
      </c>
      <c r="GG517">
        <v>1001.49952941176</v>
      </c>
      <c r="GH517">
        <v>18.3716119203633</v>
      </c>
      <c r="GI517">
        <v>1.81395883660563</v>
      </c>
      <c r="GJ517">
        <v>-1</v>
      </c>
      <c r="GK517">
        <v>7.9784125</v>
      </c>
      <c r="GL517">
        <v>0.0838209022556273</v>
      </c>
      <c r="GM517">
        <v>0.00820228253292947</v>
      </c>
      <c r="GN517">
        <v>1</v>
      </c>
      <c r="GO517">
        <v>1</v>
      </c>
      <c r="GP517">
        <v>2</v>
      </c>
      <c r="GQ517" t="s">
        <v>448</v>
      </c>
      <c r="GR517">
        <v>3.13107</v>
      </c>
      <c r="GS517">
        <v>2.71435</v>
      </c>
      <c r="GT517">
        <v>0.0345351</v>
      </c>
      <c r="GU517">
        <v>0.0310641</v>
      </c>
      <c r="GV517">
        <v>0.10439</v>
      </c>
      <c r="GW517">
        <v>0.0789463</v>
      </c>
      <c r="GX517">
        <v>36342.9</v>
      </c>
      <c r="GY517">
        <v>39073.2</v>
      </c>
      <c r="GZ517">
        <v>34060.1</v>
      </c>
      <c r="HA517">
        <v>36515</v>
      </c>
      <c r="HB517">
        <v>43077.9</v>
      </c>
      <c r="HC517">
        <v>48295.6</v>
      </c>
      <c r="HD517">
        <v>53139.2</v>
      </c>
      <c r="HE517">
        <v>58366.9</v>
      </c>
      <c r="HF517">
        <v>1.9569</v>
      </c>
      <c r="HG517">
        <v>1.65685</v>
      </c>
      <c r="HH517">
        <v>0.0943691</v>
      </c>
      <c r="HI517">
        <v>0</v>
      </c>
      <c r="HJ517">
        <v>28.4756</v>
      </c>
      <c r="HK517">
        <v>999.9</v>
      </c>
      <c r="HL517">
        <v>42.107</v>
      </c>
      <c r="HM517">
        <v>30.595</v>
      </c>
      <c r="HN517">
        <v>20.4785</v>
      </c>
      <c r="HO517">
        <v>54.6387</v>
      </c>
      <c r="HP517">
        <v>47.8926</v>
      </c>
      <c r="HQ517">
        <v>1</v>
      </c>
      <c r="HR517">
        <v>0.100808</v>
      </c>
      <c r="HS517">
        <v>-0.420468</v>
      </c>
      <c r="HT517">
        <v>20.1134</v>
      </c>
      <c r="HU517">
        <v>5.19737</v>
      </c>
      <c r="HV517">
        <v>12.004</v>
      </c>
      <c r="HW517">
        <v>4.9752</v>
      </c>
      <c r="HX517">
        <v>3.29398</v>
      </c>
      <c r="HY517">
        <v>9999</v>
      </c>
      <c r="HZ517">
        <v>35.3</v>
      </c>
      <c r="IA517">
        <v>9999</v>
      </c>
      <c r="IB517">
        <v>9999</v>
      </c>
      <c r="IC517">
        <v>1.86326</v>
      </c>
      <c r="ID517">
        <v>1.86813</v>
      </c>
      <c r="IE517">
        <v>1.86789</v>
      </c>
      <c r="IF517">
        <v>1.86906</v>
      </c>
      <c r="IG517">
        <v>1.86985</v>
      </c>
      <c r="IH517">
        <v>1.86589</v>
      </c>
      <c r="II517">
        <v>1.867</v>
      </c>
      <c r="IJ517">
        <v>1.86844</v>
      </c>
      <c r="IK517">
        <v>5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1.282</v>
      </c>
      <c r="IY517">
        <v>0.3912</v>
      </c>
      <c r="IZ517">
        <v>0.744305887368214</v>
      </c>
      <c r="JA517">
        <v>0.00400708050939433</v>
      </c>
      <c r="JB517">
        <v>-7.0817227887937e-07</v>
      </c>
      <c r="JC517">
        <v>2.11393634800483e-10</v>
      </c>
      <c r="JD517">
        <v>-0.0902750961418796</v>
      </c>
      <c r="JE517">
        <v>-0.0199519798578536</v>
      </c>
      <c r="JF517">
        <v>0.00231849078142986</v>
      </c>
      <c r="JG517">
        <v>-2.72917625674962e-05</v>
      </c>
      <c r="JH517">
        <v>4</v>
      </c>
      <c r="JI517">
        <v>2436</v>
      </c>
      <c r="JJ517">
        <v>0</v>
      </c>
      <c r="JK517">
        <v>25</v>
      </c>
      <c r="JL517">
        <v>29318135.5</v>
      </c>
      <c r="JM517">
        <v>29318135.5</v>
      </c>
      <c r="JN517">
        <v>0.355225</v>
      </c>
      <c r="JO517">
        <v>2.677</v>
      </c>
      <c r="JP517">
        <v>1.54785</v>
      </c>
      <c r="JQ517">
        <v>2.30957</v>
      </c>
      <c r="JR517">
        <v>1.64673</v>
      </c>
      <c r="JS517">
        <v>2.25708</v>
      </c>
      <c r="JT517">
        <v>34.3952</v>
      </c>
      <c r="JU517">
        <v>24.1926</v>
      </c>
      <c r="JV517">
        <v>18</v>
      </c>
      <c r="JW517">
        <v>509.782</v>
      </c>
      <c r="JX517">
        <v>333.291</v>
      </c>
      <c r="JY517">
        <v>28.5438</v>
      </c>
      <c r="JZ517">
        <v>28.658</v>
      </c>
      <c r="KA517">
        <v>30.0001</v>
      </c>
      <c r="KB517">
        <v>28.5899</v>
      </c>
      <c r="KC517">
        <v>28.5451</v>
      </c>
      <c r="KD517">
        <v>7.1107</v>
      </c>
      <c r="KE517">
        <v>16.2816</v>
      </c>
      <c r="KF517">
        <v>45.1926</v>
      </c>
      <c r="KG517">
        <v>28.5402</v>
      </c>
      <c r="KH517">
        <v>96.0771</v>
      </c>
      <c r="KI517">
        <v>16.3761</v>
      </c>
      <c r="KJ517">
        <v>96.5919</v>
      </c>
      <c r="KK517">
        <v>94.5622</v>
      </c>
    </row>
    <row r="518" spans="1:297">
      <c r="A518">
        <v>502</v>
      </c>
      <c r="B518">
        <v>1759088134</v>
      </c>
      <c r="C518">
        <v>15022</v>
      </c>
      <c r="D518" t="s">
        <v>1451</v>
      </c>
      <c r="E518" t="s">
        <v>1452</v>
      </c>
      <c r="F518">
        <v>5</v>
      </c>
      <c r="G518" t="s">
        <v>1412</v>
      </c>
      <c r="H518" t="s">
        <v>436</v>
      </c>
      <c r="I518">
        <v>1759088125.84615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117.727106819048</v>
      </c>
      <c r="AK518">
        <v>129.130733333333</v>
      </c>
      <c r="AL518">
        <v>-3.21062976190477</v>
      </c>
      <c r="AM518">
        <v>66.03</v>
      </c>
      <c r="AN518">
        <f>(AP518 - AO518 + DY518*1E3/(8.314*(EA518+273.15)) * AR518/DX518 * AQ518) * DX518/(100*DL518) * 1000/(1000 - AP518)</f>
        <v>0</v>
      </c>
      <c r="AO518">
        <v>16.4449462282684</v>
      </c>
      <c r="AP518">
        <v>24.4498218181818</v>
      </c>
      <c r="AQ518">
        <v>0.000128828477828465</v>
      </c>
      <c r="AR518">
        <v>114.36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5.9</v>
      </c>
      <c r="DM518">
        <v>0.5</v>
      </c>
      <c r="DN518" t="s">
        <v>438</v>
      </c>
      <c r="DO518">
        <v>2</v>
      </c>
      <c r="DP518" t="b">
        <v>1</v>
      </c>
      <c r="DQ518">
        <v>1759088125.84615</v>
      </c>
      <c r="DR518">
        <v>148.686769230769</v>
      </c>
      <c r="DS518">
        <v>132.702615384615</v>
      </c>
      <c r="DT518">
        <v>24.4374153846154</v>
      </c>
      <c r="DU518">
        <v>16.4461</v>
      </c>
      <c r="DV518">
        <v>147.366769230769</v>
      </c>
      <c r="DW518">
        <v>24.0463153846154</v>
      </c>
      <c r="DX518">
        <v>500.021384615385</v>
      </c>
      <c r="DY518">
        <v>90.6398923076923</v>
      </c>
      <c r="DZ518">
        <v>0.0362172846153846</v>
      </c>
      <c r="EA518">
        <v>30.5966076923077</v>
      </c>
      <c r="EB518">
        <v>30.0027769230769</v>
      </c>
      <c r="EC518">
        <v>999.9</v>
      </c>
      <c r="ED518">
        <v>0</v>
      </c>
      <c r="EE518">
        <v>0</v>
      </c>
      <c r="EF518">
        <v>10018.8984615385</v>
      </c>
      <c r="EG518">
        <v>0</v>
      </c>
      <c r="EH518">
        <v>13.8207230769231</v>
      </c>
      <c r="EI518">
        <v>15.9841615384615</v>
      </c>
      <c r="EJ518">
        <v>152.411153846154</v>
      </c>
      <c r="EK518">
        <v>134.921692307692</v>
      </c>
      <c r="EL518">
        <v>7.99132384615385</v>
      </c>
      <c r="EM518">
        <v>132.702615384615</v>
      </c>
      <c r="EN518">
        <v>16.4461</v>
      </c>
      <c r="EO518">
        <v>2.21500307692308</v>
      </c>
      <c r="EP518">
        <v>1.49067230769231</v>
      </c>
      <c r="EQ518">
        <v>19.0712461538462</v>
      </c>
      <c r="ER518">
        <v>12.8728230769231</v>
      </c>
      <c r="ES518">
        <v>1999.94692307692</v>
      </c>
      <c r="ET518">
        <v>0.979997461538462</v>
      </c>
      <c r="EU518">
        <v>0.0200022230769231</v>
      </c>
      <c r="EV518">
        <v>0</v>
      </c>
      <c r="EW518">
        <v>1004.42769230769</v>
      </c>
      <c r="EX518">
        <v>5.00059</v>
      </c>
      <c r="EY518">
        <v>20244.4846153846</v>
      </c>
      <c r="EZ518">
        <v>17359.8461538462</v>
      </c>
      <c r="FA518">
        <v>41.9806153846154</v>
      </c>
      <c r="FB518">
        <v>41.75</v>
      </c>
      <c r="FC518">
        <v>41.375</v>
      </c>
      <c r="FD518">
        <v>41.125</v>
      </c>
      <c r="FE518">
        <v>42.875</v>
      </c>
      <c r="FF518">
        <v>1955.04692307692</v>
      </c>
      <c r="FG518">
        <v>39.9</v>
      </c>
      <c r="FH518">
        <v>0</v>
      </c>
      <c r="FI518">
        <v>1759088120.7</v>
      </c>
      <c r="FJ518">
        <v>0</v>
      </c>
      <c r="FK518">
        <v>1004.67615384615</v>
      </c>
      <c r="FL518">
        <v>21.6827350538994</v>
      </c>
      <c r="FM518">
        <v>429.6273507218</v>
      </c>
      <c r="FN518">
        <v>20249.9153846154</v>
      </c>
      <c r="FO518">
        <v>15</v>
      </c>
      <c r="FP518">
        <v>0</v>
      </c>
      <c r="FQ518" t="s">
        <v>439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15.640895</v>
      </c>
      <c r="GD518">
        <v>9.65962556390976</v>
      </c>
      <c r="GE518">
        <v>0.97749087334614</v>
      </c>
      <c r="GF518">
        <v>0</v>
      </c>
      <c r="GG518">
        <v>1003.67264705882</v>
      </c>
      <c r="GH518">
        <v>20.7454545527726</v>
      </c>
      <c r="GI518">
        <v>2.04950683999767</v>
      </c>
      <c r="GJ518">
        <v>-1</v>
      </c>
      <c r="GK518">
        <v>7.987224</v>
      </c>
      <c r="GL518">
        <v>0.0965648120300822</v>
      </c>
      <c r="GM518">
        <v>0.00941274104605033</v>
      </c>
      <c r="GN518">
        <v>1</v>
      </c>
      <c r="GO518">
        <v>1</v>
      </c>
      <c r="GP518">
        <v>2</v>
      </c>
      <c r="GQ518" t="s">
        <v>448</v>
      </c>
      <c r="GR518">
        <v>3.13102</v>
      </c>
      <c r="GS518">
        <v>2.71423</v>
      </c>
      <c r="GT518">
        <v>0.0308236</v>
      </c>
      <c r="GU518">
        <v>0.0269538</v>
      </c>
      <c r="GV518">
        <v>0.104429</v>
      </c>
      <c r="GW518">
        <v>0.0789379</v>
      </c>
      <c r="GX518">
        <v>36482.3</v>
      </c>
      <c r="GY518">
        <v>39238.7</v>
      </c>
      <c r="GZ518">
        <v>34059.8</v>
      </c>
      <c r="HA518">
        <v>36514.7</v>
      </c>
      <c r="HB518">
        <v>43075.1</v>
      </c>
      <c r="HC518">
        <v>48295.8</v>
      </c>
      <c r="HD518">
        <v>53138.7</v>
      </c>
      <c r="HE518">
        <v>58367.1</v>
      </c>
      <c r="HF518">
        <v>1.95732</v>
      </c>
      <c r="HG518">
        <v>1.6568</v>
      </c>
      <c r="HH518">
        <v>0.0938289</v>
      </c>
      <c r="HI518">
        <v>0</v>
      </c>
      <c r="HJ518">
        <v>28.475</v>
      </c>
      <c r="HK518">
        <v>999.9</v>
      </c>
      <c r="HL518">
        <v>42.083</v>
      </c>
      <c r="HM518">
        <v>30.595</v>
      </c>
      <c r="HN518">
        <v>20.4656</v>
      </c>
      <c r="HO518">
        <v>54.7687</v>
      </c>
      <c r="HP518">
        <v>47.9567</v>
      </c>
      <c r="HQ518">
        <v>1</v>
      </c>
      <c r="HR518">
        <v>0.10107</v>
      </c>
      <c r="HS518">
        <v>-0.376944</v>
      </c>
      <c r="HT518">
        <v>20.1135</v>
      </c>
      <c r="HU518">
        <v>5.19722</v>
      </c>
      <c r="HV518">
        <v>12.004</v>
      </c>
      <c r="HW518">
        <v>4.97495</v>
      </c>
      <c r="HX518">
        <v>3.29393</v>
      </c>
      <c r="HY518">
        <v>9999</v>
      </c>
      <c r="HZ518">
        <v>35.3</v>
      </c>
      <c r="IA518">
        <v>9999</v>
      </c>
      <c r="IB518">
        <v>9999</v>
      </c>
      <c r="IC518">
        <v>1.86325</v>
      </c>
      <c r="ID518">
        <v>1.86813</v>
      </c>
      <c r="IE518">
        <v>1.86789</v>
      </c>
      <c r="IF518">
        <v>1.86905</v>
      </c>
      <c r="IG518">
        <v>1.86984</v>
      </c>
      <c r="IH518">
        <v>1.86596</v>
      </c>
      <c r="II518">
        <v>1.86699</v>
      </c>
      <c r="IJ518">
        <v>1.86844</v>
      </c>
      <c r="IK518">
        <v>5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1.221</v>
      </c>
      <c r="IY518">
        <v>0.3918</v>
      </c>
      <c r="IZ518">
        <v>0.744305887368214</v>
      </c>
      <c r="JA518">
        <v>0.00400708050939433</v>
      </c>
      <c r="JB518">
        <v>-7.0817227887937e-07</v>
      </c>
      <c r="JC518">
        <v>2.11393634800483e-10</v>
      </c>
      <c r="JD518">
        <v>-0.0902750961418796</v>
      </c>
      <c r="JE518">
        <v>-0.0199519798578536</v>
      </c>
      <c r="JF518">
        <v>0.00231849078142986</v>
      </c>
      <c r="JG518">
        <v>-2.72917625674962e-05</v>
      </c>
      <c r="JH518">
        <v>4</v>
      </c>
      <c r="JI518">
        <v>2436</v>
      </c>
      <c r="JJ518">
        <v>0</v>
      </c>
      <c r="JK518">
        <v>25</v>
      </c>
      <c r="JL518">
        <v>29318135.6</v>
      </c>
      <c r="JM518">
        <v>29318135.6</v>
      </c>
      <c r="JN518">
        <v>0.322266</v>
      </c>
      <c r="JO518">
        <v>2.677</v>
      </c>
      <c r="JP518">
        <v>1.54785</v>
      </c>
      <c r="JQ518">
        <v>2.31079</v>
      </c>
      <c r="JR518">
        <v>1.64673</v>
      </c>
      <c r="JS518">
        <v>2.32056</v>
      </c>
      <c r="JT518">
        <v>34.3952</v>
      </c>
      <c r="JU518">
        <v>24.1926</v>
      </c>
      <c r="JV518">
        <v>18</v>
      </c>
      <c r="JW518">
        <v>510.086</v>
      </c>
      <c r="JX518">
        <v>333.284</v>
      </c>
      <c r="JY518">
        <v>28.55</v>
      </c>
      <c r="JZ518">
        <v>28.6605</v>
      </c>
      <c r="KA518">
        <v>30.0003</v>
      </c>
      <c r="KB518">
        <v>28.5924</v>
      </c>
      <c r="KC518">
        <v>28.5481</v>
      </c>
      <c r="KD518">
        <v>6.42622</v>
      </c>
      <c r="KE518">
        <v>16.6014</v>
      </c>
      <c r="KF518">
        <v>44.82</v>
      </c>
      <c r="KG518">
        <v>28.5431</v>
      </c>
      <c r="KH518">
        <v>82.6095</v>
      </c>
      <c r="KI518">
        <v>16.3272</v>
      </c>
      <c r="KJ518">
        <v>96.5911</v>
      </c>
      <c r="KK518">
        <v>94.5622</v>
      </c>
    </row>
    <row r="519" spans="1:297">
      <c r="A519">
        <v>503</v>
      </c>
      <c r="B519">
        <v>1759088139</v>
      </c>
      <c r="C519">
        <v>15027</v>
      </c>
      <c r="D519" t="s">
        <v>1453</v>
      </c>
      <c r="E519" t="s">
        <v>1454</v>
      </c>
      <c r="F519">
        <v>5</v>
      </c>
      <c r="G519" t="s">
        <v>1412</v>
      </c>
      <c r="H519" t="s">
        <v>436</v>
      </c>
      <c r="I519">
        <v>1759088130.84615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100.489957782857</v>
      </c>
      <c r="AK519">
        <v>112.704484848485</v>
      </c>
      <c r="AL519">
        <v>-3.29160941558441</v>
      </c>
      <c r="AM519">
        <v>66.03</v>
      </c>
      <c r="AN519">
        <f>(AP519 - AO519 + DY519*1E3/(8.314*(EA519+273.15)) * AR519/DX519 * AQ519) * DX519/(100*DL519) * 1000/(1000 - AP519)</f>
        <v>0</v>
      </c>
      <c r="AO519">
        <v>16.4301039521645</v>
      </c>
      <c r="AP519">
        <v>24.4591872727273</v>
      </c>
      <c r="AQ519">
        <v>5.74815058355855e-05</v>
      </c>
      <c r="AR519">
        <v>114.36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5.9</v>
      </c>
      <c r="DM519">
        <v>0.5</v>
      </c>
      <c r="DN519" t="s">
        <v>438</v>
      </c>
      <c r="DO519">
        <v>2</v>
      </c>
      <c r="DP519" t="b">
        <v>1</v>
      </c>
      <c r="DQ519">
        <v>1759088130.84615</v>
      </c>
      <c r="DR519">
        <v>132.768538461538</v>
      </c>
      <c r="DS519">
        <v>115.851715384615</v>
      </c>
      <c r="DT519">
        <v>24.4458076923077</v>
      </c>
      <c r="DU519">
        <v>16.4426769230769</v>
      </c>
      <c r="DV519">
        <v>131.509076923077</v>
      </c>
      <c r="DW519">
        <v>24.0543615384615</v>
      </c>
      <c r="DX519">
        <v>500.023615384615</v>
      </c>
      <c r="DY519">
        <v>90.6404230769231</v>
      </c>
      <c r="DZ519">
        <v>0.0361554384615385</v>
      </c>
      <c r="EA519">
        <v>30.5971384615385</v>
      </c>
      <c r="EB519">
        <v>30.0051307692308</v>
      </c>
      <c r="EC519">
        <v>999.9</v>
      </c>
      <c r="ED519">
        <v>0</v>
      </c>
      <c r="EE519">
        <v>0</v>
      </c>
      <c r="EF519">
        <v>10026.3423076923</v>
      </c>
      <c r="EG519">
        <v>0</v>
      </c>
      <c r="EH519">
        <v>13.8228461538462</v>
      </c>
      <c r="EI519">
        <v>16.9167307692308</v>
      </c>
      <c r="EJ519">
        <v>136.095307692308</v>
      </c>
      <c r="EK519">
        <v>117.788761538462</v>
      </c>
      <c r="EL519">
        <v>8.00312615384615</v>
      </c>
      <c r="EM519">
        <v>115.851715384615</v>
      </c>
      <c r="EN519">
        <v>16.4426769230769</v>
      </c>
      <c r="EO519">
        <v>2.21577692307692</v>
      </c>
      <c r="EP519">
        <v>1.49037153846154</v>
      </c>
      <c r="EQ519">
        <v>19.0768538461538</v>
      </c>
      <c r="ER519">
        <v>12.8697384615385</v>
      </c>
      <c r="ES519">
        <v>1999.95076923077</v>
      </c>
      <c r="ET519">
        <v>0.979997461538462</v>
      </c>
      <c r="EU519">
        <v>0.0200022230769231</v>
      </c>
      <c r="EV519">
        <v>0</v>
      </c>
      <c r="EW519">
        <v>1006.22846153846</v>
      </c>
      <c r="EX519">
        <v>5.00059</v>
      </c>
      <c r="EY519">
        <v>20281.3153846154</v>
      </c>
      <c r="EZ519">
        <v>17359.8615384615</v>
      </c>
      <c r="FA519">
        <v>41.9951538461538</v>
      </c>
      <c r="FB519">
        <v>41.75</v>
      </c>
      <c r="FC519">
        <v>41.375</v>
      </c>
      <c r="FD519">
        <v>41.125</v>
      </c>
      <c r="FE519">
        <v>42.875</v>
      </c>
      <c r="FF519">
        <v>1955.05076923077</v>
      </c>
      <c r="FG519">
        <v>39.9</v>
      </c>
      <c r="FH519">
        <v>0</v>
      </c>
      <c r="FI519">
        <v>1759088125.5</v>
      </c>
      <c r="FJ519">
        <v>0</v>
      </c>
      <c r="FK519">
        <v>1006.42538461538</v>
      </c>
      <c r="FL519">
        <v>23.0188033712077</v>
      </c>
      <c r="FM519">
        <v>450.499144666951</v>
      </c>
      <c r="FN519">
        <v>20285.2115384615</v>
      </c>
      <c r="FO519">
        <v>15</v>
      </c>
      <c r="FP519">
        <v>0</v>
      </c>
      <c r="FQ519" t="s">
        <v>439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16.3724523809524</v>
      </c>
      <c r="GD519">
        <v>10.4104441558442</v>
      </c>
      <c r="GE519">
        <v>1.09413507854989</v>
      </c>
      <c r="GF519">
        <v>0</v>
      </c>
      <c r="GG519">
        <v>1005.16117647059</v>
      </c>
      <c r="GH519">
        <v>21.6886172581953</v>
      </c>
      <c r="GI519">
        <v>2.14202730348101</v>
      </c>
      <c r="GJ519">
        <v>-1</v>
      </c>
      <c r="GK519">
        <v>7.99733333333334</v>
      </c>
      <c r="GL519">
        <v>0.136789090909099</v>
      </c>
      <c r="GM519">
        <v>0.0147255066477099</v>
      </c>
      <c r="GN519">
        <v>0</v>
      </c>
      <c r="GO519">
        <v>0</v>
      </c>
      <c r="GP519">
        <v>2</v>
      </c>
      <c r="GQ519" t="s">
        <v>455</v>
      </c>
      <c r="GR519">
        <v>3.13101</v>
      </c>
      <c r="GS519">
        <v>2.71399</v>
      </c>
      <c r="GT519">
        <v>0.0269823</v>
      </c>
      <c r="GU519">
        <v>0.0230175</v>
      </c>
      <c r="GV519">
        <v>0.104449</v>
      </c>
      <c r="GW519">
        <v>0.0787919</v>
      </c>
      <c r="GX519">
        <v>36626.3</v>
      </c>
      <c r="GY519">
        <v>39397</v>
      </c>
      <c r="GZ519">
        <v>34059.3</v>
      </c>
      <c r="HA519">
        <v>36514.3</v>
      </c>
      <c r="HB519">
        <v>43073.2</v>
      </c>
      <c r="HC519">
        <v>48302.5</v>
      </c>
      <c r="HD519">
        <v>53138.1</v>
      </c>
      <c r="HE519">
        <v>58366.5</v>
      </c>
      <c r="HF519">
        <v>1.95713</v>
      </c>
      <c r="HG519">
        <v>1.6567</v>
      </c>
      <c r="HH519">
        <v>0.094004</v>
      </c>
      <c r="HI519">
        <v>0</v>
      </c>
      <c r="HJ519">
        <v>28.4726</v>
      </c>
      <c r="HK519">
        <v>999.9</v>
      </c>
      <c r="HL519">
        <v>42.058</v>
      </c>
      <c r="HM519">
        <v>30.595</v>
      </c>
      <c r="HN519">
        <v>20.4537</v>
      </c>
      <c r="HO519">
        <v>54.4187</v>
      </c>
      <c r="HP519">
        <v>47.6562</v>
      </c>
      <c r="HQ519">
        <v>1</v>
      </c>
      <c r="HR519">
        <v>0.101164</v>
      </c>
      <c r="HS519">
        <v>-0.330155</v>
      </c>
      <c r="HT519">
        <v>20.1135</v>
      </c>
      <c r="HU519">
        <v>5.19677</v>
      </c>
      <c r="HV519">
        <v>12.004</v>
      </c>
      <c r="HW519">
        <v>4.97485</v>
      </c>
      <c r="HX519">
        <v>3.29395</v>
      </c>
      <c r="HY519">
        <v>9999</v>
      </c>
      <c r="HZ519">
        <v>35.3</v>
      </c>
      <c r="IA519">
        <v>9999</v>
      </c>
      <c r="IB519">
        <v>9999</v>
      </c>
      <c r="IC519">
        <v>1.86326</v>
      </c>
      <c r="ID519">
        <v>1.86813</v>
      </c>
      <c r="IE519">
        <v>1.86787</v>
      </c>
      <c r="IF519">
        <v>1.86905</v>
      </c>
      <c r="IG519">
        <v>1.86987</v>
      </c>
      <c r="IH519">
        <v>1.86594</v>
      </c>
      <c r="II519">
        <v>1.86698</v>
      </c>
      <c r="IJ519">
        <v>1.86843</v>
      </c>
      <c r="IK519">
        <v>5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1.16</v>
      </c>
      <c r="IY519">
        <v>0.3921</v>
      </c>
      <c r="IZ519">
        <v>0.744305887368214</v>
      </c>
      <c r="JA519">
        <v>0.00400708050939433</v>
      </c>
      <c r="JB519">
        <v>-7.0817227887937e-07</v>
      </c>
      <c r="JC519">
        <v>2.11393634800483e-10</v>
      </c>
      <c r="JD519">
        <v>-0.0902750961418796</v>
      </c>
      <c r="JE519">
        <v>-0.0199519798578536</v>
      </c>
      <c r="JF519">
        <v>0.00231849078142986</v>
      </c>
      <c r="JG519">
        <v>-2.72917625674962e-05</v>
      </c>
      <c r="JH519">
        <v>4</v>
      </c>
      <c r="JI519">
        <v>2436</v>
      </c>
      <c r="JJ519">
        <v>0</v>
      </c>
      <c r="JK519">
        <v>25</v>
      </c>
      <c r="JL519">
        <v>29318135.6</v>
      </c>
      <c r="JM519">
        <v>29318135.6</v>
      </c>
      <c r="JN519">
        <v>0.290527</v>
      </c>
      <c r="JO519">
        <v>2.68433</v>
      </c>
      <c r="JP519">
        <v>1.54785</v>
      </c>
      <c r="JQ519">
        <v>2.30957</v>
      </c>
      <c r="JR519">
        <v>1.64551</v>
      </c>
      <c r="JS519">
        <v>2.28149</v>
      </c>
      <c r="JT519">
        <v>34.3952</v>
      </c>
      <c r="JU519">
        <v>24.1926</v>
      </c>
      <c r="JV519">
        <v>18</v>
      </c>
      <c r="JW519">
        <v>509.98</v>
      </c>
      <c r="JX519">
        <v>333.249</v>
      </c>
      <c r="JY519">
        <v>28.5491</v>
      </c>
      <c r="JZ519">
        <v>28.6629</v>
      </c>
      <c r="KA519">
        <v>30.0003</v>
      </c>
      <c r="KB519">
        <v>28.5954</v>
      </c>
      <c r="KC519">
        <v>28.5505</v>
      </c>
      <c r="KD519">
        <v>5.80725</v>
      </c>
      <c r="KE519">
        <v>16.6014</v>
      </c>
      <c r="KF519">
        <v>44.82</v>
      </c>
      <c r="KG519">
        <v>28.5405</v>
      </c>
      <c r="KH519">
        <v>69.0829</v>
      </c>
      <c r="KI519">
        <v>16.2819</v>
      </c>
      <c r="KJ519">
        <v>96.5898</v>
      </c>
      <c r="KK519">
        <v>94.5612</v>
      </c>
    </row>
    <row r="520" spans="1:297">
      <c r="A520">
        <v>504</v>
      </c>
      <c r="B520">
        <v>1759088144</v>
      </c>
      <c r="C520">
        <v>15032</v>
      </c>
      <c r="D520" t="s">
        <v>1455</v>
      </c>
      <c r="E520" t="s">
        <v>1456</v>
      </c>
      <c r="F520">
        <v>5</v>
      </c>
      <c r="G520" t="s">
        <v>1412</v>
      </c>
      <c r="H520" t="s">
        <v>436</v>
      </c>
      <c r="I520">
        <v>1759088135.84615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84.2405545980952</v>
      </c>
      <c r="AK520">
        <v>96.8683860606061</v>
      </c>
      <c r="AL520">
        <v>-3.15657980519482</v>
      </c>
      <c r="AM520">
        <v>66.03</v>
      </c>
      <c r="AN520">
        <f>(AP520 - AO520 + DY520*1E3/(8.314*(EA520+273.15)) * AR520/DX520 * AQ520) * DX520/(100*DL520) * 1000/(1000 - AP520)</f>
        <v>0</v>
      </c>
      <c r="AO520">
        <v>16.3510310867316</v>
      </c>
      <c r="AP520">
        <v>24.4489</v>
      </c>
      <c r="AQ520">
        <v>-0.000178252834467237</v>
      </c>
      <c r="AR520">
        <v>114.36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5.9</v>
      </c>
      <c r="DM520">
        <v>0.5</v>
      </c>
      <c r="DN520" t="s">
        <v>438</v>
      </c>
      <c r="DO520">
        <v>2</v>
      </c>
      <c r="DP520" t="b">
        <v>1</v>
      </c>
      <c r="DQ520">
        <v>1759088135.84615</v>
      </c>
      <c r="DR520">
        <v>116.912315384615</v>
      </c>
      <c r="DS520">
        <v>99.4141461538461</v>
      </c>
      <c r="DT520">
        <v>24.4516153846154</v>
      </c>
      <c r="DU520">
        <v>16.4171230769231</v>
      </c>
      <c r="DV520">
        <v>115.713515384615</v>
      </c>
      <c r="DW520">
        <v>24.0599153846154</v>
      </c>
      <c r="DX520">
        <v>500.010769230769</v>
      </c>
      <c r="DY520">
        <v>90.6416923076923</v>
      </c>
      <c r="DZ520">
        <v>0.0359802230769231</v>
      </c>
      <c r="EA520">
        <v>30.5978230769231</v>
      </c>
      <c r="EB520">
        <v>30.0050384615385</v>
      </c>
      <c r="EC520">
        <v>999.9</v>
      </c>
      <c r="ED520">
        <v>0</v>
      </c>
      <c r="EE520">
        <v>0</v>
      </c>
      <c r="EF520">
        <v>10019.5653846154</v>
      </c>
      <c r="EG520">
        <v>0</v>
      </c>
      <c r="EH520">
        <v>13.8221076923077</v>
      </c>
      <c r="EI520">
        <v>17.4980076923077</v>
      </c>
      <c r="EJ520">
        <v>119.842484615385</v>
      </c>
      <c r="EK520">
        <v>101.074176923077</v>
      </c>
      <c r="EL520">
        <v>8.03448307692308</v>
      </c>
      <c r="EM520">
        <v>99.4141461538461</v>
      </c>
      <c r="EN520">
        <v>16.4171230769231</v>
      </c>
      <c r="EO520">
        <v>2.21633307692308</v>
      </c>
      <c r="EP520">
        <v>1.48807538461538</v>
      </c>
      <c r="EQ520">
        <v>19.0808846153846</v>
      </c>
      <c r="ER520">
        <v>12.8461538461538</v>
      </c>
      <c r="ES520">
        <v>1999.97846153846</v>
      </c>
      <c r="ET520">
        <v>0.979997692307693</v>
      </c>
      <c r="EU520">
        <v>0.0200019846153846</v>
      </c>
      <c r="EV520">
        <v>0</v>
      </c>
      <c r="EW520">
        <v>1008.22692307692</v>
      </c>
      <c r="EX520">
        <v>5.00059</v>
      </c>
      <c r="EY520">
        <v>20319.5307692308</v>
      </c>
      <c r="EZ520">
        <v>17360.1</v>
      </c>
      <c r="FA520">
        <v>41.9903076923077</v>
      </c>
      <c r="FB520">
        <v>41.75</v>
      </c>
      <c r="FC520">
        <v>41.375</v>
      </c>
      <c r="FD520">
        <v>41.125</v>
      </c>
      <c r="FE520">
        <v>42.875</v>
      </c>
      <c r="FF520">
        <v>1955.07846153846</v>
      </c>
      <c r="FG520">
        <v>39.9</v>
      </c>
      <c r="FH520">
        <v>0</v>
      </c>
      <c r="FI520">
        <v>1759088130.3</v>
      </c>
      <c r="FJ520">
        <v>0</v>
      </c>
      <c r="FK520">
        <v>1008.32384615385</v>
      </c>
      <c r="FL520">
        <v>24.0813675335594</v>
      </c>
      <c r="FM520">
        <v>474.772649834179</v>
      </c>
      <c r="FN520">
        <v>20322.2576923077</v>
      </c>
      <c r="FO520">
        <v>15</v>
      </c>
      <c r="FP520">
        <v>0</v>
      </c>
      <c r="FQ520" t="s">
        <v>439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17.238385</v>
      </c>
      <c r="GD520">
        <v>7.38750225563906</v>
      </c>
      <c r="GE520">
        <v>0.758086904170623</v>
      </c>
      <c r="GF520">
        <v>0</v>
      </c>
      <c r="GG520">
        <v>1007.16235294118</v>
      </c>
      <c r="GH520">
        <v>23.5358288812215</v>
      </c>
      <c r="GI520">
        <v>2.32106727330279</v>
      </c>
      <c r="GJ520">
        <v>-1</v>
      </c>
      <c r="GK520">
        <v>8.0233645</v>
      </c>
      <c r="GL520">
        <v>0.361609172932338</v>
      </c>
      <c r="GM520">
        <v>0.0381336977586754</v>
      </c>
      <c r="GN520">
        <v>0</v>
      </c>
      <c r="GO520">
        <v>0</v>
      </c>
      <c r="GP520">
        <v>2</v>
      </c>
      <c r="GQ520" t="s">
        <v>455</v>
      </c>
      <c r="GR520">
        <v>3.13092</v>
      </c>
      <c r="GS520">
        <v>2.71352</v>
      </c>
      <c r="GT520">
        <v>0.0231848</v>
      </c>
      <c r="GU520">
        <v>0.0187707</v>
      </c>
      <c r="GV520">
        <v>0.104401</v>
      </c>
      <c r="GW520">
        <v>0.0785554</v>
      </c>
      <c r="GX520">
        <v>36769.2</v>
      </c>
      <c r="GY520">
        <v>39567.9</v>
      </c>
      <c r="GZ520">
        <v>34059.3</v>
      </c>
      <c r="HA520">
        <v>36514.1</v>
      </c>
      <c r="HB520">
        <v>43075.1</v>
      </c>
      <c r="HC520">
        <v>48314.4</v>
      </c>
      <c r="HD520">
        <v>53138</v>
      </c>
      <c r="HE520">
        <v>58366.2</v>
      </c>
      <c r="HF520">
        <v>1.95715</v>
      </c>
      <c r="HG520">
        <v>1.65648</v>
      </c>
      <c r="HH520">
        <v>0.0944696</v>
      </c>
      <c r="HI520">
        <v>0</v>
      </c>
      <c r="HJ520">
        <v>28.4702</v>
      </c>
      <c r="HK520">
        <v>999.9</v>
      </c>
      <c r="HL520">
        <v>42.034</v>
      </c>
      <c r="HM520">
        <v>30.605</v>
      </c>
      <c r="HN520">
        <v>20.453</v>
      </c>
      <c r="HO520">
        <v>54.8787</v>
      </c>
      <c r="HP520">
        <v>48.0088</v>
      </c>
      <c r="HQ520">
        <v>1</v>
      </c>
      <c r="HR520">
        <v>0.101535</v>
      </c>
      <c r="HS520">
        <v>-0.306678</v>
      </c>
      <c r="HT520">
        <v>20.1138</v>
      </c>
      <c r="HU520">
        <v>5.19692</v>
      </c>
      <c r="HV520">
        <v>12.004</v>
      </c>
      <c r="HW520">
        <v>4.97435</v>
      </c>
      <c r="HX520">
        <v>3.29395</v>
      </c>
      <c r="HY520">
        <v>9999</v>
      </c>
      <c r="HZ520">
        <v>35.3</v>
      </c>
      <c r="IA520">
        <v>9999</v>
      </c>
      <c r="IB520">
        <v>9999</v>
      </c>
      <c r="IC520">
        <v>1.86325</v>
      </c>
      <c r="ID520">
        <v>1.86813</v>
      </c>
      <c r="IE520">
        <v>1.86786</v>
      </c>
      <c r="IF520">
        <v>1.86905</v>
      </c>
      <c r="IG520">
        <v>1.86986</v>
      </c>
      <c r="IH520">
        <v>1.86592</v>
      </c>
      <c r="II520">
        <v>1.86697</v>
      </c>
      <c r="IJ520">
        <v>1.86844</v>
      </c>
      <c r="IK520">
        <v>5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1.1</v>
      </c>
      <c r="IY520">
        <v>0.3913</v>
      </c>
      <c r="IZ520">
        <v>0.744305887368214</v>
      </c>
      <c r="JA520">
        <v>0.00400708050939433</v>
      </c>
      <c r="JB520">
        <v>-7.0817227887937e-07</v>
      </c>
      <c r="JC520">
        <v>2.11393634800483e-10</v>
      </c>
      <c r="JD520">
        <v>-0.0902750961418796</v>
      </c>
      <c r="JE520">
        <v>-0.0199519798578536</v>
      </c>
      <c r="JF520">
        <v>0.00231849078142986</v>
      </c>
      <c r="JG520">
        <v>-2.72917625674962e-05</v>
      </c>
      <c r="JH520">
        <v>4</v>
      </c>
      <c r="JI520">
        <v>2436</v>
      </c>
      <c r="JJ520">
        <v>0</v>
      </c>
      <c r="JK520">
        <v>25</v>
      </c>
      <c r="JL520">
        <v>29318135.7</v>
      </c>
      <c r="JM520">
        <v>29318135.7</v>
      </c>
      <c r="JN520">
        <v>0.26123</v>
      </c>
      <c r="JO520">
        <v>2.67944</v>
      </c>
      <c r="JP520">
        <v>1.54785</v>
      </c>
      <c r="JQ520">
        <v>2.30957</v>
      </c>
      <c r="JR520">
        <v>1.64673</v>
      </c>
      <c r="JS520">
        <v>2.33765</v>
      </c>
      <c r="JT520">
        <v>34.3952</v>
      </c>
      <c r="JU520">
        <v>24.1926</v>
      </c>
      <c r="JV520">
        <v>18</v>
      </c>
      <c r="JW520">
        <v>510.018</v>
      </c>
      <c r="JX520">
        <v>333.155</v>
      </c>
      <c r="JY520">
        <v>28.5422</v>
      </c>
      <c r="JZ520">
        <v>28.6654</v>
      </c>
      <c r="KA520">
        <v>30.0003</v>
      </c>
      <c r="KB520">
        <v>28.5978</v>
      </c>
      <c r="KC520">
        <v>28.5529</v>
      </c>
      <c r="KD520">
        <v>5.13895</v>
      </c>
      <c r="KE520">
        <v>16.8855</v>
      </c>
      <c r="KF520">
        <v>44.82</v>
      </c>
      <c r="KG520">
        <v>28.5357</v>
      </c>
      <c r="KH520">
        <v>48.8304</v>
      </c>
      <c r="KI520">
        <v>16.264</v>
      </c>
      <c r="KJ520">
        <v>96.5897</v>
      </c>
      <c r="KK520">
        <v>94.5607</v>
      </c>
    </row>
    <row r="521" spans="1:297">
      <c r="A521">
        <v>505</v>
      </c>
      <c r="B521">
        <v>1759088149</v>
      </c>
      <c r="C521">
        <v>15037</v>
      </c>
      <c r="D521" t="s">
        <v>1457</v>
      </c>
      <c r="E521" t="s">
        <v>1458</v>
      </c>
      <c r="F521">
        <v>5</v>
      </c>
      <c r="G521" t="s">
        <v>1412</v>
      </c>
      <c r="H521" t="s">
        <v>436</v>
      </c>
      <c r="I521">
        <v>1759088140.84615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67.2453103085714</v>
      </c>
      <c r="AK521">
        <v>80.7186351515151</v>
      </c>
      <c r="AL521">
        <v>-3.22344296536797</v>
      </c>
      <c r="AM521">
        <v>66.03</v>
      </c>
      <c r="AN521">
        <f>(AP521 - AO521 + DY521*1E3/(8.314*(EA521+273.15)) * AR521/DX521 * AQ521) * DX521/(100*DL521) * 1000/(1000 - AP521)</f>
        <v>0</v>
      </c>
      <c r="AO521">
        <v>16.292930711829</v>
      </c>
      <c r="AP521">
        <v>24.427963030303</v>
      </c>
      <c r="AQ521">
        <v>-0.000205562819203379</v>
      </c>
      <c r="AR521">
        <v>114.36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5.9</v>
      </c>
      <c r="DM521">
        <v>0.5</v>
      </c>
      <c r="DN521" t="s">
        <v>438</v>
      </c>
      <c r="DO521">
        <v>2</v>
      </c>
      <c r="DP521" t="b">
        <v>1</v>
      </c>
      <c r="DQ521">
        <v>1759088140.84615</v>
      </c>
      <c r="DR521">
        <v>101.176661538462</v>
      </c>
      <c r="DS521">
        <v>82.8971307692308</v>
      </c>
      <c r="DT521">
        <v>24.4491153846154</v>
      </c>
      <c r="DU521">
        <v>16.3732384615385</v>
      </c>
      <c r="DV521">
        <v>100.038484615385</v>
      </c>
      <c r="DW521">
        <v>24.0575153846154</v>
      </c>
      <c r="DX521">
        <v>500.010461538462</v>
      </c>
      <c r="DY521">
        <v>90.6423461538461</v>
      </c>
      <c r="DZ521">
        <v>0.0358379615384615</v>
      </c>
      <c r="EA521">
        <v>30.5972153846154</v>
      </c>
      <c r="EB521">
        <v>30.0059076923077</v>
      </c>
      <c r="EC521">
        <v>999.9</v>
      </c>
      <c r="ED521">
        <v>0</v>
      </c>
      <c r="EE521">
        <v>0</v>
      </c>
      <c r="EF521">
        <v>10014.1823076923</v>
      </c>
      <c r="EG521">
        <v>0</v>
      </c>
      <c r="EH521">
        <v>13.8242307692308</v>
      </c>
      <c r="EI521">
        <v>18.2794307692308</v>
      </c>
      <c r="EJ521">
        <v>103.712415384615</v>
      </c>
      <c r="EK521">
        <v>84.2780153846154</v>
      </c>
      <c r="EL521">
        <v>8.07585307692308</v>
      </c>
      <c r="EM521">
        <v>82.8971307692308</v>
      </c>
      <c r="EN521">
        <v>16.3732384615385</v>
      </c>
      <c r="EO521">
        <v>2.21612153846154</v>
      </c>
      <c r="EP521">
        <v>1.48411076923077</v>
      </c>
      <c r="EQ521">
        <v>19.0793615384615</v>
      </c>
      <c r="ER521">
        <v>12.8053538461538</v>
      </c>
      <c r="ES521">
        <v>2000.00615384615</v>
      </c>
      <c r="ET521">
        <v>0.979997923076923</v>
      </c>
      <c r="EU521">
        <v>0.0200017461538462</v>
      </c>
      <c r="EV521">
        <v>0</v>
      </c>
      <c r="EW521">
        <v>1010.29384615385</v>
      </c>
      <c r="EX521">
        <v>5.00059</v>
      </c>
      <c r="EY521">
        <v>20360.0846153846</v>
      </c>
      <c r="EZ521">
        <v>17360.3538461538</v>
      </c>
      <c r="FA521">
        <v>41.9854615384615</v>
      </c>
      <c r="FB521">
        <v>41.75</v>
      </c>
      <c r="FC521">
        <v>41.375</v>
      </c>
      <c r="FD521">
        <v>41.125</v>
      </c>
      <c r="FE521">
        <v>42.875</v>
      </c>
      <c r="FF521">
        <v>1955.10461538461</v>
      </c>
      <c r="FG521">
        <v>39.9</v>
      </c>
      <c r="FH521">
        <v>0</v>
      </c>
      <c r="FI521">
        <v>1759088135.7</v>
      </c>
      <c r="FJ521">
        <v>0</v>
      </c>
      <c r="FK521">
        <v>1010.7336</v>
      </c>
      <c r="FL521">
        <v>26.4623076772061</v>
      </c>
      <c r="FM521">
        <v>498.269230689808</v>
      </c>
      <c r="FN521">
        <v>20368.524</v>
      </c>
      <c r="FO521">
        <v>15</v>
      </c>
      <c r="FP521">
        <v>0</v>
      </c>
      <c r="FQ521" t="s">
        <v>439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17.8397523809524</v>
      </c>
      <c r="GD521">
        <v>8.77560000000002</v>
      </c>
      <c r="GE521">
        <v>0.925567468467214</v>
      </c>
      <c r="GF521">
        <v>0</v>
      </c>
      <c r="GG521">
        <v>1009.12029411765</v>
      </c>
      <c r="GH521">
        <v>25.0553093933556</v>
      </c>
      <c r="GI521">
        <v>2.47059469536971</v>
      </c>
      <c r="GJ521">
        <v>-1</v>
      </c>
      <c r="GK521">
        <v>8.05449809523809</v>
      </c>
      <c r="GL521">
        <v>0.508605194805205</v>
      </c>
      <c r="GM521">
        <v>0.0527906030255429</v>
      </c>
      <c r="GN521">
        <v>0</v>
      </c>
      <c r="GO521">
        <v>0</v>
      </c>
      <c r="GP521">
        <v>2</v>
      </c>
      <c r="GQ521" t="s">
        <v>455</v>
      </c>
      <c r="GR521">
        <v>3.13095</v>
      </c>
      <c r="GS521">
        <v>2.71393</v>
      </c>
      <c r="GT521">
        <v>0.0192966</v>
      </c>
      <c r="GU521">
        <v>0.0147654</v>
      </c>
      <c r="GV521">
        <v>0.104329</v>
      </c>
      <c r="GW521">
        <v>0.078367</v>
      </c>
      <c r="GX521">
        <v>36915.5</v>
      </c>
      <c r="GY521">
        <v>39728.8</v>
      </c>
      <c r="GZ521">
        <v>34059.3</v>
      </c>
      <c r="HA521">
        <v>36513.5</v>
      </c>
      <c r="HB521">
        <v>43078.3</v>
      </c>
      <c r="HC521">
        <v>48323.3</v>
      </c>
      <c r="HD521">
        <v>53138.1</v>
      </c>
      <c r="HE521">
        <v>58365.6</v>
      </c>
      <c r="HF521">
        <v>1.95693</v>
      </c>
      <c r="HG521">
        <v>1.65663</v>
      </c>
      <c r="HH521">
        <v>0.0939928</v>
      </c>
      <c r="HI521">
        <v>0</v>
      </c>
      <c r="HJ521">
        <v>28.4702</v>
      </c>
      <c r="HK521">
        <v>999.9</v>
      </c>
      <c r="HL521">
        <v>42.01</v>
      </c>
      <c r="HM521">
        <v>30.605</v>
      </c>
      <c r="HN521">
        <v>20.4406</v>
      </c>
      <c r="HO521">
        <v>55.0087</v>
      </c>
      <c r="HP521">
        <v>47.6322</v>
      </c>
      <c r="HQ521">
        <v>1</v>
      </c>
      <c r="HR521">
        <v>0.101588</v>
      </c>
      <c r="HS521">
        <v>-0.291394</v>
      </c>
      <c r="HT521">
        <v>20.1137</v>
      </c>
      <c r="HU521">
        <v>5.19722</v>
      </c>
      <c r="HV521">
        <v>12.004</v>
      </c>
      <c r="HW521">
        <v>4.97495</v>
      </c>
      <c r="HX521">
        <v>3.29388</v>
      </c>
      <c r="HY521">
        <v>9999</v>
      </c>
      <c r="HZ521">
        <v>35.3</v>
      </c>
      <c r="IA521">
        <v>9999</v>
      </c>
      <c r="IB521">
        <v>9999</v>
      </c>
      <c r="IC521">
        <v>1.86325</v>
      </c>
      <c r="ID521">
        <v>1.86813</v>
      </c>
      <c r="IE521">
        <v>1.86792</v>
      </c>
      <c r="IF521">
        <v>1.86906</v>
      </c>
      <c r="IG521">
        <v>1.86986</v>
      </c>
      <c r="IH521">
        <v>1.86592</v>
      </c>
      <c r="II521">
        <v>1.867</v>
      </c>
      <c r="IJ521">
        <v>1.86844</v>
      </c>
      <c r="IK521">
        <v>5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1.04</v>
      </c>
      <c r="IY521">
        <v>0.3904</v>
      </c>
      <c r="IZ521">
        <v>0.744305887368214</v>
      </c>
      <c r="JA521">
        <v>0.00400708050939433</v>
      </c>
      <c r="JB521">
        <v>-7.0817227887937e-07</v>
      </c>
      <c r="JC521">
        <v>2.11393634800483e-10</v>
      </c>
      <c r="JD521">
        <v>-0.0902750961418796</v>
      </c>
      <c r="JE521">
        <v>-0.0199519798578536</v>
      </c>
      <c r="JF521">
        <v>0.00231849078142986</v>
      </c>
      <c r="JG521">
        <v>-2.72917625674962e-05</v>
      </c>
      <c r="JH521">
        <v>4</v>
      </c>
      <c r="JI521">
        <v>2436</v>
      </c>
      <c r="JJ521">
        <v>0</v>
      </c>
      <c r="JK521">
        <v>25</v>
      </c>
      <c r="JL521">
        <v>29318135.8</v>
      </c>
      <c r="JM521">
        <v>29318135.8</v>
      </c>
      <c r="JN521">
        <v>0.22583</v>
      </c>
      <c r="JO521">
        <v>2.7002</v>
      </c>
      <c r="JP521">
        <v>1.54785</v>
      </c>
      <c r="JQ521">
        <v>2.30957</v>
      </c>
      <c r="JR521">
        <v>1.64551</v>
      </c>
      <c r="JS521">
        <v>2.23022</v>
      </c>
      <c r="JT521">
        <v>34.3952</v>
      </c>
      <c r="JU521">
        <v>24.1926</v>
      </c>
      <c r="JV521">
        <v>18</v>
      </c>
      <c r="JW521">
        <v>509.89</v>
      </c>
      <c r="JX521">
        <v>333.24</v>
      </c>
      <c r="JY521">
        <v>28.5336</v>
      </c>
      <c r="JZ521">
        <v>28.6678</v>
      </c>
      <c r="KA521">
        <v>30.0003</v>
      </c>
      <c r="KB521">
        <v>28.6003</v>
      </c>
      <c r="KC521">
        <v>28.5553</v>
      </c>
      <c r="KD521">
        <v>4.50299</v>
      </c>
      <c r="KE521">
        <v>16.8855</v>
      </c>
      <c r="KF521">
        <v>44.82</v>
      </c>
      <c r="KG521">
        <v>28.5289</v>
      </c>
      <c r="KH521">
        <v>35.2863</v>
      </c>
      <c r="KI521">
        <v>16.2516</v>
      </c>
      <c r="KJ521">
        <v>96.5897</v>
      </c>
      <c r="KK521">
        <v>94.5595</v>
      </c>
    </row>
    <row r="522" spans="1:297">
      <c r="A522">
        <v>506</v>
      </c>
      <c r="B522">
        <v>1759088246</v>
      </c>
      <c r="C522">
        <v>15134</v>
      </c>
      <c r="D522" t="s">
        <v>1459</v>
      </c>
      <c r="E522" t="s">
        <v>1460</v>
      </c>
      <c r="F522">
        <v>5</v>
      </c>
      <c r="G522" t="s">
        <v>1412</v>
      </c>
      <c r="H522" t="s">
        <v>436</v>
      </c>
      <c r="I522">
        <v>1759088237.5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426.942301257143</v>
      </c>
      <c r="AK522">
        <v>413.257951515151</v>
      </c>
      <c r="AL522">
        <v>-0.00177670995671406</v>
      </c>
      <c r="AM522">
        <v>66.03</v>
      </c>
      <c r="AN522">
        <f>(AP522 - AO522 + DY522*1E3/(8.314*(EA522+273.15)) * AR522/DX522 * AQ522) * DX522/(100*DL522) * 1000/(1000 - AP522)</f>
        <v>0</v>
      </c>
      <c r="AO522">
        <v>15.8996763425758</v>
      </c>
      <c r="AP522">
        <v>24.3859042424242</v>
      </c>
      <c r="AQ522">
        <v>-0.000735831787260629</v>
      </c>
      <c r="AR522">
        <v>114.36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5.9</v>
      </c>
      <c r="DM522">
        <v>0.5</v>
      </c>
      <c r="DN522" t="s">
        <v>438</v>
      </c>
      <c r="DO522">
        <v>2</v>
      </c>
      <c r="DP522" t="b">
        <v>1</v>
      </c>
      <c r="DQ522">
        <v>1759088237.5</v>
      </c>
      <c r="DR522">
        <v>403.228375</v>
      </c>
      <c r="DS522">
        <v>420.1625</v>
      </c>
      <c r="DT522">
        <v>24.41014375</v>
      </c>
      <c r="DU522">
        <v>15.94984375</v>
      </c>
      <c r="DV522">
        <v>400.9775</v>
      </c>
      <c r="DW522">
        <v>24.0202125</v>
      </c>
      <c r="DX522">
        <v>500.009125</v>
      </c>
      <c r="DY522">
        <v>90.63916875</v>
      </c>
      <c r="DZ522">
        <v>0.03633598125</v>
      </c>
      <c r="EA522">
        <v>30.60043125</v>
      </c>
      <c r="EB522">
        <v>29.9736125</v>
      </c>
      <c r="EC522">
        <v>999.9</v>
      </c>
      <c r="ED522">
        <v>0</v>
      </c>
      <c r="EE522">
        <v>0</v>
      </c>
      <c r="EF522">
        <v>9998.55125</v>
      </c>
      <c r="EG522">
        <v>0</v>
      </c>
      <c r="EH522">
        <v>13.79885</v>
      </c>
      <c r="EI522">
        <v>-16.9341375</v>
      </c>
      <c r="EJ522">
        <v>413.3174375</v>
      </c>
      <c r="EK522">
        <v>426.97275</v>
      </c>
      <c r="EL522">
        <v>8.46030625</v>
      </c>
      <c r="EM522">
        <v>420.1625</v>
      </c>
      <c r="EN522">
        <v>15.94984375</v>
      </c>
      <c r="EO522">
        <v>2.212515</v>
      </c>
      <c r="EP522">
        <v>1.445680625</v>
      </c>
      <c r="EQ522">
        <v>19.05320625</v>
      </c>
      <c r="ER522">
        <v>12.40536875</v>
      </c>
      <c r="ES522">
        <v>2000.02375</v>
      </c>
      <c r="ET522">
        <v>0.9799983125</v>
      </c>
      <c r="EU522">
        <v>0.02000134375</v>
      </c>
      <c r="EV522">
        <v>0</v>
      </c>
      <c r="EW522">
        <v>982.794125</v>
      </c>
      <c r="EX522">
        <v>5.00059</v>
      </c>
      <c r="EY522">
        <v>19822.85</v>
      </c>
      <c r="EZ522">
        <v>17360.54375</v>
      </c>
      <c r="FA522">
        <v>42</v>
      </c>
      <c r="FB522">
        <v>41.77325</v>
      </c>
      <c r="FC522">
        <v>41.42925</v>
      </c>
      <c r="FD522">
        <v>41.125</v>
      </c>
      <c r="FE522">
        <v>42.909875</v>
      </c>
      <c r="FF522">
        <v>1955.12375</v>
      </c>
      <c r="FG522">
        <v>39.9</v>
      </c>
      <c r="FH522">
        <v>0</v>
      </c>
      <c r="FI522">
        <v>1759088232.3</v>
      </c>
      <c r="FJ522">
        <v>0</v>
      </c>
      <c r="FK522">
        <v>982.833807692308</v>
      </c>
      <c r="FL522">
        <v>1.24536752160017</v>
      </c>
      <c r="FM522">
        <v>17.3675213505417</v>
      </c>
      <c r="FN522">
        <v>19822.9384615385</v>
      </c>
      <c r="FO522">
        <v>15</v>
      </c>
      <c r="FP522">
        <v>0</v>
      </c>
      <c r="FQ522" t="s">
        <v>439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-16.9180619047619</v>
      </c>
      <c r="GD522">
        <v>-0.342529870129892</v>
      </c>
      <c r="GE522">
        <v>0.0630299964581525</v>
      </c>
      <c r="GF522">
        <v>1</v>
      </c>
      <c r="GG522">
        <v>982.752617647059</v>
      </c>
      <c r="GH522">
        <v>1.35640947035501</v>
      </c>
      <c r="GI522">
        <v>0.226940004342412</v>
      </c>
      <c r="GJ522">
        <v>-1</v>
      </c>
      <c r="GK522">
        <v>8.43575761904762</v>
      </c>
      <c r="GL522">
        <v>0.451250649350665</v>
      </c>
      <c r="GM522">
        <v>0.0472489129030661</v>
      </c>
      <c r="GN522">
        <v>0</v>
      </c>
      <c r="GO522">
        <v>1</v>
      </c>
      <c r="GP522">
        <v>2</v>
      </c>
      <c r="GQ522" t="s">
        <v>448</v>
      </c>
      <c r="GR522">
        <v>3.13064</v>
      </c>
      <c r="GS522">
        <v>2.71424</v>
      </c>
      <c r="GT522">
        <v>0.0867185</v>
      </c>
      <c r="GU522">
        <v>0.0899684</v>
      </c>
      <c r="GV522">
        <v>0.104201</v>
      </c>
      <c r="GW522">
        <v>0.076969</v>
      </c>
      <c r="GX522">
        <v>34376.8</v>
      </c>
      <c r="GY522">
        <v>36694.5</v>
      </c>
      <c r="GZ522">
        <v>34058.4</v>
      </c>
      <c r="HA522">
        <v>36511.6</v>
      </c>
      <c r="HB522">
        <v>43091.6</v>
      </c>
      <c r="HC522">
        <v>48404.3</v>
      </c>
      <c r="HD522">
        <v>53137.4</v>
      </c>
      <c r="HE522">
        <v>58363</v>
      </c>
      <c r="HF522">
        <v>1.9567</v>
      </c>
      <c r="HG522">
        <v>1.6571</v>
      </c>
      <c r="HH522">
        <v>0.0949539</v>
      </c>
      <c r="HI522">
        <v>0</v>
      </c>
      <c r="HJ522">
        <v>28.4361</v>
      </c>
      <c r="HK522">
        <v>999.9</v>
      </c>
      <c r="HL522">
        <v>41.643</v>
      </c>
      <c r="HM522">
        <v>30.605</v>
      </c>
      <c r="HN522">
        <v>20.2636</v>
      </c>
      <c r="HO522">
        <v>54.0387</v>
      </c>
      <c r="HP522">
        <v>47.6603</v>
      </c>
      <c r="HQ522">
        <v>1</v>
      </c>
      <c r="HR522">
        <v>0.103986</v>
      </c>
      <c r="HS522">
        <v>-0.602462</v>
      </c>
      <c r="HT522">
        <v>20.1125</v>
      </c>
      <c r="HU522">
        <v>5.19722</v>
      </c>
      <c r="HV522">
        <v>12.004</v>
      </c>
      <c r="HW522">
        <v>4.975</v>
      </c>
      <c r="HX522">
        <v>3.294</v>
      </c>
      <c r="HY522">
        <v>9999</v>
      </c>
      <c r="HZ522">
        <v>35.3</v>
      </c>
      <c r="IA522">
        <v>9999</v>
      </c>
      <c r="IB522">
        <v>9999</v>
      </c>
      <c r="IC522">
        <v>1.86325</v>
      </c>
      <c r="ID522">
        <v>1.86813</v>
      </c>
      <c r="IE522">
        <v>1.86784</v>
      </c>
      <c r="IF522">
        <v>1.86905</v>
      </c>
      <c r="IG522">
        <v>1.86984</v>
      </c>
      <c r="IH522">
        <v>1.86597</v>
      </c>
      <c r="II522">
        <v>1.86703</v>
      </c>
      <c r="IJ522">
        <v>1.86844</v>
      </c>
      <c r="IK522">
        <v>5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2.25</v>
      </c>
      <c r="IY522">
        <v>0.3888</v>
      </c>
      <c r="IZ522">
        <v>0.744305887368214</v>
      </c>
      <c r="JA522">
        <v>0.00400708050939433</v>
      </c>
      <c r="JB522">
        <v>-7.0817227887937e-07</v>
      </c>
      <c r="JC522">
        <v>2.11393634800483e-10</v>
      </c>
      <c r="JD522">
        <v>-0.0902750961418796</v>
      </c>
      <c r="JE522">
        <v>-0.0199519798578536</v>
      </c>
      <c r="JF522">
        <v>0.00231849078142986</v>
      </c>
      <c r="JG522">
        <v>-2.72917625674962e-05</v>
      </c>
      <c r="JH522">
        <v>4</v>
      </c>
      <c r="JI522">
        <v>2436</v>
      </c>
      <c r="JJ522">
        <v>0</v>
      </c>
      <c r="JK522">
        <v>25</v>
      </c>
      <c r="JL522">
        <v>29318137.4</v>
      </c>
      <c r="JM522">
        <v>29318137.4</v>
      </c>
      <c r="JN522">
        <v>0.948486</v>
      </c>
      <c r="JO522">
        <v>2.64771</v>
      </c>
      <c r="JP522">
        <v>1.54785</v>
      </c>
      <c r="JQ522">
        <v>2.30957</v>
      </c>
      <c r="JR522">
        <v>1.64673</v>
      </c>
      <c r="JS522">
        <v>2.31323</v>
      </c>
      <c r="JT522">
        <v>34.418</v>
      </c>
      <c r="JU522">
        <v>24.1926</v>
      </c>
      <c r="JV522">
        <v>18</v>
      </c>
      <c r="JW522">
        <v>510.138</v>
      </c>
      <c r="JX522">
        <v>333.707</v>
      </c>
      <c r="JY522">
        <v>28.833</v>
      </c>
      <c r="JZ522">
        <v>28.7064</v>
      </c>
      <c r="KA522">
        <v>30.0002</v>
      </c>
      <c r="KB522">
        <v>28.6451</v>
      </c>
      <c r="KC522">
        <v>28.5993</v>
      </c>
      <c r="KD522">
        <v>19.0892</v>
      </c>
      <c r="KE522">
        <v>18.308</v>
      </c>
      <c r="KF522">
        <v>44.0749</v>
      </c>
      <c r="KG522">
        <v>28.8472</v>
      </c>
      <c r="KH522">
        <v>426.912</v>
      </c>
      <c r="KI522">
        <v>15.8795</v>
      </c>
      <c r="KJ522">
        <v>96.588</v>
      </c>
      <c r="KK522">
        <v>94.555</v>
      </c>
    </row>
    <row r="523" spans="1:297">
      <c r="A523">
        <v>507</v>
      </c>
      <c r="B523">
        <v>1759088251</v>
      </c>
      <c r="C523">
        <v>15139</v>
      </c>
      <c r="D523" t="s">
        <v>1461</v>
      </c>
      <c r="E523" t="s">
        <v>1462</v>
      </c>
      <c r="F523">
        <v>5</v>
      </c>
      <c r="G523" t="s">
        <v>1412</v>
      </c>
      <c r="H523" t="s">
        <v>436</v>
      </c>
      <c r="I523">
        <v>1759088242.26667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427.190759466667</v>
      </c>
      <c r="AK523">
        <v>413.264333333333</v>
      </c>
      <c r="AL523">
        <v>0.00806825396823754</v>
      </c>
      <c r="AM523">
        <v>66.03</v>
      </c>
      <c r="AN523">
        <f>(AP523 - AO523 + DY523*1E3/(8.314*(EA523+273.15)) * AR523/DX523 * AQ523) * DX523/(100*DL523) * 1000/(1000 - AP523)</f>
        <v>0</v>
      </c>
      <c r="AO523">
        <v>15.8976238485281</v>
      </c>
      <c r="AP523">
        <v>24.3731757575757</v>
      </c>
      <c r="AQ523">
        <v>-0.000722471139973258</v>
      </c>
      <c r="AR523">
        <v>114.36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5.9</v>
      </c>
      <c r="DM523">
        <v>0.5</v>
      </c>
      <c r="DN523" t="s">
        <v>438</v>
      </c>
      <c r="DO523">
        <v>2</v>
      </c>
      <c r="DP523" t="b">
        <v>1</v>
      </c>
      <c r="DQ523">
        <v>1759088242.26667</v>
      </c>
      <c r="DR523">
        <v>403.203266666667</v>
      </c>
      <c r="DS523">
        <v>420.285266666667</v>
      </c>
      <c r="DT523">
        <v>24.3952666666667</v>
      </c>
      <c r="DU523">
        <v>15.914</v>
      </c>
      <c r="DV523">
        <v>400.952466666667</v>
      </c>
      <c r="DW523">
        <v>24.0059666666667</v>
      </c>
      <c r="DX523">
        <v>500.005666666667</v>
      </c>
      <c r="DY523">
        <v>90.63888</v>
      </c>
      <c r="DZ523">
        <v>0.0364266466666667</v>
      </c>
      <c r="EA523">
        <v>30.6038533333333</v>
      </c>
      <c r="EB523">
        <v>29.9774933333333</v>
      </c>
      <c r="EC523">
        <v>999.9</v>
      </c>
      <c r="ED523">
        <v>0</v>
      </c>
      <c r="EE523">
        <v>0</v>
      </c>
      <c r="EF523">
        <v>9992.28866666667</v>
      </c>
      <c r="EG523">
        <v>0</v>
      </c>
      <c r="EH523">
        <v>13.8058133333333</v>
      </c>
      <c r="EI523">
        <v>-17.0820666666667</v>
      </c>
      <c r="EJ523">
        <v>413.285333333333</v>
      </c>
      <c r="EK523">
        <v>427.082</v>
      </c>
      <c r="EL523">
        <v>8.48126666666667</v>
      </c>
      <c r="EM523">
        <v>420.285266666667</v>
      </c>
      <c r="EN523">
        <v>15.914</v>
      </c>
      <c r="EO523">
        <v>2.21116</v>
      </c>
      <c r="EP523">
        <v>1.44242733333333</v>
      </c>
      <c r="EQ523">
        <v>19.0433933333333</v>
      </c>
      <c r="ER523">
        <v>12.3711333333333</v>
      </c>
      <c r="ES523">
        <v>1999.992</v>
      </c>
      <c r="ET523">
        <v>0.979998</v>
      </c>
      <c r="EU523">
        <v>0.0200016666666667</v>
      </c>
      <c r="EV523">
        <v>0</v>
      </c>
      <c r="EW523">
        <v>982.927933333333</v>
      </c>
      <c r="EX523">
        <v>5.00059</v>
      </c>
      <c r="EY523">
        <v>19823.8866666667</v>
      </c>
      <c r="EZ523">
        <v>17360.26</v>
      </c>
      <c r="FA523">
        <v>42</v>
      </c>
      <c r="FB523">
        <v>41.7830666666667</v>
      </c>
      <c r="FC523">
        <v>41.4328666666667</v>
      </c>
      <c r="FD523">
        <v>41.125</v>
      </c>
      <c r="FE523">
        <v>42.9163333333333</v>
      </c>
      <c r="FF523">
        <v>1955.092</v>
      </c>
      <c r="FG523">
        <v>39.9</v>
      </c>
      <c r="FH523">
        <v>0</v>
      </c>
      <c r="FI523">
        <v>1759088237.7</v>
      </c>
      <c r="FJ523">
        <v>0</v>
      </c>
      <c r="FK523">
        <v>982.94656</v>
      </c>
      <c r="FL523">
        <v>0.883615380278357</v>
      </c>
      <c r="FM523">
        <v>6.48461538702145</v>
      </c>
      <c r="FN523">
        <v>19824.428</v>
      </c>
      <c r="FO523">
        <v>15</v>
      </c>
      <c r="FP523">
        <v>0</v>
      </c>
      <c r="FQ523" t="s">
        <v>439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-17.0262047619048</v>
      </c>
      <c r="GD523">
        <v>-1.5482337662338</v>
      </c>
      <c r="GE523">
        <v>0.28868811227309</v>
      </c>
      <c r="GF523">
        <v>0</v>
      </c>
      <c r="GG523">
        <v>982.863852941176</v>
      </c>
      <c r="GH523">
        <v>1.33636363655098</v>
      </c>
      <c r="GI523">
        <v>0.212985657118992</v>
      </c>
      <c r="GJ523">
        <v>-1</v>
      </c>
      <c r="GK523">
        <v>8.46498333333333</v>
      </c>
      <c r="GL523">
        <v>0.242315844155837</v>
      </c>
      <c r="GM523">
        <v>0.032033559832706</v>
      </c>
      <c r="GN523">
        <v>0</v>
      </c>
      <c r="GO523">
        <v>0</v>
      </c>
      <c r="GP523">
        <v>2</v>
      </c>
      <c r="GQ523" t="s">
        <v>455</v>
      </c>
      <c r="GR523">
        <v>3.13089</v>
      </c>
      <c r="GS523">
        <v>2.71425</v>
      </c>
      <c r="GT523">
        <v>0.0867518</v>
      </c>
      <c r="GU523">
        <v>0.0904047</v>
      </c>
      <c r="GV523">
        <v>0.104174</v>
      </c>
      <c r="GW523">
        <v>0.0769678</v>
      </c>
      <c r="GX523">
        <v>34375.7</v>
      </c>
      <c r="GY523">
        <v>36676.6</v>
      </c>
      <c r="GZ523">
        <v>34058.6</v>
      </c>
      <c r="HA523">
        <v>36511.4</v>
      </c>
      <c r="HB523">
        <v>43093</v>
      </c>
      <c r="HC523">
        <v>48404.2</v>
      </c>
      <c r="HD523">
        <v>53137.4</v>
      </c>
      <c r="HE523">
        <v>58362.6</v>
      </c>
      <c r="HF523">
        <v>1.957</v>
      </c>
      <c r="HG523">
        <v>1.6567</v>
      </c>
      <c r="HH523">
        <v>0.0950545</v>
      </c>
      <c r="HI523">
        <v>0</v>
      </c>
      <c r="HJ523">
        <v>28.4361</v>
      </c>
      <c r="HK523">
        <v>999.9</v>
      </c>
      <c r="HL523">
        <v>41.619</v>
      </c>
      <c r="HM523">
        <v>30.625</v>
      </c>
      <c r="HN523">
        <v>20.2786</v>
      </c>
      <c r="HO523">
        <v>54.2587</v>
      </c>
      <c r="HP523">
        <v>47.9688</v>
      </c>
      <c r="HQ523">
        <v>1</v>
      </c>
      <c r="HR523">
        <v>0.104116</v>
      </c>
      <c r="HS523">
        <v>-0.598671</v>
      </c>
      <c r="HT523">
        <v>20.1125</v>
      </c>
      <c r="HU523">
        <v>5.19722</v>
      </c>
      <c r="HV523">
        <v>12.004</v>
      </c>
      <c r="HW523">
        <v>4.97525</v>
      </c>
      <c r="HX523">
        <v>3.29395</v>
      </c>
      <c r="HY523">
        <v>9999</v>
      </c>
      <c r="HZ523">
        <v>35.3</v>
      </c>
      <c r="IA523">
        <v>9999</v>
      </c>
      <c r="IB523">
        <v>9999</v>
      </c>
      <c r="IC523">
        <v>1.86326</v>
      </c>
      <c r="ID523">
        <v>1.86813</v>
      </c>
      <c r="IE523">
        <v>1.86788</v>
      </c>
      <c r="IF523">
        <v>1.86905</v>
      </c>
      <c r="IG523">
        <v>1.86983</v>
      </c>
      <c r="IH523">
        <v>1.86596</v>
      </c>
      <c r="II523">
        <v>1.86703</v>
      </c>
      <c r="IJ523">
        <v>1.86843</v>
      </c>
      <c r="IK523">
        <v>5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2.251</v>
      </c>
      <c r="IY523">
        <v>0.3884</v>
      </c>
      <c r="IZ523">
        <v>0.744305887368214</v>
      </c>
      <c r="JA523">
        <v>0.00400708050939433</v>
      </c>
      <c r="JB523">
        <v>-7.0817227887937e-07</v>
      </c>
      <c r="JC523">
        <v>2.11393634800483e-10</v>
      </c>
      <c r="JD523">
        <v>-0.0902750961418796</v>
      </c>
      <c r="JE523">
        <v>-0.0199519798578536</v>
      </c>
      <c r="JF523">
        <v>0.00231849078142986</v>
      </c>
      <c r="JG523">
        <v>-2.72917625674962e-05</v>
      </c>
      <c r="JH523">
        <v>4</v>
      </c>
      <c r="JI523">
        <v>2436</v>
      </c>
      <c r="JJ523">
        <v>0</v>
      </c>
      <c r="JK523">
        <v>25</v>
      </c>
      <c r="JL523">
        <v>29318137.5</v>
      </c>
      <c r="JM523">
        <v>29318137.5</v>
      </c>
      <c r="JN523">
        <v>0.974121</v>
      </c>
      <c r="JO523">
        <v>2.64404</v>
      </c>
      <c r="JP523">
        <v>1.54785</v>
      </c>
      <c r="JQ523">
        <v>2.30957</v>
      </c>
      <c r="JR523">
        <v>1.64673</v>
      </c>
      <c r="JS523">
        <v>2.30713</v>
      </c>
      <c r="JT523">
        <v>34.418</v>
      </c>
      <c r="JU523">
        <v>24.1926</v>
      </c>
      <c r="JV523">
        <v>18</v>
      </c>
      <c r="JW523">
        <v>510.349</v>
      </c>
      <c r="JX523">
        <v>333.529</v>
      </c>
      <c r="JY523">
        <v>28.8515</v>
      </c>
      <c r="JZ523">
        <v>28.7075</v>
      </c>
      <c r="KA523">
        <v>30.0003</v>
      </c>
      <c r="KB523">
        <v>28.6463</v>
      </c>
      <c r="KC523">
        <v>28.6016</v>
      </c>
      <c r="KD523">
        <v>19.585</v>
      </c>
      <c r="KE523">
        <v>18.308</v>
      </c>
      <c r="KF523">
        <v>44.0749</v>
      </c>
      <c r="KG523">
        <v>28.8574</v>
      </c>
      <c r="KH523">
        <v>440.487</v>
      </c>
      <c r="KI523">
        <v>15.8732</v>
      </c>
      <c r="KJ523">
        <v>96.5883</v>
      </c>
      <c r="KK523">
        <v>94.5544</v>
      </c>
    </row>
    <row r="524" spans="1:297">
      <c r="A524">
        <v>508</v>
      </c>
      <c r="B524">
        <v>1759088256</v>
      </c>
      <c r="C524">
        <v>15144</v>
      </c>
      <c r="D524" t="s">
        <v>1463</v>
      </c>
      <c r="E524" t="s">
        <v>1464</v>
      </c>
      <c r="F524">
        <v>5</v>
      </c>
      <c r="G524" t="s">
        <v>1412</v>
      </c>
      <c r="H524" t="s">
        <v>436</v>
      </c>
      <c r="I524">
        <v>1759088247.35714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433.957815542857</v>
      </c>
      <c r="AK524">
        <v>416.21586060606</v>
      </c>
      <c r="AL524">
        <v>0.753081709956699</v>
      </c>
      <c r="AM524">
        <v>66.03</v>
      </c>
      <c r="AN524">
        <f>(AP524 - AO524 + DY524*1E3/(8.314*(EA524+273.15)) * AR524/DX524 * AQ524) * DX524/(100*DL524) * 1000/(1000 - AP524)</f>
        <v>0</v>
      </c>
      <c r="AO524">
        <v>15.895412821461</v>
      </c>
      <c r="AP524">
        <v>24.3788339393939</v>
      </c>
      <c r="AQ524">
        <v>0.000355203972497669</v>
      </c>
      <c r="AR524">
        <v>114.36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5.9</v>
      </c>
      <c r="DM524">
        <v>0.5</v>
      </c>
      <c r="DN524" t="s">
        <v>438</v>
      </c>
      <c r="DO524">
        <v>2</v>
      </c>
      <c r="DP524" t="b">
        <v>1</v>
      </c>
      <c r="DQ524">
        <v>1759088247.35714</v>
      </c>
      <c r="DR524">
        <v>403.657285714286</v>
      </c>
      <c r="DS524">
        <v>422.802285714286</v>
      </c>
      <c r="DT524">
        <v>24.3826571428571</v>
      </c>
      <c r="DU524">
        <v>15.8991285714286</v>
      </c>
      <c r="DV524">
        <v>401.404928571429</v>
      </c>
      <c r="DW524">
        <v>23.9938857142857</v>
      </c>
      <c r="DX524">
        <v>500.041785714286</v>
      </c>
      <c r="DY524">
        <v>90.6383071428572</v>
      </c>
      <c r="DZ524">
        <v>0.0363268428571429</v>
      </c>
      <c r="EA524">
        <v>30.6072571428571</v>
      </c>
      <c r="EB524">
        <v>29.9795</v>
      </c>
      <c r="EC524">
        <v>999.9</v>
      </c>
      <c r="ED524">
        <v>0</v>
      </c>
      <c r="EE524">
        <v>0</v>
      </c>
      <c r="EF524">
        <v>9994.45785714286</v>
      </c>
      <c r="EG524">
        <v>0</v>
      </c>
      <c r="EH524">
        <v>13.8146571428571</v>
      </c>
      <c r="EI524">
        <v>-19.1449142857143</v>
      </c>
      <c r="EJ524">
        <v>413.7455</v>
      </c>
      <c r="EK524">
        <v>429.633071428571</v>
      </c>
      <c r="EL524">
        <v>8.48351642857143</v>
      </c>
      <c r="EM524">
        <v>422.802285714286</v>
      </c>
      <c r="EN524">
        <v>15.8991285714286</v>
      </c>
      <c r="EO524">
        <v>2.21000142857143</v>
      </c>
      <c r="EP524">
        <v>1.44107</v>
      </c>
      <c r="EQ524">
        <v>19.035</v>
      </c>
      <c r="ER524">
        <v>12.3568357142857</v>
      </c>
      <c r="ES524">
        <v>2000.00428571429</v>
      </c>
      <c r="ET524">
        <v>0.979998071428572</v>
      </c>
      <c r="EU524">
        <v>0.0200015928571429</v>
      </c>
      <c r="EV524">
        <v>0</v>
      </c>
      <c r="EW524">
        <v>982.954857142857</v>
      </c>
      <c r="EX524">
        <v>5.00059</v>
      </c>
      <c r="EY524">
        <v>19823.7857142857</v>
      </c>
      <c r="EZ524">
        <v>17360.3571428571</v>
      </c>
      <c r="FA524">
        <v>42</v>
      </c>
      <c r="FB524">
        <v>41.7942857142857</v>
      </c>
      <c r="FC524">
        <v>41.4325714285714</v>
      </c>
      <c r="FD524">
        <v>41.125</v>
      </c>
      <c r="FE524">
        <v>42.9104285714286</v>
      </c>
      <c r="FF524">
        <v>1955.10428571429</v>
      </c>
      <c r="FG524">
        <v>39.9</v>
      </c>
      <c r="FH524">
        <v>0</v>
      </c>
      <c r="FI524">
        <v>1759088242.5</v>
      </c>
      <c r="FJ524">
        <v>0</v>
      </c>
      <c r="FK524">
        <v>982.92212</v>
      </c>
      <c r="FL524">
        <v>-1.0483076911691</v>
      </c>
      <c r="FM524">
        <v>-21.5999999407864</v>
      </c>
      <c r="FN524">
        <v>19823.368</v>
      </c>
      <c r="FO524">
        <v>15</v>
      </c>
      <c r="FP524">
        <v>0</v>
      </c>
      <c r="FQ524" t="s">
        <v>439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-18.62447</v>
      </c>
      <c r="GD524">
        <v>-23.5497383458647</v>
      </c>
      <c r="GE524">
        <v>3.01583103324772</v>
      </c>
      <c r="GF524">
        <v>0</v>
      </c>
      <c r="GG524">
        <v>982.918911764706</v>
      </c>
      <c r="GH524">
        <v>0.383605808003586</v>
      </c>
      <c r="GI524">
        <v>0.172260296823125</v>
      </c>
      <c r="GJ524">
        <v>-1</v>
      </c>
      <c r="GK524">
        <v>8.4827935</v>
      </c>
      <c r="GL524">
        <v>-0.0142091729323353</v>
      </c>
      <c r="GM524">
        <v>0.00644616341322501</v>
      </c>
      <c r="GN524">
        <v>1</v>
      </c>
      <c r="GO524">
        <v>1</v>
      </c>
      <c r="GP524">
        <v>2</v>
      </c>
      <c r="GQ524" t="s">
        <v>448</v>
      </c>
      <c r="GR524">
        <v>3.13094</v>
      </c>
      <c r="GS524">
        <v>2.71393</v>
      </c>
      <c r="GT524">
        <v>0.0874639</v>
      </c>
      <c r="GU524">
        <v>0.0925921</v>
      </c>
      <c r="GV524">
        <v>0.104186</v>
      </c>
      <c r="GW524">
        <v>0.0769585</v>
      </c>
      <c r="GX524">
        <v>34348.7</v>
      </c>
      <c r="GY524">
        <v>36588.5</v>
      </c>
      <c r="GZ524">
        <v>34058.4</v>
      </c>
      <c r="HA524">
        <v>36511.5</v>
      </c>
      <c r="HB524">
        <v>43092.4</v>
      </c>
      <c r="HC524">
        <v>48404.9</v>
      </c>
      <c r="HD524">
        <v>53137.3</v>
      </c>
      <c r="HE524">
        <v>58362.7</v>
      </c>
      <c r="HF524">
        <v>1.95695</v>
      </c>
      <c r="HG524">
        <v>1.65683</v>
      </c>
      <c r="HH524">
        <v>0.0948571</v>
      </c>
      <c r="HI524">
        <v>0</v>
      </c>
      <c r="HJ524">
        <v>28.4361</v>
      </c>
      <c r="HK524">
        <v>999.9</v>
      </c>
      <c r="HL524">
        <v>41.619</v>
      </c>
      <c r="HM524">
        <v>30.625</v>
      </c>
      <c r="HN524">
        <v>20.2777</v>
      </c>
      <c r="HO524">
        <v>54.5387</v>
      </c>
      <c r="HP524">
        <v>47.6723</v>
      </c>
      <c r="HQ524">
        <v>1</v>
      </c>
      <c r="HR524">
        <v>0.104418</v>
      </c>
      <c r="HS524">
        <v>-0.585084</v>
      </c>
      <c r="HT524">
        <v>20.1126</v>
      </c>
      <c r="HU524">
        <v>5.19588</v>
      </c>
      <c r="HV524">
        <v>12.004</v>
      </c>
      <c r="HW524">
        <v>4.9751</v>
      </c>
      <c r="HX524">
        <v>3.294</v>
      </c>
      <c r="HY524">
        <v>9999</v>
      </c>
      <c r="HZ524">
        <v>35.3</v>
      </c>
      <c r="IA524">
        <v>9999</v>
      </c>
      <c r="IB524">
        <v>9999</v>
      </c>
      <c r="IC524">
        <v>1.86325</v>
      </c>
      <c r="ID524">
        <v>1.86813</v>
      </c>
      <c r="IE524">
        <v>1.86785</v>
      </c>
      <c r="IF524">
        <v>1.86905</v>
      </c>
      <c r="IG524">
        <v>1.86985</v>
      </c>
      <c r="IH524">
        <v>1.86594</v>
      </c>
      <c r="II524">
        <v>1.86697</v>
      </c>
      <c r="IJ524">
        <v>1.86844</v>
      </c>
      <c r="IK524">
        <v>5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2.266</v>
      </c>
      <c r="IY524">
        <v>0.3887</v>
      </c>
      <c r="IZ524">
        <v>0.744305887368214</v>
      </c>
      <c r="JA524">
        <v>0.00400708050939433</v>
      </c>
      <c r="JB524">
        <v>-7.0817227887937e-07</v>
      </c>
      <c r="JC524">
        <v>2.11393634800483e-10</v>
      </c>
      <c r="JD524">
        <v>-0.0902750961418796</v>
      </c>
      <c r="JE524">
        <v>-0.0199519798578536</v>
      </c>
      <c r="JF524">
        <v>0.00231849078142986</v>
      </c>
      <c r="JG524">
        <v>-2.72917625674962e-05</v>
      </c>
      <c r="JH524">
        <v>4</v>
      </c>
      <c r="JI524">
        <v>2436</v>
      </c>
      <c r="JJ524">
        <v>0</v>
      </c>
      <c r="JK524">
        <v>25</v>
      </c>
      <c r="JL524">
        <v>29318137.6</v>
      </c>
      <c r="JM524">
        <v>29318137.6</v>
      </c>
      <c r="JN524">
        <v>1.00342</v>
      </c>
      <c r="JO524">
        <v>2.64771</v>
      </c>
      <c r="JP524">
        <v>1.54785</v>
      </c>
      <c r="JQ524">
        <v>2.30835</v>
      </c>
      <c r="JR524">
        <v>1.64673</v>
      </c>
      <c r="JS524">
        <v>2.30591</v>
      </c>
      <c r="JT524">
        <v>34.418</v>
      </c>
      <c r="JU524">
        <v>24.1926</v>
      </c>
      <c r="JV524">
        <v>18</v>
      </c>
      <c r="JW524">
        <v>510.331</v>
      </c>
      <c r="JX524">
        <v>333.601</v>
      </c>
      <c r="JY524">
        <v>28.8626</v>
      </c>
      <c r="JZ524">
        <v>28.7099</v>
      </c>
      <c r="KA524">
        <v>30.0001</v>
      </c>
      <c r="KB524">
        <v>28.6481</v>
      </c>
      <c r="KC524">
        <v>28.604</v>
      </c>
      <c r="KD524">
        <v>20.2236</v>
      </c>
      <c r="KE524">
        <v>18.308</v>
      </c>
      <c r="KF524">
        <v>44.0749</v>
      </c>
      <c r="KG524">
        <v>28.8701</v>
      </c>
      <c r="KH524">
        <v>460.795</v>
      </c>
      <c r="KI524">
        <v>15.8564</v>
      </c>
      <c r="KJ524">
        <v>96.5879</v>
      </c>
      <c r="KK524">
        <v>94.5546</v>
      </c>
    </row>
    <row r="525" spans="1:297">
      <c r="A525">
        <v>509</v>
      </c>
      <c r="B525">
        <v>1759088261</v>
      </c>
      <c r="C525">
        <v>15149</v>
      </c>
      <c r="D525" t="s">
        <v>1465</v>
      </c>
      <c r="E525" t="s">
        <v>1466</v>
      </c>
      <c r="F525">
        <v>5</v>
      </c>
      <c r="G525" t="s">
        <v>1412</v>
      </c>
      <c r="H525" t="s">
        <v>436</v>
      </c>
      <c r="I525">
        <v>1759088252.84615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449.67423367619</v>
      </c>
      <c r="AK525">
        <v>425.865642424242</v>
      </c>
      <c r="AL525">
        <v>2.09511969696959</v>
      </c>
      <c r="AM525">
        <v>66.03</v>
      </c>
      <c r="AN525">
        <f>(AP525 - AO525 + DY525*1E3/(8.314*(EA525+273.15)) * AR525/DX525 * AQ525) * DX525/(100*DL525) * 1000/(1000 - AP525)</f>
        <v>0</v>
      </c>
      <c r="AO525">
        <v>15.8968263488095</v>
      </c>
      <c r="AP525">
        <v>24.3832024242424</v>
      </c>
      <c r="AQ525">
        <v>0.000214682408500366</v>
      </c>
      <c r="AR525">
        <v>114.36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5.9</v>
      </c>
      <c r="DM525">
        <v>0.5</v>
      </c>
      <c r="DN525" t="s">
        <v>438</v>
      </c>
      <c r="DO525">
        <v>2</v>
      </c>
      <c r="DP525" t="b">
        <v>1</v>
      </c>
      <c r="DQ525">
        <v>1759088252.84615</v>
      </c>
      <c r="DR525">
        <v>406.467307692308</v>
      </c>
      <c r="DS525">
        <v>430.513384615385</v>
      </c>
      <c r="DT525">
        <v>24.3786076923077</v>
      </c>
      <c r="DU525">
        <v>15.8967307692308</v>
      </c>
      <c r="DV525">
        <v>404.205</v>
      </c>
      <c r="DW525">
        <v>23.9900076923077</v>
      </c>
      <c r="DX525">
        <v>500.018384615385</v>
      </c>
      <c r="DY525">
        <v>90.6383153846154</v>
      </c>
      <c r="DZ525">
        <v>0.0362979307692308</v>
      </c>
      <c r="EA525">
        <v>30.6090153846154</v>
      </c>
      <c r="EB525">
        <v>29.9820923076923</v>
      </c>
      <c r="EC525">
        <v>999.9</v>
      </c>
      <c r="ED525">
        <v>0</v>
      </c>
      <c r="EE525">
        <v>0</v>
      </c>
      <c r="EF525">
        <v>9985.47615384615</v>
      </c>
      <c r="EG525">
        <v>0</v>
      </c>
      <c r="EH525">
        <v>13.8109538461538</v>
      </c>
      <c r="EI525">
        <v>-24.0460307692308</v>
      </c>
      <c r="EJ525">
        <v>416.624076923077</v>
      </c>
      <c r="EK525">
        <v>437.467692307692</v>
      </c>
      <c r="EL525">
        <v>8.48186846153846</v>
      </c>
      <c r="EM525">
        <v>430.513384615385</v>
      </c>
      <c r="EN525">
        <v>15.8967307692308</v>
      </c>
      <c r="EO525">
        <v>2.20963538461538</v>
      </c>
      <c r="EP525">
        <v>1.44085153846154</v>
      </c>
      <c r="EQ525">
        <v>19.0323384615385</v>
      </c>
      <c r="ER525">
        <v>12.3545461538462</v>
      </c>
      <c r="ES525">
        <v>1999.99076923077</v>
      </c>
      <c r="ET525">
        <v>0.979997923076923</v>
      </c>
      <c r="EU525">
        <v>0.0200017461538462</v>
      </c>
      <c r="EV525">
        <v>0</v>
      </c>
      <c r="EW525">
        <v>982.807769230769</v>
      </c>
      <c r="EX525">
        <v>5.00059</v>
      </c>
      <c r="EY525">
        <v>19820</v>
      </c>
      <c r="EZ525">
        <v>17360.2230769231</v>
      </c>
      <c r="FA525">
        <v>42</v>
      </c>
      <c r="FB525">
        <v>41.7833846153846</v>
      </c>
      <c r="FC525">
        <v>41.4322307692308</v>
      </c>
      <c r="FD525">
        <v>41.125</v>
      </c>
      <c r="FE525">
        <v>42.9083846153846</v>
      </c>
      <c r="FF525">
        <v>1955.09076923077</v>
      </c>
      <c r="FG525">
        <v>39.9</v>
      </c>
      <c r="FH525">
        <v>0</v>
      </c>
      <c r="FI525">
        <v>1759088247.3</v>
      </c>
      <c r="FJ525">
        <v>0</v>
      </c>
      <c r="FK525">
        <v>982.77336</v>
      </c>
      <c r="FL525">
        <v>-3.35507692743898</v>
      </c>
      <c r="FM525">
        <v>-80.2076924587121</v>
      </c>
      <c r="FN525">
        <v>19819.46</v>
      </c>
      <c r="FO525">
        <v>15</v>
      </c>
      <c r="FP525">
        <v>0</v>
      </c>
      <c r="FQ525" t="s">
        <v>439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-22.0148285714286</v>
      </c>
      <c r="GD525">
        <v>-55.6196103896104</v>
      </c>
      <c r="GE525">
        <v>6.14014448140408</v>
      </c>
      <c r="GF525">
        <v>0</v>
      </c>
      <c r="GG525">
        <v>982.822647058824</v>
      </c>
      <c r="GH525">
        <v>-1.94395721982295</v>
      </c>
      <c r="GI525">
        <v>0.288775190635624</v>
      </c>
      <c r="GJ525">
        <v>-1</v>
      </c>
      <c r="GK525">
        <v>8.48355238095238</v>
      </c>
      <c r="GL525">
        <v>-0.0157753246753294</v>
      </c>
      <c r="GM525">
        <v>0.00419568588497188</v>
      </c>
      <c r="GN525">
        <v>1</v>
      </c>
      <c r="GO525">
        <v>1</v>
      </c>
      <c r="GP525">
        <v>2</v>
      </c>
      <c r="GQ525" t="s">
        <v>448</v>
      </c>
      <c r="GR525">
        <v>3.13064</v>
      </c>
      <c r="GS525">
        <v>2.71447</v>
      </c>
      <c r="GT525">
        <v>0.0891533</v>
      </c>
      <c r="GU525">
        <v>0.0953778</v>
      </c>
      <c r="GV525">
        <v>0.104207</v>
      </c>
      <c r="GW525">
        <v>0.0769636</v>
      </c>
      <c r="GX525">
        <v>34285.2</v>
      </c>
      <c r="GY525">
        <v>36476.2</v>
      </c>
      <c r="GZ525">
        <v>34058.5</v>
      </c>
      <c r="HA525">
        <v>36511.5</v>
      </c>
      <c r="HB525">
        <v>43091.5</v>
      </c>
      <c r="HC525">
        <v>48405.2</v>
      </c>
      <c r="HD525">
        <v>53137.2</v>
      </c>
      <c r="HE525">
        <v>58362.9</v>
      </c>
      <c r="HF525">
        <v>1.9568</v>
      </c>
      <c r="HG525">
        <v>1.65735</v>
      </c>
      <c r="HH525">
        <v>0.0950657</v>
      </c>
      <c r="HI525">
        <v>0</v>
      </c>
      <c r="HJ525">
        <v>28.4362</v>
      </c>
      <c r="HK525">
        <v>999.9</v>
      </c>
      <c r="HL525">
        <v>41.594</v>
      </c>
      <c r="HM525">
        <v>30.625</v>
      </c>
      <c r="HN525">
        <v>20.2641</v>
      </c>
      <c r="HO525">
        <v>54.9987</v>
      </c>
      <c r="HP525">
        <v>47.9848</v>
      </c>
      <c r="HQ525">
        <v>1</v>
      </c>
      <c r="HR525">
        <v>0.104317</v>
      </c>
      <c r="HS525">
        <v>-0.592383</v>
      </c>
      <c r="HT525">
        <v>20.1126</v>
      </c>
      <c r="HU525">
        <v>5.19468</v>
      </c>
      <c r="HV525">
        <v>12.004</v>
      </c>
      <c r="HW525">
        <v>4.975</v>
      </c>
      <c r="HX525">
        <v>3.294</v>
      </c>
      <c r="HY525">
        <v>9999</v>
      </c>
      <c r="HZ525">
        <v>35.3</v>
      </c>
      <c r="IA525">
        <v>9999</v>
      </c>
      <c r="IB525">
        <v>9999</v>
      </c>
      <c r="IC525">
        <v>1.86325</v>
      </c>
      <c r="ID525">
        <v>1.86813</v>
      </c>
      <c r="IE525">
        <v>1.86786</v>
      </c>
      <c r="IF525">
        <v>1.86905</v>
      </c>
      <c r="IG525">
        <v>1.86983</v>
      </c>
      <c r="IH525">
        <v>1.86594</v>
      </c>
      <c r="II525">
        <v>1.867</v>
      </c>
      <c r="IJ525">
        <v>1.86844</v>
      </c>
      <c r="IK525">
        <v>5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2.303</v>
      </c>
      <c r="IY525">
        <v>0.3889</v>
      </c>
      <c r="IZ525">
        <v>0.744305887368214</v>
      </c>
      <c r="JA525">
        <v>0.00400708050939433</v>
      </c>
      <c r="JB525">
        <v>-7.0817227887937e-07</v>
      </c>
      <c r="JC525">
        <v>2.11393634800483e-10</v>
      </c>
      <c r="JD525">
        <v>-0.0902750961418796</v>
      </c>
      <c r="JE525">
        <v>-0.0199519798578536</v>
      </c>
      <c r="JF525">
        <v>0.00231849078142986</v>
      </c>
      <c r="JG525">
        <v>-2.72917625674962e-05</v>
      </c>
      <c r="JH525">
        <v>4</v>
      </c>
      <c r="JI525">
        <v>2436</v>
      </c>
      <c r="JJ525">
        <v>0</v>
      </c>
      <c r="JK525">
        <v>25</v>
      </c>
      <c r="JL525">
        <v>29318137.7</v>
      </c>
      <c r="JM525">
        <v>29318137.7</v>
      </c>
      <c r="JN525">
        <v>1.03516</v>
      </c>
      <c r="JO525">
        <v>2.6416</v>
      </c>
      <c r="JP525">
        <v>1.54785</v>
      </c>
      <c r="JQ525">
        <v>2.30957</v>
      </c>
      <c r="JR525">
        <v>1.64673</v>
      </c>
      <c r="JS525">
        <v>2.31567</v>
      </c>
      <c r="JT525">
        <v>34.418</v>
      </c>
      <c r="JU525">
        <v>24.1926</v>
      </c>
      <c r="JV525">
        <v>18</v>
      </c>
      <c r="JW525">
        <v>510.253</v>
      </c>
      <c r="JX525">
        <v>333.862</v>
      </c>
      <c r="JY525">
        <v>28.8735</v>
      </c>
      <c r="JZ525">
        <v>28.7101</v>
      </c>
      <c r="KA525">
        <v>30.0002</v>
      </c>
      <c r="KB525">
        <v>28.6506</v>
      </c>
      <c r="KC525">
        <v>28.6059</v>
      </c>
      <c r="KD525">
        <v>20.7969</v>
      </c>
      <c r="KE525">
        <v>18.5781</v>
      </c>
      <c r="KF525">
        <v>44.0749</v>
      </c>
      <c r="KG525">
        <v>28.884</v>
      </c>
      <c r="KH525">
        <v>474.348</v>
      </c>
      <c r="KI525">
        <v>15.8367</v>
      </c>
      <c r="KJ525">
        <v>96.5879</v>
      </c>
      <c r="KK525">
        <v>94.5548</v>
      </c>
    </row>
    <row r="526" spans="1:297">
      <c r="A526">
        <v>510</v>
      </c>
      <c r="B526">
        <v>1759088266</v>
      </c>
      <c r="C526">
        <v>15154</v>
      </c>
      <c r="D526" t="s">
        <v>1467</v>
      </c>
      <c r="E526" t="s">
        <v>1468</v>
      </c>
      <c r="F526">
        <v>5</v>
      </c>
      <c r="G526" t="s">
        <v>1412</v>
      </c>
      <c r="H526" t="s">
        <v>436</v>
      </c>
      <c r="I526">
        <v>1759088257.84615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467.810755809524</v>
      </c>
      <c r="AK526">
        <v>439.881775757576</v>
      </c>
      <c r="AL526">
        <v>2.93938160173156</v>
      </c>
      <c r="AM526">
        <v>66.03</v>
      </c>
      <c r="AN526">
        <f>(AP526 - AO526 + DY526*1E3/(8.314*(EA526+273.15)) * AR526/DX526 * AQ526) * DX526/(100*DL526) * 1000/(1000 - AP526)</f>
        <v>0</v>
      </c>
      <c r="AO526">
        <v>15.8913143662662</v>
      </c>
      <c r="AP526">
        <v>24.3943660606061</v>
      </c>
      <c r="AQ526">
        <v>0.000333668751001367</v>
      </c>
      <c r="AR526">
        <v>114.36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5.9</v>
      </c>
      <c r="DM526">
        <v>0.5</v>
      </c>
      <c r="DN526" t="s">
        <v>438</v>
      </c>
      <c r="DO526">
        <v>2</v>
      </c>
      <c r="DP526" t="b">
        <v>1</v>
      </c>
      <c r="DQ526">
        <v>1759088257.84615</v>
      </c>
      <c r="DR526">
        <v>413.115846153846</v>
      </c>
      <c r="DS526">
        <v>443.471692307692</v>
      </c>
      <c r="DT526">
        <v>24.3824076923077</v>
      </c>
      <c r="DU526">
        <v>15.8955153846154</v>
      </c>
      <c r="DV526">
        <v>410.830307692308</v>
      </c>
      <c r="DW526">
        <v>23.9936384615385</v>
      </c>
      <c r="DX526">
        <v>500.052</v>
      </c>
      <c r="DY526">
        <v>90.6380384615385</v>
      </c>
      <c r="DZ526">
        <v>0.0360669769230769</v>
      </c>
      <c r="EA526">
        <v>30.6097769230769</v>
      </c>
      <c r="EB526">
        <v>29.9828153846154</v>
      </c>
      <c r="EC526">
        <v>999.9</v>
      </c>
      <c r="ED526">
        <v>0</v>
      </c>
      <c r="EE526">
        <v>0</v>
      </c>
      <c r="EF526">
        <v>10011.54</v>
      </c>
      <c r="EG526">
        <v>0</v>
      </c>
      <c r="EH526">
        <v>13.8111692307692</v>
      </c>
      <c r="EI526">
        <v>-30.3556384615385</v>
      </c>
      <c r="EJ526">
        <v>423.440615384615</v>
      </c>
      <c r="EK526">
        <v>450.634538461538</v>
      </c>
      <c r="EL526">
        <v>8.48689461538462</v>
      </c>
      <c r="EM526">
        <v>443.471692307692</v>
      </c>
      <c r="EN526">
        <v>15.8955153846154</v>
      </c>
      <c r="EO526">
        <v>2.20997461538462</v>
      </c>
      <c r="EP526">
        <v>1.44073692307692</v>
      </c>
      <c r="EQ526">
        <v>19.0348</v>
      </c>
      <c r="ER526">
        <v>12.3533307692308</v>
      </c>
      <c r="ES526">
        <v>1999.96846153846</v>
      </c>
      <c r="ET526">
        <v>0.979997692307693</v>
      </c>
      <c r="EU526">
        <v>0.0200019846153846</v>
      </c>
      <c r="EV526">
        <v>0</v>
      </c>
      <c r="EW526">
        <v>982.394461538461</v>
      </c>
      <c r="EX526">
        <v>5.00059</v>
      </c>
      <c r="EY526">
        <v>19812.8769230769</v>
      </c>
      <c r="EZ526">
        <v>17360.0307692308</v>
      </c>
      <c r="FA526">
        <v>42</v>
      </c>
      <c r="FB526">
        <v>41.7690769230769</v>
      </c>
      <c r="FC526">
        <v>41.4274615384615</v>
      </c>
      <c r="FD526">
        <v>41.125</v>
      </c>
      <c r="FE526">
        <v>42.8988461538462</v>
      </c>
      <c r="FF526">
        <v>1955.06846153846</v>
      </c>
      <c r="FG526">
        <v>39.9</v>
      </c>
      <c r="FH526">
        <v>0</v>
      </c>
      <c r="FI526">
        <v>1759088252.7</v>
      </c>
      <c r="FJ526">
        <v>0</v>
      </c>
      <c r="FK526">
        <v>982.336807692308</v>
      </c>
      <c r="FL526">
        <v>-5.90280342333439</v>
      </c>
      <c r="FM526">
        <v>-105.801709477836</v>
      </c>
      <c r="FN526">
        <v>19812.05</v>
      </c>
      <c r="FO526">
        <v>15</v>
      </c>
      <c r="FP526">
        <v>0</v>
      </c>
      <c r="FQ526" t="s">
        <v>439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-27.3513</v>
      </c>
      <c r="GD526">
        <v>-80.7562646616541</v>
      </c>
      <c r="GE526">
        <v>7.8510136144959</v>
      </c>
      <c r="GF526">
        <v>0</v>
      </c>
      <c r="GG526">
        <v>982.583941176471</v>
      </c>
      <c r="GH526">
        <v>-4.32058059732824</v>
      </c>
      <c r="GI526">
        <v>0.486454516414222</v>
      </c>
      <c r="GJ526">
        <v>-1</v>
      </c>
      <c r="GK526">
        <v>8.485143</v>
      </c>
      <c r="GL526">
        <v>0.0625073684210379</v>
      </c>
      <c r="GM526">
        <v>0.00739401994858003</v>
      </c>
      <c r="GN526">
        <v>1</v>
      </c>
      <c r="GO526">
        <v>1</v>
      </c>
      <c r="GP526">
        <v>2</v>
      </c>
      <c r="GQ526" t="s">
        <v>448</v>
      </c>
      <c r="GR526">
        <v>3.13102</v>
      </c>
      <c r="GS526">
        <v>2.71391</v>
      </c>
      <c r="GT526">
        <v>0.0914546</v>
      </c>
      <c r="GU526">
        <v>0.0979423</v>
      </c>
      <c r="GV526">
        <v>0.104233</v>
      </c>
      <c r="GW526">
        <v>0.0769077</v>
      </c>
      <c r="GX526">
        <v>34198.2</v>
      </c>
      <c r="GY526">
        <v>36372.9</v>
      </c>
      <c r="GZ526">
        <v>34058.1</v>
      </c>
      <c r="HA526">
        <v>36511.6</v>
      </c>
      <c r="HB526">
        <v>43090.1</v>
      </c>
      <c r="HC526">
        <v>48408.3</v>
      </c>
      <c r="HD526">
        <v>53136.8</v>
      </c>
      <c r="HE526">
        <v>58362.7</v>
      </c>
      <c r="HF526">
        <v>1.95723</v>
      </c>
      <c r="HG526">
        <v>1.65655</v>
      </c>
      <c r="HH526">
        <v>0.0948198</v>
      </c>
      <c r="HI526">
        <v>0</v>
      </c>
      <c r="HJ526">
        <v>28.4386</v>
      </c>
      <c r="HK526">
        <v>999.9</v>
      </c>
      <c r="HL526">
        <v>41.564</v>
      </c>
      <c r="HM526">
        <v>30.625</v>
      </c>
      <c r="HN526">
        <v>20.2493</v>
      </c>
      <c r="HO526">
        <v>54.6187</v>
      </c>
      <c r="HP526">
        <v>47.5561</v>
      </c>
      <c r="HQ526">
        <v>1</v>
      </c>
      <c r="HR526">
        <v>0.104421</v>
      </c>
      <c r="HS526">
        <v>-0.605885</v>
      </c>
      <c r="HT526">
        <v>20.1127</v>
      </c>
      <c r="HU526">
        <v>5.19423</v>
      </c>
      <c r="HV526">
        <v>12.004</v>
      </c>
      <c r="HW526">
        <v>4.9749</v>
      </c>
      <c r="HX526">
        <v>3.29395</v>
      </c>
      <c r="HY526">
        <v>9999</v>
      </c>
      <c r="HZ526">
        <v>35.3</v>
      </c>
      <c r="IA526">
        <v>9999</v>
      </c>
      <c r="IB526">
        <v>9999</v>
      </c>
      <c r="IC526">
        <v>1.86325</v>
      </c>
      <c r="ID526">
        <v>1.86813</v>
      </c>
      <c r="IE526">
        <v>1.86786</v>
      </c>
      <c r="IF526">
        <v>1.86905</v>
      </c>
      <c r="IG526">
        <v>1.86983</v>
      </c>
      <c r="IH526">
        <v>1.86592</v>
      </c>
      <c r="II526">
        <v>1.86703</v>
      </c>
      <c r="IJ526">
        <v>1.86843</v>
      </c>
      <c r="IK526">
        <v>5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2.352</v>
      </c>
      <c r="IY526">
        <v>0.3893</v>
      </c>
      <c r="IZ526">
        <v>0.744305887368214</v>
      </c>
      <c r="JA526">
        <v>0.00400708050939433</v>
      </c>
      <c r="JB526">
        <v>-7.0817227887937e-07</v>
      </c>
      <c r="JC526">
        <v>2.11393634800483e-10</v>
      </c>
      <c r="JD526">
        <v>-0.0902750961418796</v>
      </c>
      <c r="JE526">
        <v>-0.0199519798578536</v>
      </c>
      <c r="JF526">
        <v>0.00231849078142986</v>
      </c>
      <c r="JG526">
        <v>-2.72917625674962e-05</v>
      </c>
      <c r="JH526">
        <v>4</v>
      </c>
      <c r="JI526">
        <v>2436</v>
      </c>
      <c r="JJ526">
        <v>0</v>
      </c>
      <c r="JK526">
        <v>25</v>
      </c>
      <c r="JL526">
        <v>29318137.8</v>
      </c>
      <c r="JM526">
        <v>29318137.8</v>
      </c>
      <c r="JN526">
        <v>1.06323</v>
      </c>
      <c r="JO526">
        <v>2.64404</v>
      </c>
      <c r="JP526">
        <v>1.54785</v>
      </c>
      <c r="JQ526">
        <v>2.30957</v>
      </c>
      <c r="JR526">
        <v>1.64673</v>
      </c>
      <c r="JS526">
        <v>2.34619</v>
      </c>
      <c r="JT526">
        <v>34.418</v>
      </c>
      <c r="JU526">
        <v>24.2013</v>
      </c>
      <c r="JV526">
        <v>18</v>
      </c>
      <c r="JW526">
        <v>510.558</v>
      </c>
      <c r="JX526">
        <v>333.49</v>
      </c>
      <c r="JY526">
        <v>28.8857</v>
      </c>
      <c r="JZ526">
        <v>28.7124</v>
      </c>
      <c r="KA526">
        <v>30.0001</v>
      </c>
      <c r="KB526">
        <v>28.6529</v>
      </c>
      <c r="KC526">
        <v>28.6077</v>
      </c>
      <c r="KD526">
        <v>21.2998</v>
      </c>
      <c r="KE526">
        <v>18.5781</v>
      </c>
      <c r="KF526">
        <v>44.0749</v>
      </c>
      <c r="KG526">
        <v>28.8932</v>
      </c>
      <c r="KH526">
        <v>494.645</v>
      </c>
      <c r="KI526">
        <v>15.8141</v>
      </c>
      <c r="KJ526">
        <v>96.587</v>
      </c>
      <c r="KK526">
        <v>94.5547</v>
      </c>
    </row>
    <row r="527" spans="1:297">
      <c r="A527">
        <v>511</v>
      </c>
      <c r="B527">
        <v>1759088271</v>
      </c>
      <c r="C527">
        <v>15159</v>
      </c>
      <c r="D527" t="s">
        <v>1469</v>
      </c>
      <c r="E527" t="s">
        <v>1470</v>
      </c>
      <c r="F527">
        <v>5</v>
      </c>
      <c r="G527" t="s">
        <v>1412</v>
      </c>
      <c r="H527" t="s">
        <v>436</v>
      </c>
      <c r="I527">
        <v>1759088262.84615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483.723569219048</v>
      </c>
      <c r="AK527">
        <v>454.839103030303</v>
      </c>
      <c r="AL527">
        <v>3.0129323593073</v>
      </c>
      <c r="AM527">
        <v>66.03</v>
      </c>
      <c r="AN527">
        <f>(AP527 - AO527 + DY527*1E3/(8.314*(EA527+273.15)) * AR527/DX527 * AQ527) * DX527/(100*DL527) * 1000/(1000 - AP527)</f>
        <v>0</v>
      </c>
      <c r="AO527">
        <v>15.8671964510931</v>
      </c>
      <c r="AP527">
        <v>24.3894545454545</v>
      </c>
      <c r="AQ527">
        <v>-0.000223813041125959</v>
      </c>
      <c r="AR527">
        <v>114.36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5.9</v>
      </c>
      <c r="DM527">
        <v>0.5</v>
      </c>
      <c r="DN527" t="s">
        <v>438</v>
      </c>
      <c r="DO527">
        <v>2</v>
      </c>
      <c r="DP527" t="b">
        <v>1</v>
      </c>
      <c r="DQ527">
        <v>1759088262.84615</v>
      </c>
      <c r="DR527">
        <v>423.975307692308</v>
      </c>
      <c r="DS527">
        <v>459.383538461539</v>
      </c>
      <c r="DT527">
        <v>24.3872846153846</v>
      </c>
      <c r="DU527">
        <v>15.8874</v>
      </c>
      <c r="DV527">
        <v>421.651692307692</v>
      </c>
      <c r="DW527">
        <v>23.9983153846154</v>
      </c>
      <c r="DX527">
        <v>500.051846153846</v>
      </c>
      <c r="DY527">
        <v>90.6377923076923</v>
      </c>
      <c r="DZ527">
        <v>0.0359864923076923</v>
      </c>
      <c r="EA527">
        <v>30.61</v>
      </c>
      <c r="EB527">
        <v>29.9847692307692</v>
      </c>
      <c r="EC527">
        <v>999.9</v>
      </c>
      <c r="ED527">
        <v>0</v>
      </c>
      <c r="EE527">
        <v>0</v>
      </c>
      <c r="EF527">
        <v>10009.3369230769</v>
      </c>
      <c r="EG527">
        <v>0</v>
      </c>
      <c r="EH527">
        <v>13.8069230769231</v>
      </c>
      <c r="EI527">
        <v>-35.4080461538462</v>
      </c>
      <c r="EJ527">
        <v>434.573692307692</v>
      </c>
      <c r="EK527">
        <v>466.799538461538</v>
      </c>
      <c r="EL527">
        <v>8.49989307692308</v>
      </c>
      <c r="EM527">
        <v>459.383538461539</v>
      </c>
      <c r="EN527">
        <v>15.8874</v>
      </c>
      <c r="EO527">
        <v>2.21041076923077</v>
      </c>
      <c r="EP527">
        <v>1.43999846153846</v>
      </c>
      <c r="EQ527">
        <v>19.0379769230769</v>
      </c>
      <c r="ER527">
        <v>12.3455076923077</v>
      </c>
      <c r="ES527">
        <v>1999.94230769231</v>
      </c>
      <c r="ET527">
        <v>0.979997461538462</v>
      </c>
      <c r="EU527">
        <v>0.0200022230769231</v>
      </c>
      <c r="EV527">
        <v>0</v>
      </c>
      <c r="EW527">
        <v>981.974384615385</v>
      </c>
      <c r="EX527">
        <v>5.00059</v>
      </c>
      <c r="EY527">
        <v>19805.2846153846</v>
      </c>
      <c r="EZ527">
        <v>17359.8</v>
      </c>
      <c r="FA527">
        <v>42</v>
      </c>
      <c r="FB527">
        <v>41.7643076923077</v>
      </c>
      <c r="FC527">
        <v>41.4274615384615</v>
      </c>
      <c r="FD527">
        <v>41.125</v>
      </c>
      <c r="FE527">
        <v>42.9036153846154</v>
      </c>
      <c r="FF527">
        <v>1955.04230769231</v>
      </c>
      <c r="FG527">
        <v>39.9</v>
      </c>
      <c r="FH527">
        <v>0</v>
      </c>
      <c r="FI527">
        <v>1759088257.5</v>
      </c>
      <c r="FJ527">
        <v>0</v>
      </c>
      <c r="FK527">
        <v>981.925576923077</v>
      </c>
      <c r="FL527">
        <v>-5.2271794734081</v>
      </c>
      <c r="FM527">
        <v>-78.9641024516593</v>
      </c>
      <c r="FN527">
        <v>19805.0115384615</v>
      </c>
      <c r="FO527">
        <v>15</v>
      </c>
      <c r="FP527">
        <v>0</v>
      </c>
      <c r="FQ527" t="s">
        <v>439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-31.565095</v>
      </c>
      <c r="GD527">
        <v>-67.5528676691729</v>
      </c>
      <c r="GE527">
        <v>6.80193793432982</v>
      </c>
      <c r="GF527">
        <v>0</v>
      </c>
      <c r="GG527">
        <v>982.292147058824</v>
      </c>
      <c r="GH527">
        <v>-5.62519480587757</v>
      </c>
      <c r="GI527">
        <v>0.581708241624357</v>
      </c>
      <c r="GJ527">
        <v>-1</v>
      </c>
      <c r="GK527">
        <v>8.492792</v>
      </c>
      <c r="GL527">
        <v>0.145136842105255</v>
      </c>
      <c r="GM527">
        <v>0.015016594354247</v>
      </c>
      <c r="GN527">
        <v>0</v>
      </c>
      <c r="GO527">
        <v>0</v>
      </c>
      <c r="GP527">
        <v>2</v>
      </c>
      <c r="GQ527" t="s">
        <v>455</v>
      </c>
      <c r="GR527">
        <v>3.13079</v>
      </c>
      <c r="GS527">
        <v>2.71398</v>
      </c>
      <c r="GT527">
        <v>0.0938057</v>
      </c>
      <c r="GU527">
        <v>0.100405</v>
      </c>
      <c r="GV527">
        <v>0.10422</v>
      </c>
      <c r="GW527">
        <v>0.0768514</v>
      </c>
      <c r="GX527">
        <v>34109.4</v>
      </c>
      <c r="GY527">
        <v>36273.5</v>
      </c>
      <c r="GZ527">
        <v>34057.8</v>
      </c>
      <c r="HA527">
        <v>36511.5</v>
      </c>
      <c r="HB527">
        <v>43090.6</v>
      </c>
      <c r="HC527">
        <v>48411.9</v>
      </c>
      <c r="HD527">
        <v>53136.3</v>
      </c>
      <c r="HE527">
        <v>58363.1</v>
      </c>
      <c r="HF527">
        <v>1.95677</v>
      </c>
      <c r="HG527">
        <v>1.6571</v>
      </c>
      <c r="HH527">
        <v>0.0946373</v>
      </c>
      <c r="HI527">
        <v>0</v>
      </c>
      <c r="HJ527">
        <v>28.441</v>
      </c>
      <c r="HK527">
        <v>999.9</v>
      </c>
      <c r="HL527">
        <v>41.564</v>
      </c>
      <c r="HM527">
        <v>30.625</v>
      </c>
      <c r="HN527">
        <v>20.2518</v>
      </c>
      <c r="HO527">
        <v>55.0187</v>
      </c>
      <c r="HP527">
        <v>47.8726</v>
      </c>
      <c r="HQ527">
        <v>1</v>
      </c>
      <c r="HR527">
        <v>0.104505</v>
      </c>
      <c r="HS527">
        <v>-0.595564</v>
      </c>
      <c r="HT527">
        <v>20.1127</v>
      </c>
      <c r="HU527">
        <v>5.19468</v>
      </c>
      <c r="HV527">
        <v>12.004</v>
      </c>
      <c r="HW527">
        <v>4.97495</v>
      </c>
      <c r="HX527">
        <v>3.2939</v>
      </c>
      <c r="HY527">
        <v>9999</v>
      </c>
      <c r="HZ527">
        <v>35.3</v>
      </c>
      <c r="IA527">
        <v>9999</v>
      </c>
      <c r="IB527">
        <v>9999</v>
      </c>
      <c r="IC527">
        <v>1.86325</v>
      </c>
      <c r="ID527">
        <v>1.86813</v>
      </c>
      <c r="IE527">
        <v>1.86786</v>
      </c>
      <c r="IF527">
        <v>1.86905</v>
      </c>
      <c r="IG527">
        <v>1.86983</v>
      </c>
      <c r="IH527">
        <v>1.86595</v>
      </c>
      <c r="II527">
        <v>1.86703</v>
      </c>
      <c r="IJ527">
        <v>1.86844</v>
      </c>
      <c r="IK527">
        <v>5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2.404</v>
      </c>
      <c r="IY527">
        <v>0.3892</v>
      </c>
      <c r="IZ527">
        <v>0.744305887368214</v>
      </c>
      <c r="JA527">
        <v>0.00400708050939433</v>
      </c>
      <c r="JB527">
        <v>-7.0817227887937e-07</v>
      </c>
      <c r="JC527">
        <v>2.11393634800483e-10</v>
      </c>
      <c r="JD527">
        <v>-0.0902750961418796</v>
      </c>
      <c r="JE527">
        <v>-0.0199519798578536</v>
      </c>
      <c r="JF527">
        <v>0.00231849078142986</v>
      </c>
      <c r="JG527">
        <v>-2.72917625674962e-05</v>
      </c>
      <c r="JH527">
        <v>4</v>
      </c>
      <c r="JI527">
        <v>2436</v>
      </c>
      <c r="JJ527">
        <v>0</v>
      </c>
      <c r="JK527">
        <v>25</v>
      </c>
      <c r="JL527">
        <v>29318137.9</v>
      </c>
      <c r="JM527">
        <v>29318137.9</v>
      </c>
      <c r="JN527">
        <v>1.09131</v>
      </c>
      <c r="JO527">
        <v>2.64526</v>
      </c>
      <c r="JP527">
        <v>1.54785</v>
      </c>
      <c r="JQ527">
        <v>2.30957</v>
      </c>
      <c r="JR527">
        <v>1.64673</v>
      </c>
      <c r="JS527">
        <v>2.27905</v>
      </c>
      <c r="JT527">
        <v>34.418</v>
      </c>
      <c r="JU527">
        <v>24.1926</v>
      </c>
      <c r="JV527">
        <v>18</v>
      </c>
      <c r="JW527">
        <v>510.274</v>
      </c>
      <c r="JX527">
        <v>333.759</v>
      </c>
      <c r="JY527">
        <v>28.8968</v>
      </c>
      <c r="JZ527">
        <v>28.7132</v>
      </c>
      <c r="KA527">
        <v>30.0002</v>
      </c>
      <c r="KB527">
        <v>28.6548</v>
      </c>
      <c r="KC527">
        <v>28.6089</v>
      </c>
      <c r="KD527">
        <v>21.9391</v>
      </c>
      <c r="KE527">
        <v>18.5781</v>
      </c>
      <c r="KF527">
        <v>44.0749</v>
      </c>
      <c r="KG527">
        <v>28.9021</v>
      </c>
      <c r="KH527">
        <v>508.204</v>
      </c>
      <c r="KI527">
        <v>15.795</v>
      </c>
      <c r="KJ527">
        <v>96.5861</v>
      </c>
      <c r="KK527">
        <v>94.555</v>
      </c>
    </row>
    <row r="528" spans="1:297">
      <c r="A528">
        <v>512</v>
      </c>
      <c r="B528">
        <v>1759088276</v>
      </c>
      <c r="C528">
        <v>15164</v>
      </c>
      <c r="D528" t="s">
        <v>1471</v>
      </c>
      <c r="E528" t="s">
        <v>1472</v>
      </c>
      <c r="F528">
        <v>5</v>
      </c>
      <c r="G528" t="s">
        <v>1412</v>
      </c>
      <c r="H528" t="s">
        <v>436</v>
      </c>
      <c r="I528">
        <v>1759088267.84615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500.479742857143</v>
      </c>
      <c r="AK528">
        <v>470.557193939394</v>
      </c>
      <c r="AL528">
        <v>3.18515909090904</v>
      </c>
      <c r="AM528">
        <v>66.03</v>
      </c>
      <c r="AN528">
        <f>(AP528 - AO528 + DY528*1E3/(8.314*(EA528+273.15)) * AR528/DX528 * AQ528) * DX528/(100*DL528) * 1000/(1000 - AP528)</f>
        <v>0</v>
      </c>
      <c r="AO528">
        <v>15.8657720443074</v>
      </c>
      <c r="AP528">
        <v>24.3968072727273</v>
      </c>
      <c r="AQ528">
        <v>0.00019173979173967</v>
      </c>
      <c r="AR528">
        <v>114.36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5.9</v>
      </c>
      <c r="DM528">
        <v>0.5</v>
      </c>
      <c r="DN528" t="s">
        <v>438</v>
      </c>
      <c r="DO528">
        <v>2</v>
      </c>
      <c r="DP528" t="b">
        <v>1</v>
      </c>
      <c r="DQ528">
        <v>1759088267.84615</v>
      </c>
      <c r="DR528">
        <v>437.645076923077</v>
      </c>
      <c r="DS528">
        <v>476.046692307692</v>
      </c>
      <c r="DT528">
        <v>24.3917769230769</v>
      </c>
      <c r="DU528">
        <v>15.8781307692308</v>
      </c>
      <c r="DV528">
        <v>435.273615384615</v>
      </c>
      <c r="DW528">
        <v>24.0026153846154</v>
      </c>
      <c r="DX528">
        <v>500.026230769231</v>
      </c>
      <c r="DY528">
        <v>90.6365461538461</v>
      </c>
      <c r="DZ528">
        <v>0.0358828769230769</v>
      </c>
      <c r="EA528">
        <v>30.6123153846154</v>
      </c>
      <c r="EB528">
        <v>29.9861538461539</v>
      </c>
      <c r="EC528">
        <v>999.9</v>
      </c>
      <c r="ED528">
        <v>0</v>
      </c>
      <c r="EE528">
        <v>0</v>
      </c>
      <c r="EF528">
        <v>10018.8061538462</v>
      </c>
      <c r="EG528">
        <v>0</v>
      </c>
      <c r="EH528">
        <v>13.8061846153846</v>
      </c>
      <c r="EI528">
        <v>-38.4015153846154</v>
      </c>
      <c r="EJ528">
        <v>448.587153846154</v>
      </c>
      <c r="EK528">
        <v>483.727153846154</v>
      </c>
      <c r="EL528">
        <v>8.51365076923077</v>
      </c>
      <c r="EM528">
        <v>476.046692307692</v>
      </c>
      <c r="EN528">
        <v>15.8781307692308</v>
      </c>
      <c r="EO528">
        <v>2.21078846153846</v>
      </c>
      <c r="EP528">
        <v>1.43914</v>
      </c>
      <c r="EQ528">
        <v>19.0407153846154</v>
      </c>
      <c r="ER528">
        <v>12.3364230769231</v>
      </c>
      <c r="ES528">
        <v>1999.94076923077</v>
      </c>
      <c r="ET528">
        <v>0.979997461538462</v>
      </c>
      <c r="EU528">
        <v>0.0200022230769231</v>
      </c>
      <c r="EV528">
        <v>0</v>
      </c>
      <c r="EW528">
        <v>981.667</v>
      </c>
      <c r="EX528">
        <v>5.00059</v>
      </c>
      <c r="EY528">
        <v>19800.2230769231</v>
      </c>
      <c r="EZ528">
        <v>17359.7769230769</v>
      </c>
      <c r="FA528">
        <v>42</v>
      </c>
      <c r="FB528">
        <v>41.7690769230769</v>
      </c>
      <c r="FC528">
        <v>41.4322307692308</v>
      </c>
      <c r="FD528">
        <v>41.125</v>
      </c>
      <c r="FE528">
        <v>42.9036153846154</v>
      </c>
      <c r="FF528">
        <v>1955.04076923077</v>
      </c>
      <c r="FG528">
        <v>39.9</v>
      </c>
      <c r="FH528">
        <v>0</v>
      </c>
      <c r="FI528">
        <v>1759088262.3</v>
      </c>
      <c r="FJ528">
        <v>0</v>
      </c>
      <c r="FK528">
        <v>981.651961538461</v>
      </c>
      <c r="FL528">
        <v>-2.25063247382906</v>
      </c>
      <c r="FM528">
        <v>-34.810256385241</v>
      </c>
      <c r="FN528">
        <v>19800.3153846154</v>
      </c>
      <c r="FO528">
        <v>15</v>
      </c>
      <c r="FP528">
        <v>0</v>
      </c>
      <c r="FQ528" t="s">
        <v>439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-36.801695</v>
      </c>
      <c r="GD528">
        <v>-32.0552255639098</v>
      </c>
      <c r="GE528">
        <v>3.37735928744263</v>
      </c>
      <c r="GF528">
        <v>0</v>
      </c>
      <c r="GG528">
        <v>981.852852941176</v>
      </c>
      <c r="GH528">
        <v>-4.08637127168552</v>
      </c>
      <c r="GI528">
        <v>0.464179993762111</v>
      </c>
      <c r="GJ528">
        <v>-1</v>
      </c>
      <c r="GK528">
        <v>8.5070895</v>
      </c>
      <c r="GL528">
        <v>0.181343909774425</v>
      </c>
      <c r="GM528">
        <v>0.0179198257455257</v>
      </c>
      <c r="GN528">
        <v>0</v>
      </c>
      <c r="GO528">
        <v>0</v>
      </c>
      <c r="GP528">
        <v>2</v>
      </c>
      <c r="GQ528" t="s">
        <v>455</v>
      </c>
      <c r="GR528">
        <v>3.13068</v>
      </c>
      <c r="GS528">
        <v>2.71392</v>
      </c>
      <c r="GT528">
        <v>0.0962666</v>
      </c>
      <c r="GU528">
        <v>0.102936</v>
      </c>
      <c r="GV528">
        <v>0.104232</v>
      </c>
      <c r="GW528">
        <v>0.0768504</v>
      </c>
      <c r="GX528">
        <v>34016.8</v>
      </c>
      <c r="GY528">
        <v>36171.2</v>
      </c>
      <c r="GZ528">
        <v>34057.8</v>
      </c>
      <c r="HA528">
        <v>36511.2</v>
      </c>
      <c r="HB528">
        <v>43090.1</v>
      </c>
      <c r="HC528">
        <v>48411.9</v>
      </c>
      <c r="HD528">
        <v>53136.1</v>
      </c>
      <c r="HE528">
        <v>58362.7</v>
      </c>
      <c r="HF528">
        <v>1.9568</v>
      </c>
      <c r="HG528">
        <v>1.6573</v>
      </c>
      <c r="HH528">
        <v>0.094831</v>
      </c>
      <c r="HI528">
        <v>0</v>
      </c>
      <c r="HJ528">
        <v>28.4434</v>
      </c>
      <c r="HK528">
        <v>999.9</v>
      </c>
      <c r="HL528">
        <v>41.539</v>
      </c>
      <c r="HM528">
        <v>30.625</v>
      </c>
      <c r="HN528">
        <v>20.2407</v>
      </c>
      <c r="HO528">
        <v>54.4287</v>
      </c>
      <c r="HP528">
        <v>47.6723</v>
      </c>
      <c r="HQ528">
        <v>1</v>
      </c>
      <c r="HR528">
        <v>0.104604</v>
      </c>
      <c r="HS528">
        <v>-0.596569</v>
      </c>
      <c r="HT528">
        <v>20.1127</v>
      </c>
      <c r="HU528">
        <v>5.19303</v>
      </c>
      <c r="HV528">
        <v>12.004</v>
      </c>
      <c r="HW528">
        <v>4.9748</v>
      </c>
      <c r="HX528">
        <v>3.2939</v>
      </c>
      <c r="HY528">
        <v>9999</v>
      </c>
      <c r="HZ528">
        <v>35.3</v>
      </c>
      <c r="IA528">
        <v>9999</v>
      </c>
      <c r="IB528">
        <v>9999</v>
      </c>
      <c r="IC528">
        <v>1.86325</v>
      </c>
      <c r="ID528">
        <v>1.86813</v>
      </c>
      <c r="IE528">
        <v>1.86786</v>
      </c>
      <c r="IF528">
        <v>1.86905</v>
      </c>
      <c r="IG528">
        <v>1.86984</v>
      </c>
      <c r="IH528">
        <v>1.86596</v>
      </c>
      <c r="II528">
        <v>1.86702</v>
      </c>
      <c r="IJ528">
        <v>1.86844</v>
      </c>
      <c r="IK528">
        <v>5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2.458</v>
      </c>
      <c r="IY528">
        <v>0.3894</v>
      </c>
      <c r="IZ528">
        <v>0.744305887368214</v>
      </c>
      <c r="JA528">
        <v>0.00400708050939433</v>
      </c>
      <c r="JB528">
        <v>-7.0817227887937e-07</v>
      </c>
      <c r="JC528">
        <v>2.11393634800483e-10</v>
      </c>
      <c r="JD528">
        <v>-0.0902750961418796</v>
      </c>
      <c r="JE528">
        <v>-0.0199519798578536</v>
      </c>
      <c r="JF528">
        <v>0.00231849078142986</v>
      </c>
      <c r="JG528">
        <v>-2.72917625674962e-05</v>
      </c>
      <c r="JH528">
        <v>4</v>
      </c>
      <c r="JI528">
        <v>2436</v>
      </c>
      <c r="JJ528">
        <v>0</v>
      </c>
      <c r="JK528">
        <v>25</v>
      </c>
      <c r="JL528">
        <v>29318137.9</v>
      </c>
      <c r="JM528">
        <v>29318137.9</v>
      </c>
      <c r="JN528">
        <v>1.12061</v>
      </c>
      <c r="JO528">
        <v>2.64526</v>
      </c>
      <c r="JP528">
        <v>1.54785</v>
      </c>
      <c r="JQ528">
        <v>2.30957</v>
      </c>
      <c r="JR528">
        <v>1.64673</v>
      </c>
      <c r="JS528">
        <v>2.31689</v>
      </c>
      <c r="JT528">
        <v>34.418</v>
      </c>
      <c r="JU528">
        <v>24.1926</v>
      </c>
      <c r="JV528">
        <v>18</v>
      </c>
      <c r="JW528">
        <v>510.302</v>
      </c>
      <c r="JX528">
        <v>333.868</v>
      </c>
      <c r="JY528">
        <v>28.9052</v>
      </c>
      <c r="JZ528">
        <v>28.7149</v>
      </c>
      <c r="KA528">
        <v>30.0003</v>
      </c>
      <c r="KB528">
        <v>28.6561</v>
      </c>
      <c r="KC528">
        <v>28.6112</v>
      </c>
      <c r="KD528">
        <v>22.4787</v>
      </c>
      <c r="KE528">
        <v>18.8597</v>
      </c>
      <c r="KF528">
        <v>43.6988</v>
      </c>
      <c r="KG528">
        <v>28.9129</v>
      </c>
      <c r="KH528">
        <v>521.678</v>
      </c>
      <c r="KI528">
        <v>15.7783</v>
      </c>
      <c r="KJ528">
        <v>96.5858</v>
      </c>
      <c r="KK528">
        <v>94.5543</v>
      </c>
    </row>
    <row r="529" spans="1:297">
      <c r="A529">
        <v>513</v>
      </c>
      <c r="B529">
        <v>1759088281</v>
      </c>
      <c r="C529">
        <v>15169</v>
      </c>
      <c r="D529" t="s">
        <v>1473</v>
      </c>
      <c r="E529" t="s">
        <v>1474</v>
      </c>
      <c r="F529">
        <v>5</v>
      </c>
      <c r="G529" t="s">
        <v>1412</v>
      </c>
      <c r="H529" t="s">
        <v>436</v>
      </c>
      <c r="I529">
        <v>1759088272.84615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517.293028495238</v>
      </c>
      <c r="AK529">
        <v>486.845242424242</v>
      </c>
      <c r="AL529">
        <v>3.26112207792198</v>
      </c>
      <c r="AM529">
        <v>66.03</v>
      </c>
      <c r="AN529">
        <f>(AP529 - AO529 + DY529*1E3/(8.314*(EA529+273.15)) * AR529/DX529 * AQ529) * DX529/(100*DL529) * 1000/(1000 - AP529)</f>
        <v>0</v>
      </c>
      <c r="AO529">
        <v>15.8159313035281</v>
      </c>
      <c r="AP529">
        <v>24.392756969697</v>
      </c>
      <c r="AQ529">
        <v>-0.000128470624613759</v>
      </c>
      <c r="AR529">
        <v>114.36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5.9</v>
      </c>
      <c r="DM529">
        <v>0.5</v>
      </c>
      <c r="DN529" t="s">
        <v>438</v>
      </c>
      <c r="DO529">
        <v>2</v>
      </c>
      <c r="DP529" t="b">
        <v>1</v>
      </c>
      <c r="DQ529">
        <v>1759088272.84615</v>
      </c>
      <c r="DR529">
        <v>452.673769230769</v>
      </c>
      <c r="DS529">
        <v>492.317230769231</v>
      </c>
      <c r="DT529">
        <v>24.3936230769231</v>
      </c>
      <c r="DU529">
        <v>15.8590538461538</v>
      </c>
      <c r="DV529">
        <v>450.249846153846</v>
      </c>
      <c r="DW529">
        <v>24.0043846153846</v>
      </c>
      <c r="DX529">
        <v>500.051769230769</v>
      </c>
      <c r="DY529">
        <v>90.6347923076923</v>
      </c>
      <c r="DZ529">
        <v>0.0357838</v>
      </c>
      <c r="EA529">
        <v>30.6161384615385</v>
      </c>
      <c r="EB529">
        <v>29.9881923076923</v>
      </c>
      <c r="EC529">
        <v>999.9</v>
      </c>
      <c r="ED529">
        <v>0</v>
      </c>
      <c r="EE529">
        <v>0</v>
      </c>
      <c r="EF529">
        <v>10008.8030769231</v>
      </c>
      <c r="EG529">
        <v>0</v>
      </c>
      <c r="EH529">
        <v>13.8079846153846</v>
      </c>
      <c r="EI529">
        <v>-39.6433230769231</v>
      </c>
      <c r="EJ529">
        <v>463.992384615385</v>
      </c>
      <c r="EK529">
        <v>500.250384615385</v>
      </c>
      <c r="EL529">
        <v>8.53456538461538</v>
      </c>
      <c r="EM529">
        <v>492.317230769231</v>
      </c>
      <c r="EN529">
        <v>15.8590538461538</v>
      </c>
      <c r="EO529">
        <v>2.21091230769231</v>
      </c>
      <c r="EP529">
        <v>1.43738384615385</v>
      </c>
      <c r="EQ529">
        <v>19.0416153846154</v>
      </c>
      <c r="ER529">
        <v>12.3178384615385</v>
      </c>
      <c r="ES529">
        <v>1999.96230769231</v>
      </c>
      <c r="ET529">
        <v>0.979997692307693</v>
      </c>
      <c r="EU529">
        <v>0.0200019846153846</v>
      </c>
      <c r="EV529">
        <v>0</v>
      </c>
      <c r="EW529">
        <v>981.555846153846</v>
      </c>
      <c r="EX529">
        <v>5.00059</v>
      </c>
      <c r="EY529">
        <v>19798.6692307692</v>
      </c>
      <c r="EZ529">
        <v>17359.9615384615</v>
      </c>
      <c r="FA529">
        <v>42</v>
      </c>
      <c r="FB529">
        <v>41.7738461538462</v>
      </c>
      <c r="FC529">
        <v>41.437</v>
      </c>
      <c r="FD529">
        <v>41.125</v>
      </c>
      <c r="FE529">
        <v>42.9179230769231</v>
      </c>
      <c r="FF529">
        <v>1955.06230769231</v>
      </c>
      <c r="FG529">
        <v>39.9</v>
      </c>
      <c r="FH529">
        <v>0</v>
      </c>
      <c r="FI529">
        <v>1759088267.7</v>
      </c>
      <c r="FJ529">
        <v>0</v>
      </c>
      <c r="FK529">
        <v>981.48484</v>
      </c>
      <c r="FL529">
        <v>-0.215692291626836</v>
      </c>
      <c r="FM529">
        <v>5.84615381563793</v>
      </c>
      <c r="FN529">
        <v>19798.704</v>
      </c>
      <c r="FO529">
        <v>15</v>
      </c>
      <c r="FP529">
        <v>0</v>
      </c>
      <c r="FQ529" t="s">
        <v>439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-38.8756714285714</v>
      </c>
      <c r="GD529">
        <v>-16.0321324675324</v>
      </c>
      <c r="GE529">
        <v>1.69918135783168</v>
      </c>
      <c r="GF529">
        <v>0</v>
      </c>
      <c r="GG529">
        <v>981.616794117647</v>
      </c>
      <c r="GH529">
        <v>-1.97624140029608</v>
      </c>
      <c r="GI529">
        <v>0.341658307068509</v>
      </c>
      <c r="GJ529">
        <v>-1</v>
      </c>
      <c r="GK529">
        <v>8.52273523809524</v>
      </c>
      <c r="GL529">
        <v>0.228171428571431</v>
      </c>
      <c r="GM529">
        <v>0.0254440917679467</v>
      </c>
      <c r="GN529">
        <v>0</v>
      </c>
      <c r="GO529">
        <v>0</v>
      </c>
      <c r="GP529">
        <v>2</v>
      </c>
      <c r="GQ529" t="s">
        <v>455</v>
      </c>
      <c r="GR529">
        <v>3.13076</v>
      </c>
      <c r="GS529">
        <v>2.71368</v>
      </c>
      <c r="GT529">
        <v>0.09873</v>
      </c>
      <c r="GU529">
        <v>0.105257</v>
      </c>
      <c r="GV529">
        <v>0.104207</v>
      </c>
      <c r="GW529">
        <v>0.076487</v>
      </c>
      <c r="GX529">
        <v>33924</v>
      </c>
      <c r="GY529">
        <v>36077.3</v>
      </c>
      <c r="GZ529">
        <v>34057.7</v>
      </c>
      <c r="HA529">
        <v>36510.9</v>
      </c>
      <c r="HB529">
        <v>43091.7</v>
      </c>
      <c r="HC529">
        <v>48431.2</v>
      </c>
      <c r="HD529">
        <v>53136.2</v>
      </c>
      <c r="HE529">
        <v>58362.4</v>
      </c>
      <c r="HF529">
        <v>1.9568</v>
      </c>
      <c r="HG529">
        <v>1.65705</v>
      </c>
      <c r="HH529">
        <v>0.0948459</v>
      </c>
      <c r="HI529">
        <v>0</v>
      </c>
      <c r="HJ529">
        <v>28.4447</v>
      </c>
      <c r="HK529">
        <v>999.9</v>
      </c>
      <c r="HL529">
        <v>41.466</v>
      </c>
      <c r="HM529">
        <v>30.635</v>
      </c>
      <c r="HN529">
        <v>20.2144</v>
      </c>
      <c r="HO529">
        <v>54.1387</v>
      </c>
      <c r="HP529">
        <v>47.9447</v>
      </c>
      <c r="HQ529">
        <v>1</v>
      </c>
      <c r="HR529">
        <v>0.104687</v>
      </c>
      <c r="HS529">
        <v>-0.598788</v>
      </c>
      <c r="HT529">
        <v>20.1126</v>
      </c>
      <c r="HU529">
        <v>5.19303</v>
      </c>
      <c r="HV529">
        <v>12.004</v>
      </c>
      <c r="HW529">
        <v>4.97455</v>
      </c>
      <c r="HX529">
        <v>3.29385</v>
      </c>
      <c r="HY529">
        <v>9999</v>
      </c>
      <c r="HZ529">
        <v>35.3</v>
      </c>
      <c r="IA529">
        <v>9999</v>
      </c>
      <c r="IB529">
        <v>9999</v>
      </c>
      <c r="IC529">
        <v>1.86325</v>
      </c>
      <c r="ID529">
        <v>1.86813</v>
      </c>
      <c r="IE529">
        <v>1.86789</v>
      </c>
      <c r="IF529">
        <v>1.86906</v>
      </c>
      <c r="IG529">
        <v>1.86986</v>
      </c>
      <c r="IH529">
        <v>1.86595</v>
      </c>
      <c r="II529">
        <v>1.86701</v>
      </c>
      <c r="IJ529">
        <v>1.86844</v>
      </c>
      <c r="IK529">
        <v>5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2.512</v>
      </c>
      <c r="IY529">
        <v>0.389</v>
      </c>
      <c r="IZ529">
        <v>0.744305887368214</v>
      </c>
      <c r="JA529">
        <v>0.00400708050939433</v>
      </c>
      <c r="JB529">
        <v>-7.0817227887937e-07</v>
      </c>
      <c r="JC529">
        <v>2.11393634800483e-10</v>
      </c>
      <c r="JD529">
        <v>-0.0902750961418796</v>
      </c>
      <c r="JE529">
        <v>-0.0199519798578536</v>
      </c>
      <c r="JF529">
        <v>0.00231849078142986</v>
      </c>
      <c r="JG529">
        <v>-2.72917625674962e-05</v>
      </c>
      <c r="JH529">
        <v>4</v>
      </c>
      <c r="JI529">
        <v>2436</v>
      </c>
      <c r="JJ529">
        <v>0</v>
      </c>
      <c r="JK529">
        <v>25</v>
      </c>
      <c r="JL529">
        <v>29318138</v>
      </c>
      <c r="JM529">
        <v>29318138</v>
      </c>
      <c r="JN529">
        <v>1.14624</v>
      </c>
      <c r="JO529">
        <v>2.64038</v>
      </c>
      <c r="JP529">
        <v>1.54785</v>
      </c>
      <c r="JQ529">
        <v>2.30957</v>
      </c>
      <c r="JR529">
        <v>1.64673</v>
      </c>
      <c r="JS529">
        <v>2.27905</v>
      </c>
      <c r="JT529">
        <v>34.418</v>
      </c>
      <c r="JU529">
        <v>24.1926</v>
      </c>
      <c r="JV529">
        <v>18</v>
      </c>
      <c r="JW529">
        <v>510.317</v>
      </c>
      <c r="JX529">
        <v>333.755</v>
      </c>
      <c r="JY529">
        <v>28.9152</v>
      </c>
      <c r="JZ529">
        <v>28.7163</v>
      </c>
      <c r="KA529">
        <v>30.0002</v>
      </c>
      <c r="KB529">
        <v>28.6577</v>
      </c>
      <c r="KC529">
        <v>28.6125</v>
      </c>
      <c r="KD529">
        <v>23.0829</v>
      </c>
      <c r="KE529">
        <v>18.8597</v>
      </c>
      <c r="KF529">
        <v>43.6988</v>
      </c>
      <c r="KG529">
        <v>28.9186</v>
      </c>
      <c r="KH529">
        <v>542.06</v>
      </c>
      <c r="KI529">
        <v>15.7741</v>
      </c>
      <c r="KJ529">
        <v>96.5859</v>
      </c>
      <c r="KK529">
        <v>94.5537</v>
      </c>
    </row>
    <row r="530" spans="1:297">
      <c r="A530">
        <v>514</v>
      </c>
      <c r="B530">
        <v>1759088286</v>
      </c>
      <c r="C530">
        <v>15174</v>
      </c>
      <c r="D530" t="s">
        <v>1475</v>
      </c>
      <c r="E530" t="s">
        <v>1476</v>
      </c>
      <c r="F530">
        <v>5</v>
      </c>
      <c r="G530" t="s">
        <v>1412</v>
      </c>
      <c r="H530" t="s">
        <v>436</v>
      </c>
      <c r="I530">
        <v>1759088277.84615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533.005962590476</v>
      </c>
      <c r="AK530">
        <v>502.521575757576</v>
      </c>
      <c r="AL530">
        <v>3.11550898268395</v>
      </c>
      <c r="AM530">
        <v>66.03</v>
      </c>
      <c r="AN530">
        <f>(AP530 - AO530 + DY530*1E3/(8.314*(EA530+273.15)) * AR530/DX530 * AQ530) * DX530/(100*DL530) * 1000/(1000 - AP530)</f>
        <v>0</v>
      </c>
      <c r="AO530">
        <v>15.7276813204221</v>
      </c>
      <c r="AP530">
        <v>24.3521824242424</v>
      </c>
      <c r="AQ530">
        <v>-0.0101365562770583</v>
      </c>
      <c r="AR530">
        <v>114.36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5.9</v>
      </c>
      <c r="DM530">
        <v>0.5</v>
      </c>
      <c r="DN530" t="s">
        <v>438</v>
      </c>
      <c r="DO530">
        <v>2</v>
      </c>
      <c r="DP530" t="b">
        <v>1</v>
      </c>
      <c r="DQ530">
        <v>1759088277.84615</v>
      </c>
      <c r="DR530">
        <v>468.075153846154</v>
      </c>
      <c r="DS530">
        <v>508.509384615385</v>
      </c>
      <c r="DT530">
        <v>24.3856153846154</v>
      </c>
      <c r="DU530">
        <v>15.8161384615385</v>
      </c>
      <c r="DV530">
        <v>465.597615384615</v>
      </c>
      <c r="DW530">
        <v>23.9967153846154</v>
      </c>
      <c r="DX530">
        <v>500.025923076923</v>
      </c>
      <c r="DY530">
        <v>90.6334384615385</v>
      </c>
      <c r="DZ530">
        <v>0.0357815923076923</v>
      </c>
      <c r="EA530">
        <v>30.6194615384615</v>
      </c>
      <c r="EB530">
        <v>29.9893230769231</v>
      </c>
      <c r="EC530">
        <v>999.9</v>
      </c>
      <c r="ED530">
        <v>0</v>
      </c>
      <c r="EE530">
        <v>0</v>
      </c>
      <c r="EF530">
        <v>10005.0984615385</v>
      </c>
      <c r="EG530">
        <v>0</v>
      </c>
      <c r="EH530">
        <v>13.81</v>
      </c>
      <c r="EI530">
        <v>-40.4340461538462</v>
      </c>
      <c r="EJ530">
        <v>479.774692307692</v>
      </c>
      <c r="EK530">
        <v>516.680307692308</v>
      </c>
      <c r="EL530">
        <v>8.56947769230769</v>
      </c>
      <c r="EM530">
        <v>508.509384615385</v>
      </c>
      <c r="EN530">
        <v>15.8161384615385</v>
      </c>
      <c r="EO530">
        <v>2.21015307692308</v>
      </c>
      <c r="EP530">
        <v>1.43347153846154</v>
      </c>
      <c r="EQ530">
        <v>19.0361</v>
      </c>
      <c r="ER530">
        <v>12.2763230769231</v>
      </c>
      <c r="ES530">
        <v>2000.01</v>
      </c>
      <c r="ET530">
        <v>0.979998153846154</v>
      </c>
      <c r="EU530">
        <v>0.0200015076923077</v>
      </c>
      <c r="EV530">
        <v>0</v>
      </c>
      <c r="EW530">
        <v>981.567307692308</v>
      </c>
      <c r="EX530">
        <v>5.00059</v>
      </c>
      <c r="EY530">
        <v>19800.0538461538</v>
      </c>
      <c r="EZ530">
        <v>17360.3769230769</v>
      </c>
      <c r="FA530">
        <v>42</v>
      </c>
      <c r="FB530">
        <v>41.7881538461538</v>
      </c>
      <c r="FC530">
        <v>41.437</v>
      </c>
      <c r="FD530">
        <v>41.125</v>
      </c>
      <c r="FE530">
        <v>42.9274615384615</v>
      </c>
      <c r="FF530">
        <v>1955.11</v>
      </c>
      <c r="FG530">
        <v>39.9</v>
      </c>
      <c r="FH530">
        <v>0</v>
      </c>
      <c r="FI530">
        <v>1759088272.5</v>
      </c>
      <c r="FJ530">
        <v>0</v>
      </c>
      <c r="FK530">
        <v>981.52472</v>
      </c>
      <c r="FL530">
        <v>0.922000013165603</v>
      </c>
      <c r="FM530">
        <v>31.7076921612009</v>
      </c>
      <c r="FN530">
        <v>19800.128</v>
      </c>
      <c r="FO530">
        <v>15</v>
      </c>
      <c r="FP530">
        <v>0</v>
      </c>
      <c r="FQ530" t="s">
        <v>439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-39.936655</v>
      </c>
      <c r="GD530">
        <v>-9.41597142857148</v>
      </c>
      <c r="GE530">
        <v>1.04335690368876</v>
      </c>
      <c r="GF530">
        <v>0</v>
      </c>
      <c r="GG530">
        <v>981.521</v>
      </c>
      <c r="GH530">
        <v>0.105057305027949</v>
      </c>
      <c r="GI530">
        <v>0.234014705420282</v>
      </c>
      <c r="GJ530">
        <v>-1</v>
      </c>
      <c r="GK530">
        <v>8.5578265</v>
      </c>
      <c r="GL530">
        <v>0.417651879699254</v>
      </c>
      <c r="GM530">
        <v>0.0449267097921714</v>
      </c>
      <c r="GN530">
        <v>0</v>
      </c>
      <c r="GO530">
        <v>0</v>
      </c>
      <c r="GP530">
        <v>2</v>
      </c>
      <c r="GQ530" t="s">
        <v>455</v>
      </c>
      <c r="GR530">
        <v>3.13082</v>
      </c>
      <c r="GS530">
        <v>2.71383</v>
      </c>
      <c r="GT530">
        <v>0.101088</v>
      </c>
      <c r="GU530">
        <v>0.107824</v>
      </c>
      <c r="GV530">
        <v>0.104084</v>
      </c>
      <c r="GW530">
        <v>0.0763418</v>
      </c>
      <c r="GX530">
        <v>33835</v>
      </c>
      <c r="GY530">
        <v>35974.2</v>
      </c>
      <c r="GZ530">
        <v>34057.4</v>
      </c>
      <c r="HA530">
        <v>36511.3</v>
      </c>
      <c r="HB530">
        <v>43097.9</v>
      </c>
      <c r="HC530">
        <v>48439.4</v>
      </c>
      <c r="HD530">
        <v>53136.1</v>
      </c>
      <c r="HE530">
        <v>58362.6</v>
      </c>
      <c r="HF530">
        <v>1.9569</v>
      </c>
      <c r="HG530">
        <v>1.65678</v>
      </c>
      <c r="HH530">
        <v>0.0949353</v>
      </c>
      <c r="HI530">
        <v>0</v>
      </c>
      <c r="HJ530">
        <v>28.4457</v>
      </c>
      <c r="HK530">
        <v>999.9</v>
      </c>
      <c r="HL530">
        <v>41.442</v>
      </c>
      <c r="HM530">
        <v>30.625</v>
      </c>
      <c r="HN530">
        <v>20.1911</v>
      </c>
      <c r="HO530">
        <v>54.7187</v>
      </c>
      <c r="HP530">
        <v>47.5401</v>
      </c>
      <c r="HQ530">
        <v>1</v>
      </c>
      <c r="HR530">
        <v>0.104947</v>
      </c>
      <c r="HS530">
        <v>-0.594995</v>
      </c>
      <c r="HT530">
        <v>20.1128</v>
      </c>
      <c r="HU530">
        <v>5.19333</v>
      </c>
      <c r="HV530">
        <v>12.004</v>
      </c>
      <c r="HW530">
        <v>4.97445</v>
      </c>
      <c r="HX530">
        <v>3.29393</v>
      </c>
      <c r="HY530">
        <v>9999</v>
      </c>
      <c r="HZ530">
        <v>35.3</v>
      </c>
      <c r="IA530">
        <v>9999</v>
      </c>
      <c r="IB530">
        <v>9999</v>
      </c>
      <c r="IC530">
        <v>1.86325</v>
      </c>
      <c r="ID530">
        <v>1.86813</v>
      </c>
      <c r="IE530">
        <v>1.86787</v>
      </c>
      <c r="IF530">
        <v>1.86905</v>
      </c>
      <c r="IG530">
        <v>1.86986</v>
      </c>
      <c r="IH530">
        <v>1.86596</v>
      </c>
      <c r="II530">
        <v>1.86701</v>
      </c>
      <c r="IJ530">
        <v>1.86844</v>
      </c>
      <c r="IK530">
        <v>5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2.566</v>
      </c>
      <c r="IY530">
        <v>0.3873</v>
      </c>
      <c r="IZ530">
        <v>0.744305887368214</v>
      </c>
      <c r="JA530">
        <v>0.00400708050939433</v>
      </c>
      <c r="JB530">
        <v>-7.0817227887937e-07</v>
      </c>
      <c r="JC530">
        <v>2.11393634800483e-10</v>
      </c>
      <c r="JD530">
        <v>-0.0902750961418796</v>
      </c>
      <c r="JE530">
        <v>-0.0199519798578536</v>
      </c>
      <c r="JF530">
        <v>0.00231849078142986</v>
      </c>
      <c r="JG530">
        <v>-2.72917625674962e-05</v>
      </c>
      <c r="JH530">
        <v>4</v>
      </c>
      <c r="JI530">
        <v>2436</v>
      </c>
      <c r="JJ530">
        <v>0</v>
      </c>
      <c r="JK530">
        <v>25</v>
      </c>
      <c r="JL530">
        <v>29318138.1</v>
      </c>
      <c r="JM530">
        <v>29318138.1</v>
      </c>
      <c r="JN530">
        <v>1.18042</v>
      </c>
      <c r="JO530">
        <v>2.64038</v>
      </c>
      <c r="JP530">
        <v>1.54785</v>
      </c>
      <c r="JQ530">
        <v>2.30957</v>
      </c>
      <c r="JR530">
        <v>1.64673</v>
      </c>
      <c r="JS530">
        <v>2.32666</v>
      </c>
      <c r="JT530">
        <v>34.418</v>
      </c>
      <c r="JU530">
        <v>24.1926</v>
      </c>
      <c r="JV530">
        <v>18</v>
      </c>
      <c r="JW530">
        <v>510.405</v>
      </c>
      <c r="JX530">
        <v>333.634</v>
      </c>
      <c r="JY530">
        <v>28.9209</v>
      </c>
      <c r="JZ530">
        <v>28.7173</v>
      </c>
      <c r="KA530">
        <v>30.0002</v>
      </c>
      <c r="KB530">
        <v>28.6601</v>
      </c>
      <c r="KC530">
        <v>28.6143</v>
      </c>
      <c r="KD530">
        <v>23.6741</v>
      </c>
      <c r="KE530">
        <v>18.8597</v>
      </c>
      <c r="KF530">
        <v>43.6988</v>
      </c>
      <c r="KG530">
        <v>28.9251</v>
      </c>
      <c r="KH530">
        <v>555.597</v>
      </c>
      <c r="KI530">
        <v>15.7945</v>
      </c>
      <c r="KJ530">
        <v>96.5855</v>
      </c>
      <c r="KK530">
        <v>94.5544</v>
      </c>
    </row>
    <row r="531" spans="1:297">
      <c r="A531">
        <v>515</v>
      </c>
      <c r="B531">
        <v>1759088291</v>
      </c>
      <c r="C531">
        <v>15179</v>
      </c>
      <c r="D531" t="s">
        <v>1477</v>
      </c>
      <c r="E531" t="s">
        <v>1478</v>
      </c>
      <c r="F531">
        <v>5</v>
      </c>
      <c r="G531" t="s">
        <v>1412</v>
      </c>
      <c r="H531" t="s">
        <v>436</v>
      </c>
      <c r="I531">
        <v>1759088282.84615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551.424073447619</v>
      </c>
      <c r="AK531">
        <v>519.529951515151</v>
      </c>
      <c r="AL531">
        <v>3.44440487012982</v>
      </c>
      <c r="AM531">
        <v>66.03</v>
      </c>
      <c r="AN531">
        <f>(AP531 - AO531 + DY531*1E3/(8.314*(EA531+273.15)) * AR531/DX531 * AQ531) * DX531/(100*DL531) * 1000/(1000 - AP531)</f>
        <v>0</v>
      </c>
      <c r="AO531">
        <v>15.7235481663636</v>
      </c>
      <c r="AP531">
        <v>24.3345848484848</v>
      </c>
      <c r="AQ531">
        <v>-0.00152120202020334</v>
      </c>
      <c r="AR531">
        <v>114.36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5.9</v>
      </c>
      <c r="DM531">
        <v>0.5</v>
      </c>
      <c r="DN531" t="s">
        <v>438</v>
      </c>
      <c r="DO531">
        <v>2</v>
      </c>
      <c r="DP531" t="b">
        <v>1</v>
      </c>
      <c r="DQ531">
        <v>1759088282.84615</v>
      </c>
      <c r="DR531">
        <v>483.847538461539</v>
      </c>
      <c r="DS531">
        <v>525.287615384615</v>
      </c>
      <c r="DT531">
        <v>24.3688384615385</v>
      </c>
      <c r="DU531">
        <v>15.7724076923077</v>
      </c>
      <c r="DV531">
        <v>481.315307692308</v>
      </c>
      <c r="DW531">
        <v>23.9806461538462</v>
      </c>
      <c r="DX531">
        <v>500.023615384615</v>
      </c>
      <c r="DY531">
        <v>90.6333153846154</v>
      </c>
      <c r="DZ531">
        <v>0.0358061076923077</v>
      </c>
      <c r="EA531">
        <v>30.6216076923077</v>
      </c>
      <c r="EB531">
        <v>29.9917538461538</v>
      </c>
      <c r="EC531">
        <v>999.9</v>
      </c>
      <c r="ED531">
        <v>0</v>
      </c>
      <c r="EE531">
        <v>0</v>
      </c>
      <c r="EF531">
        <v>10001.3007692308</v>
      </c>
      <c r="EG531">
        <v>0</v>
      </c>
      <c r="EH531">
        <v>13.8132923076923</v>
      </c>
      <c r="EI531">
        <v>-41.4398923076923</v>
      </c>
      <c r="EJ531">
        <v>495.932615384615</v>
      </c>
      <c r="EK531">
        <v>533.704461538461</v>
      </c>
      <c r="EL531">
        <v>8.59643769230769</v>
      </c>
      <c r="EM531">
        <v>525.287615384615</v>
      </c>
      <c r="EN531">
        <v>15.7724076923077</v>
      </c>
      <c r="EO531">
        <v>2.20862923076923</v>
      </c>
      <c r="EP531">
        <v>1.42950538461538</v>
      </c>
      <c r="EQ531">
        <v>19.0250307692308</v>
      </c>
      <c r="ER531">
        <v>12.2341846153846</v>
      </c>
      <c r="ES531">
        <v>2000.00846153846</v>
      </c>
      <c r="ET531">
        <v>0.979998153846154</v>
      </c>
      <c r="EU531">
        <v>0.0200015076923077</v>
      </c>
      <c r="EV531">
        <v>0</v>
      </c>
      <c r="EW531">
        <v>981.665</v>
      </c>
      <c r="EX531">
        <v>5.00059</v>
      </c>
      <c r="EY531">
        <v>19802.2692307692</v>
      </c>
      <c r="EZ531">
        <v>17360.3692307692</v>
      </c>
      <c r="FA531">
        <v>42</v>
      </c>
      <c r="FB531">
        <v>41.7833846153846</v>
      </c>
      <c r="FC531">
        <v>41.437</v>
      </c>
      <c r="FD531">
        <v>41.125</v>
      </c>
      <c r="FE531">
        <v>42.9274615384615</v>
      </c>
      <c r="FF531">
        <v>1955.10846153846</v>
      </c>
      <c r="FG531">
        <v>39.9</v>
      </c>
      <c r="FH531">
        <v>0</v>
      </c>
      <c r="FI531">
        <v>1759088277.3</v>
      </c>
      <c r="FJ531">
        <v>0</v>
      </c>
      <c r="FK531">
        <v>981.62772</v>
      </c>
      <c r="FL531">
        <v>2.47769232534759</v>
      </c>
      <c r="FM531">
        <v>37.7461537744289</v>
      </c>
      <c r="FN531">
        <v>19802.624</v>
      </c>
      <c r="FO531">
        <v>15</v>
      </c>
      <c r="FP531">
        <v>0</v>
      </c>
      <c r="FQ531" t="s">
        <v>439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-40.9841</v>
      </c>
      <c r="GD531">
        <v>-10.7037584415585</v>
      </c>
      <c r="GE531">
        <v>1.22106806136111</v>
      </c>
      <c r="GF531">
        <v>0</v>
      </c>
      <c r="GG531">
        <v>981.592411764706</v>
      </c>
      <c r="GH531">
        <v>1.25023682996962</v>
      </c>
      <c r="GI531">
        <v>0.266742122398376</v>
      </c>
      <c r="GJ531">
        <v>-1</v>
      </c>
      <c r="GK531">
        <v>8.57898666666667</v>
      </c>
      <c r="GL531">
        <v>0.387587532467531</v>
      </c>
      <c r="GM531">
        <v>0.0446158936375743</v>
      </c>
      <c r="GN531">
        <v>0</v>
      </c>
      <c r="GO531">
        <v>0</v>
      </c>
      <c r="GP531">
        <v>2</v>
      </c>
      <c r="GQ531" t="s">
        <v>455</v>
      </c>
      <c r="GR531">
        <v>3.1307</v>
      </c>
      <c r="GS531">
        <v>2.714</v>
      </c>
      <c r="GT531">
        <v>0.103618</v>
      </c>
      <c r="GU531">
        <v>0.11033</v>
      </c>
      <c r="GV531">
        <v>0.104035</v>
      </c>
      <c r="GW531">
        <v>0.0763317</v>
      </c>
      <c r="GX531">
        <v>33739.7</v>
      </c>
      <c r="GY531">
        <v>35873</v>
      </c>
      <c r="GZ531">
        <v>34057.4</v>
      </c>
      <c r="HA531">
        <v>36511.2</v>
      </c>
      <c r="HB531">
        <v>43100.6</v>
      </c>
      <c r="HC531">
        <v>48440.2</v>
      </c>
      <c r="HD531">
        <v>53136</v>
      </c>
      <c r="HE531">
        <v>58362.6</v>
      </c>
      <c r="HF531">
        <v>1.95688</v>
      </c>
      <c r="HG531">
        <v>1.65698</v>
      </c>
      <c r="HH531">
        <v>0.09479</v>
      </c>
      <c r="HI531">
        <v>0</v>
      </c>
      <c r="HJ531">
        <v>28.4434</v>
      </c>
      <c r="HK531">
        <v>999.9</v>
      </c>
      <c r="HL531">
        <v>41.393</v>
      </c>
      <c r="HM531">
        <v>30.625</v>
      </c>
      <c r="HN531">
        <v>20.1661</v>
      </c>
      <c r="HO531">
        <v>55.0587</v>
      </c>
      <c r="HP531">
        <v>47.9407</v>
      </c>
      <c r="HQ531">
        <v>1</v>
      </c>
      <c r="HR531">
        <v>0.104776</v>
      </c>
      <c r="HS531">
        <v>-0.594545</v>
      </c>
      <c r="HT531">
        <v>20.1128</v>
      </c>
      <c r="HU531">
        <v>5.19318</v>
      </c>
      <c r="HV531">
        <v>12.004</v>
      </c>
      <c r="HW531">
        <v>4.9748</v>
      </c>
      <c r="HX531">
        <v>3.29398</v>
      </c>
      <c r="HY531">
        <v>9999</v>
      </c>
      <c r="HZ531">
        <v>35.3</v>
      </c>
      <c r="IA531">
        <v>9999</v>
      </c>
      <c r="IB531">
        <v>9999</v>
      </c>
      <c r="IC531">
        <v>1.86326</v>
      </c>
      <c r="ID531">
        <v>1.86813</v>
      </c>
      <c r="IE531">
        <v>1.86788</v>
      </c>
      <c r="IF531">
        <v>1.86905</v>
      </c>
      <c r="IG531">
        <v>1.86983</v>
      </c>
      <c r="IH531">
        <v>1.86595</v>
      </c>
      <c r="II531">
        <v>1.86701</v>
      </c>
      <c r="IJ531">
        <v>1.86844</v>
      </c>
      <c r="IK531">
        <v>5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2.623</v>
      </c>
      <c r="IY531">
        <v>0.3866</v>
      </c>
      <c r="IZ531">
        <v>0.744305887368214</v>
      </c>
      <c r="JA531">
        <v>0.00400708050939433</v>
      </c>
      <c r="JB531">
        <v>-7.0817227887937e-07</v>
      </c>
      <c r="JC531">
        <v>2.11393634800483e-10</v>
      </c>
      <c r="JD531">
        <v>-0.0902750961418796</v>
      </c>
      <c r="JE531">
        <v>-0.0199519798578536</v>
      </c>
      <c r="JF531">
        <v>0.00231849078142986</v>
      </c>
      <c r="JG531">
        <v>-2.72917625674962e-05</v>
      </c>
      <c r="JH531">
        <v>4</v>
      </c>
      <c r="JI531">
        <v>2436</v>
      </c>
      <c r="JJ531">
        <v>0</v>
      </c>
      <c r="JK531">
        <v>25</v>
      </c>
      <c r="JL531">
        <v>29318138.2</v>
      </c>
      <c r="JM531">
        <v>29318138.2</v>
      </c>
      <c r="JN531">
        <v>1.20239</v>
      </c>
      <c r="JO531">
        <v>2.63916</v>
      </c>
      <c r="JP531">
        <v>1.54785</v>
      </c>
      <c r="JQ531">
        <v>2.30957</v>
      </c>
      <c r="JR531">
        <v>1.64673</v>
      </c>
      <c r="JS531">
        <v>2.27539</v>
      </c>
      <c r="JT531">
        <v>34.418</v>
      </c>
      <c r="JU531">
        <v>24.1926</v>
      </c>
      <c r="JV531">
        <v>18</v>
      </c>
      <c r="JW531">
        <v>510.4</v>
      </c>
      <c r="JX531">
        <v>333.739</v>
      </c>
      <c r="JY531">
        <v>28.9272</v>
      </c>
      <c r="JZ531">
        <v>28.7193</v>
      </c>
      <c r="KA531">
        <v>30.0001</v>
      </c>
      <c r="KB531">
        <v>28.6615</v>
      </c>
      <c r="KC531">
        <v>28.6161</v>
      </c>
      <c r="KD531">
        <v>24.2396</v>
      </c>
      <c r="KE531">
        <v>18.8597</v>
      </c>
      <c r="KF531">
        <v>43.6988</v>
      </c>
      <c r="KG531">
        <v>28.9303</v>
      </c>
      <c r="KH531">
        <v>575.818</v>
      </c>
      <c r="KI531">
        <v>15.7945</v>
      </c>
      <c r="KJ531">
        <v>96.5854</v>
      </c>
      <c r="KK531">
        <v>94.5542</v>
      </c>
    </row>
    <row r="532" spans="1:297">
      <c r="A532">
        <v>516</v>
      </c>
      <c r="B532">
        <v>1759088296</v>
      </c>
      <c r="C532">
        <v>15184</v>
      </c>
      <c r="D532" t="s">
        <v>1479</v>
      </c>
      <c r="E532" t="s">
        <v>1480</v>
      </c>
      <c r="F532">
        <v>5</v>
      </c>
      <c r="G532" t="s">
        <v>1412</v>
      </c>
      <c r="H532" t="s">
        <v>436</v>
      </c>
      <c r="I532">
        <v>1759088287.84615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568.148739809524</v>
      </c>
      <c r="AK532">
        <v>536.281206060606</v>
      </c>
      <c r="AL532">
        <v>3.32496114718613</v>
      </c>
      <c r="AM532">
        <v>66.03</v>
      </c>
      <c r="AN532">
        <f>(AP532 - AO532 + DY532*1E3/(8.314*(EA532+273.15)) * AR532/DX532 * AQ532) * DX532/(100*DL532) * 1000/(1000 - AP532)</f>
        <v>0</v>
      </c>
      <c r="AO532">
        <v>15.7225495570996</v>
      </c>
      <c r="AP532">
        <v>24.3302375757576</v>
      </c>
      <c r="AQ532">
        <v>0.000270496654858946</v>
      </c>
      <c r="AR532">
        <v>114.36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5.9</v>
      </c>
      <c r="DM532">
        <v>0.5</v>
      </c>
      <c r="DN532" t="s">
        <v>438</v>
      </c>
      <c r="DO532">
        <v>2</v>
      </c>
      <c r="DP532" t="b">
        <v>1</v>
      </c>
      <c r="DQ532">
        <v>1759088287.84615</v>
      </c>
      <c r="DR532">
        <v>499.900615384615</v>
      </c>
      <c r="DS532">
        <v>541.904923076923</v>
      </c>
      <c r="DT532">
        <v>24.3483615384615</v>
      </c>
      <c r="DU532">
        <v>15.7327461538462</v>
      </c>
      <c r="DV532">
        <v>497.312692307692</v>
      </c>
      <c r="DW532">
        <v>23.9610384615385</v>
      </c>
      <c r="DX532">
        <v>500.004923076923</v>
      </c>
      <c r="DY532">
        <v>90.6338</v>
      </c>
      <c r="DZ532">
        <v>0.0359408384615385</v>
      </c>
      <c r="EA532">
        <v>30.6231846153846</v>
      </c>
      <c r="EB532">
        <v>29.9892538461538</v>
      </c>
      <c r="EC532">
        <v>999.9</v>
      </c>
      <c r="ED532">
        <v>0</v>
      </c>
      <c r="EE532">
        <v>0</v>
      </c>
      <c r="EF532">
        <v>10003.17</v>
      </c>
      <c r="EG532">
        <v>0</v>
      </c>
      <c r="EH532">
        <v>13.8173230769231</v>
      </c>
      <c r="EI532">
        <v>-42.0042</v>
      </c>
      <c r="EJ532">
        <v>512.375846153846</v>
      </c>
      <c r="EK532">
        <v>550.566461538461</v>
      </c>
      <c r="EL532">
        <v>8.61562846153846</v>
      </c>
      <c r="EM532">
        <v>541.904923076923</v>
      </c>
      <c r="EN532">
        <v>15.7327461538462</v>
      </c>
      <c r="EO532">
        <v>2.20678461538462</v>
      </c>
      <c r="EP532">
        <v>1.42591692307692</v>
      </c>
      <c r="EQ532">
        <v>19.0116384615385</v>
      </c>
      <c r="ER532">
        <v>12.1960692307692</v>
      </c>
      <c r="ES532">
        <v>2000.00846153846</v>
      </c>
      <c r="ET532">
        <v>0.979998153846154</v>
      </c>
      <c r="EU532">
        <v>0.0200015076923077</v>
      </c>
      <c r="EV532">
        <v>0</v>
      </c>
      <c r="EW532">
        <v>981.897461538461</v>
      </c>
      <c r="EX532">
        <v>5.00059</v>
      </c>
      <c r="EY532">
        <v>19805.5307692308</v>
      </c>
      <c r="EZ532">
        <v>17360.3769230769</v>
      </c>
      <c r="FA532">
        <v>42</v>
      </c>
      <c r="FB532">
        <v>41.7929230769231</v>
      </c>
      <c r="FC532">
        <v>41.437</v>
      </c>
      <c r="FD532">
        <v>41.125</v>
      </c>
      <c r="FE532">
        <v>42.9226923076923</v>
      </c>
      <c r="FF532">
        <v>1955.10846153846</v>
      </c>
      <c r="FG532">
        <v>39.9</v>
      </c>
      <c r="FH532">
        <v>0</v>
      </c>
      <c r="FI532">
        <v>1759088282.7</v>
      </c>
      <c r="FJ532">
        <v>0</v>
      </c>
      <c r="FK532">
        <v>981.842884615385</v>
      </c>
      <c r="FL532">
        <v>2.39176069541937</v>
      </c>
      <c r="FM532">
        <v>36.8683759651883</v>
      </c>
      <c r="FN532">
        <v>19806.1076923077</v>
      </c>
      <c r="FO532">
        <v>15</v>
      </c>
      <c r="FP532">
        <v>0</v>
      </c>
      <c r="FQ532" t="s">
        <v>439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-41.72501</v>
      </c>
      <c r="GD532">
        <v>-9.48018947368418</v>
      </c>
      <c r="GE532">
        <v>1.11000825307743</v>
      </c>
      <c r="GF532">
        <v>0</v>
      </c>
      <c r="GG532">
        <v>981.727852941177</v>
      </c>
      <c r="GH532">
        <v>2.22097785002638</v>
      </c>
      <c r="GI532">
        <v>0.319950192112029</v>
      </c>
      <c r="GJ532">
        <v>-1</v>
      </c>
      <c r="GK532">
        <v>8.601467</v>
      </c>
      <c r="GL532">
        <v>0.175329924812031</v>
      </c>
      <c r="GM532">
        <v>0.0311053755965105</v>
      </c>
      <c r="GN532">
        <v>0</v>
      </c>
      <c r="GO532">
        <v>0</v>
      </c>
      <c r="GP532">
        <v>2</v>
      </c>
      <c r="GQ532" t="s">
        <v>455</v>
      </c>
      <c r="GR532">
        <v>3.13079</v>
      </c>
      <c r="GS532">
        <v>2.71409</v>
      </c>
      <c r="GT532">
        <v>0.106023</v>
      </c>
      <c r="GU532">
        <v>0.112687</v>
      </c>
      <c r="GV532">
        <v>0.104036</v>
      </c>
      <c r="GW532">
        <v>0.0763269</v>
      </c>
      <c r="GX532">
        <v>33649.3</v>
      </c>
      <c r="GY532">
        <v>35777.9</v>
      </c>
      <c r="GZ532">
        <v>34057.5</v>
      </c>
      <c r="HA532">
        <v>36511.1</v>
      </c>
      <c r="HB532">
        <v>43100.6</v>
      </c>
      <c r="HC532">
        <v>48440.6</v>
      </c>
      <c r="HD532">
        <v>53135.8</v>
      </c>
      <c r="HE532">
        <v>58362.5</v>
      </c>
      <c r="HF532">
        <v>1.95695</v>
      </c>
      <c r="HG532">
        <v>1.6571</v>
      </c>
      <c r="HH532">
        <v>0.0946969</v>
      </c>
      <c r="HI532">
        <v>0</v>
      </c>
      <c r="HJ532">
        <v>28.4434</v>
      </c>
      <c r="HK532">
        <v>999.9</v>
      </c>
      <c r="HL532">
        <v>41.369</v>
      </c>
      <c r="HM532">
        <v>30.635</v>
      </c>
      <c r="HN532">
        <v>20.1671</v>
      </c>
      <c r="HO532">
        <v>54.7687</v>
      </c>
      <c r="HP532">
        <v>47.6322</v>
      </c>
      <c r="HQ532">
        <v>1</v>
      </c>
      <c r="HR532">
        <v>0.105137</v>
      </c>
      <c r="HS532">
        <v>-0.597601</v>
      </c>
      <c r="HT532">
        <v>20.1128</v>
      </c>
      <c r="HU532">
        <v>5.19303</v>
      </c>
      <c r="HV532">
        <v>12.004</v>
      </c>
      <c r="HW532">
        <v>4.97485</v>
      </c>
      <c r="HX532">
        <v>3.29393</v>
      </c>
      <c r="HY532">
        <v>9999</v>
      </c>
      <c r="HZ532">
        <v>35.3</v>
      </c>
      <c r="IA532">
        <v>9999</v>
      </c>
      <c r="IB532">
        <v>9999</v>
      </c>
      <c r="IC532">
        <v>1.86329</v>
      </c>
      <c r="ID532">
        <v>1.86813</v>
      </c>
      <c r="IE532">
        <v>1.86788</v>
      </c>
      <c r="IF532">
        <v>1.86905</v>
      </c>
      <c r="IG532">
        <v>1.86985</v>
      </c>
      <c r="IH532">
        <v>1.86598</v>
      </c>
      <c r="II532">
        <v>1.86699</v>
      </c>
      <c r="IJ532">
        <v>1.86844</v>
      </c>
      <c r="IK532">
        <v>5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2.679</v>
      </c>
      <c r="IY532">
        <v>0.3867</v>
      </c>
      <c r="IZ532">
        <v>0.744305887368214</v>
      </c>
      <c r="JA532">
        <v>0.00400708050939433</v>
      </c>
      <c r="JB532">
        <v>-7.0817227887937e-07</v>
      </c>
      <c r="JC532">
        <v>2.11393634800483e-10</v>
      </c>
      <c r="JD532">
        <v>-0.0902750961418796</v>
      </c>
      <c r="JE532">
        <v>-0.0199519798578536</v>
      </c>
      <c r="JF532">
        <v>0.00231849078142986</v>
      </c>
      <c r="JG532">
        <v>-2.72917625674962e-05</v>
      </c>
      <c r="JH532">
        <v>4</v>
      </c>
      <c r="JI532">
        <v>2436</v>
      </c>
      <c r="JJ532">
        <v>0</v>
      </c>
      <c r="JK532">
        <v>25</v>
      </c>
      <c r="JL532">
        <v>29318138.3</v>
      </c>
      <c r="JM532">
        <v>29318138.3</v>
      </c>
      <c r="JN532">
        <v>1.23657</v>
      </c>
      <c r="JO532">
        <v>2.63672</v>
      </c>
      <c r="JP532">
        <v>1.54785</v>
      </c>
      <c r="JQ532">
        <v>2.30835</v>
      </c>
      <c r="JR532">
        <v>1.64673</v>
      </c>
      <c r="JS532">
        <v>2.35229</v>
      </c>
      <c r="JT532">
        <v>34.418</v>
      </c>
      <c r="JU532">
        <v>24.1926</v>
      </c>
      <c r="JV532">
        <v>18</v>
      </c>
      <c r="JW532">
        <v>510.462</v>
      </c>
      <c r="JX532">
        <v>333.812</v>
      </c>
      <c r="JY532">
        <v>28.9326</v>
      </c>
      <c r="JZ532">
        <v>28.7198</v>
      </c>
      <c r="KA532">
        <v>30.0002</v>
      </c>
      <c r="KB532">
        <v>28.6627</v>
      </c>
      <c r="KC532">
        <v>28.6185</v>
      </c>
      <c r="KD532">
        <v>24.8053</v>
      </c>
      <c r="KE532">
        <v>18.5836</v>
      </c>
      <c r="KF532">
        <v>43.6988</v>
      </c>
      <c r="KG532">
        <v>28.9412</v>
      </c>
      <c r="KH532">
        <v>589.324</v>
      </c>
      <c r="KI532">
        <v>15.7945</v>
      </c>
      <c r="KJ532">
        <v>96.5853</v>
      </c>
      <c r="KK532">
        <v>94.554</v>
      </c>
    </row>
    <row r="533" spans="1:297">
      <c r="A533">
        <v>517</v>
      </c>
      <c r="B533">
        <v>1759088301</v>
      </c>
      <c r="C533">
        <v>15189</v>
      </c>
      <c r="D533" t="s">
        <v>1481</v>
      </c>
      <c r="E533" t="s">
        <v>1482</v>
      </c>
      <c r="F533">
        <v>5</v>
      </c>
      <c r="G533" t="s">
        <v>1412</v>
      </c>
      <c r="H533" t="s">
        <v>436</v>
      </c>
      <c r="I533">
        <v>1759088292.84615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585.508957409524</v>
      </c>
      <c r="AK533">
        <v>553.12063030303</v>
      </c>
      <c r="AL533">
        <v>3.39184264069256</v>
      </c>
      <c r="AM533">
        <v>66.03</v>
      </c>
      <c r="AN533">
        <f>(AP533 - AO533 + DY533*1E3/(8.314*(EA533+273.15)) * AR533/DX533 * AQ533) * DX533/(100*DL533) * 1000/(1000 - AP533)</f>
        <v>0</v>
      </c>
      <c r="AO533">
        <v>15.7358802430844</v>
      </c>
      <c r="AP533">
        <v>24.3254606060606</v>
      </c>
      <c r="AQ533">
        <v>-0.000495304112554313</v>
      </c>
      <c r="AR533">
        <v>114.36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5.9</v>
      </c>
      <c r="DM533">
        <v>0.5</v>
      </c>
      <c r="DN533" t="s">
        <v>438</v>
      </c>
      <c r="DO533">
        <v>2</v>
      </c>
      <c r="DP533" t="b">
        <v>1</v>
      </c>
      <c r="DQ533">
        <v>1759088292.84615</v>
      </c>
      <c r="DR533">
        <v>516.144076923077</v>
      </c>
      <c r="DS533">
        <v>559.133</v>
      </c>
      <c r="DT533">
        <v>24.3335846153846</v>
      </c>
      <c r="DU533">
        <v>15.7259461538462</v>
      </c>
      <c r="DV533">
        <v>513.500230769231</v>
      </c>
      <c r="DW533">
        <v>23.9468923076923</v>
      </c>
      <c r="DX533">
        <v>499.987923076923</v>
      </c>
      <c r="DY533">
        <v>90.6342230769231</v>
      </c>
      <c r="DZ533">
        <v>0.0361049153846154</v>
      </c>
      <c r="EA533">
        <v>30.6244461538461</v>
      </c>
      <c r="EB533">
        <v>29.9910692307692</v>
      </c>
      <c r="EC533">
        <v>999.9</v>
      </c>
      <c r="ED533">
        <v>0</v>
      </c>
      <c r="EE533">
        <v>0</v>
      </c>
      <c r="EF533">
        <v>9997.16</v>
      </c>
      <c r="EG533">
        <v>0</v>
      </c>
      <c r="EH533">
        <v>13.8180615384615</v>
      </c>
      <c r="EI533">
        <v>-42.9888538461538</v>
      </c>
      <c r="EJ533">
        <v>529.016769230769</v>
      </c>
      <c r="EK533">
        <v>568.066307692308</v>
      </c>
      <c r="EL533">
        <v>8.60765461538461</v>
      </c>
      <c r="EM533">
        <v>559.133</v>
      </c>
      <c r="EN533">
        <v>15.7259461538462</v>
      </c>
      <c r="EO533">
        <v>2.20545615384615</v>
      </c>
      <c r="EP533">
        <v>1.42530692307692</v>
      </c>
      <c r="EQ533">
        <v>19.0019846153846</v>
      </c>
      <c r="ER533">
        <v>12.1895769230769</v>
      </c>
      <c r="ES533">
        <v>1999.96</v>
      </c>
      <c r="ET533">
        <v>0.979997692307693</v>
      </c>
      <c r="EU533">
        <v>0.0200019846153846</v>
      </c>
      <c r="EV533">
        <v>0</v>
      </c>
      <c r="EW533">
        <v>982.060076923077</v>
      </c>
      <c r="EX533">
        <v>5.00059</v>
      </c>
      <c r="EY533">
        <v>19808.7846153846</v>
      </c>
      <c r="EZ533">
        <v>17359.9538461538</v>
      </c>
      <c r="FA533">
        <v>42</v>
      </c>
      <c r="FB533">
        <v>41.7976923076923</v>
      </c>
      <c r="FC533">
        <v>41.437</v>
      </c>
      <c r="FD533">
        <v>41.125</v>
      </c>
      <c r="FE533">
        <v>42.9179230769231</v>
      </c>
      <c r="FF533">
        <v>1955.06</v>
      </c>
      <c r="FG533">
        <v>39.9</v>
      </c>
      <c r="FH533">
        <v>0</v>
      </c>
      <c r="FI533">
        <v>1759088287.5</v>
      </c>
      <c r="FJ533">
        <v>0</v>
      </c>
      <c r="FK533">
        <v>982.0555</v>
      </c>
      <c r="FL533">
        <v>2.69206838194733</v>
      </c>
      <c r="FM533">
        <v>46.6290597437364</v>
      </c>
      <c r="FN533">
        <v>19809.6423076923</v>
      </c>
      <c r="FO533">
        <v>15</v>
      </c>
      <c r="FP533">
        <v>0</v>
      </c>
      <c r="FQ533" t="s">
        <v>439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-42.3619714285714</v>
      </c>
      <c r="GD533">
        <v>-10.1335246753247</v>
      </c>
      <c r="GE533">
        <v>1.18882158865822</v>
      </c>
      <c r="GF533">
        <v>0</v>
      </c>
      <c r="GG533">
        <v>981.920352941176</v>
      </c>
      <c r="GH533">
        <v>2.31388847220082</v>
      </c>
      <c r="GI533">
        <v>0.302121214703136</v>
      </c>
      <c r="GJ533">
        <v>-1</v>
      </c>
      <c r="GK533">
        <v>8.61213428571429</v>
      </c>
      <c r="GL533">
        <v>-0.0872922077922101</v>
      </c>
      <c r="GM533">
        <v>0.0124961691544815</v>
      </c>
      <c r="GN533">
        <v>1</v>
      </c>
      <c r="GO533">
        <v>1</v>
      </c>
      <c r="GP533">
        <v>2</v>
      </c>
      <c r="GQ533" t="s">
        <v>448</v>
      </c>
      <c r="GR533">
        <v>3.13081</v>
      </c>
      <c r="GS533">
        <v>2.71402</v>
      </c>
      <c r="GT533">
        <v>0.108457</v>
      </c>
      <c r="GU533">
        <v>0.115026</v>
      </c>
      <c r="GV533">
        <v>0.104024</v>
      </c>
      <c r="GW533">
        <v>0.07645</v>
      </c>
      <c r="GX533">
        <v>33557.6</v>
      </c>
      <c r="GY533">
        <v>35683.5</v>
      </c>
      <c r="GZ533">
        <v>34057.4</v>
      </c>
      <c r="HA533">
        <v>36511</v>
      </c>
      <c r="HB533">
        <v>43101.5</v>
      </c>
      <c r="HC533">
        <v>48434.1</v>
      </c>
      <c r="HD533">
        <v>53135.8</v>
      </c>
      <c r="HE533">
        <v>58362.1</v>
      </c>
      <c r="HF533">
        <v>1.95705</v>
      </c>
      <c r="HG533">
        <v>1.65688</v>
      </c>
      <c r="HH533">
        <v>0.0951514</v>
      </c>
      <c r="HI533">
        <v>0</v>
      </c>
      <c r="HJ533">
        <v>28.4458</v>
      </c>
      <c r="HK533">
        <v>999.9</v>
      </c>
      <c r="HL533">
        <v>41.369</v>
      </c>
      <c r="HM533">
        <v>30.625</v>
      </c>
      <c r="HN533">
        <v>20.1546</v>
      </c>
      <c r="HO533">
        <v>54.3887</v>
      </c>
      <c r="HP533">
        <v>47.9127</v>
      </c>
      <c r="HQ533">
        <v>1</v>
      </c>
      <c r="HR533">
        <v>0.105107</v>
      </c>
      <c r="HS533">
        <v>-0.607369</v>
      </c>
      <c r="HT533">
        <v>20.1125</v>
      </c>
      <c r="HU533">
        <v>5.19333</v>
      </c>
      <c r="HV533">
        <v>12.004</v>
      </c>
      <c r="HW533">
        <v>4.9746</v>
      </c>
      <c r="HX533">
        <v>3.29395</v>
      </c>
      <c r="HY533">
        <v>9999</v>
      </c>
      <c r="HZ533">
        <v>35.3</v>
      </c>
      <c r="IA533">
        <v>9999</v>
      </c>
      <c r="IB533">
        <v>9999</v>
      </c>
      <c r="IC533">
        <v>1.86326</v>
      </c>
      <c r="ID533">
        <v>1.86813</v>
      </c>
      <c r="IE533">
        <v>1.86788</v>
      </c>
      <c r="IF533">
        <v>1.86905</v>
      </c>
      <c r="IG533">
        <v>1.86988</v>
      </c>
      <c r="IH533">
        <v>1.86598</v>
      </c>
      <c r="II533">
        <v>1.867</v>
      </c>
      <c r="IJ533">
        <v>1.86844</v>
      </c>
      <c r="IK533">
        <v>5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2.736</v>
      </c>
      <c r="IY533">
        <v>0.3864</v>
      </c>
      <c r="IZ533">
        <v>0.744305887368214</v>
      </c>
      <c r="JA533">
        <v>0.00400708050939433</v>
      </c>
      <c r="JB533">
        <v>-7.0817227887937e-07</v>
      </c>
      <c r="JC533">
        <v>2.11393634800483e-10</v>
      </c>
      <c r="JD533">
        <v>-0.0902750961418796</v>
      </c>
      <c r="JE533">
        <v>-0.0199519798578536</v>
      </c>
      <c r="JF533">
        <v>0.00231849078142986</v>
      </c>
      <c r="JG533">
        <v>-2.72917625674962e-05</v>
      </c>
      <c r="JH533">
        <v>4</v>
      </c>
      <c r="JI533">
        <v>2436</v>
      </c>
      <c r="JJ533">
        <v>0</v>
      </c>
      <c r="JK533">
        <v>25</v>
      </c>
      <c r="JL533">
        <v>29318138.4</v>
      </c>
      <c r="JM533">
        <v>29318138.4</v>
      </c>
      <c r="JN533">
        <v>1.26221</v>
      </c>
      <c r="JO533">
        <v>2.6416</v>
      </c>
      <c r="JP533">
        <v>1.54785</v>
      </c>
      <c r="JQ533">
        <v>2.30957</v>
      </c>
      <c r="JR533">
        <v>1.64673</v>
      </c>
      <c r="JS533">
        <v>2.26196</v>
      </c>
      <c r="JT533">
        <v>34.418</v>
      </c>
      <c r="JU533">
        <v>24.1926</v>
      </c>
      <c r="JV533">
        <v>18</v>
      </c>
      <c r="JW533">
        <v>510.548</v>
      </c>
      <c r="JX533">
        <v>333.714</v>
      </c>
      <c r="JY533">
        <v>28.9418</v>
      </c>
      <c r="JZ533">
        <v>28.7218</v>
      </c>
      <c r="KA533">
        <v>30.0002</v>
      </c>
      <c r="KB533">
        <v>28.665</v>
      </c>
      <c r="KC533">
        <v>28.6203</v>
      </c>
      <c r="KD533">
        <v>25.398</v>
      </c>
      <c r="KE533">
        <v>18.5836</v>
      </c>
      <c r="KF533">
        <v>43.6988</v>
      </c>
      <c r="KG533">
        <v>28.9452</v>
      </c>
      <c r="KH533">
        <v>609.608</v>
      </c>
      <c r="KI533">
        <v>15.7945</v>
      </c>
      <c r="KJ533">
        <v>96.5852</v>
      </c>
      <c r="KK533">
        <v>94.5536</v>
      </c>
    </row>
    <row r="534" spans="1:297">
      <c r="A534">
        <v>518</v>
      </c>
      <c r="B534">
        <v>1759088306</v>
      </c>
      <c r="C534">
        <v>15194</v>
      </c>
      <c r="D534" t="s">
        <v>1483</v>
      </c>
      <c r="E534" t="s">
        <v>1484</v>
      </c>
      <c r="F534">
        <v>5</v>
      </c>
      <c r="G534" t="s">
        <v>1412</v>
      </c>
      <c r="H534" t="s">
        <v>436</v>
      </c>
      <c r="I534">
        <v>1759088297.84615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602.008261333334</v>
      </c>
      <c r="AK534">
        <v>569.688684848485</v>
      </c>
      <c r="AL534">
        <v>3.28202153679654</v>
      </c>
      <c r="AM534">
        <v>66.03</v>
      </c>
      <c r="AN534">
        <f>(AP534 - AO534 + DY534*1E3/(8.314*(EA534+273.15)) * AR534/DX534 * AQ534) * DX534/(100*DL534) * 1000/(1000 - AP534)</f>
        <v>0</v>
      </c>
      <c r="AO534">
        <v>15.7757572623377</v>
      </c>
      <c r="AP534">
        <v>24.3459418181818</v>
      </c>
      <c r="AQ534">
        <v>0.00595132683982283</v>
      </c>
      <c r="AR534">
        <v>114.36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5.9</v>
      </c>
      <c r="DM534">
        <v>0.5</v>
      </c>
      <c r="DN534" t="s">
        <v>438</v>
      </c>
      <c r="DO534">
        <v>2</v>
      </c>
      <c r="DP534" t="b">
        <v>1</v>
      </c>
      <c r="DQ534">
        <v>1759088297.84615</v>
      </c>
      <c r="DR534">
        <v>532.565692307692</v>
      </c>
      <c r="DS534">
        <v>575.739076923077</v>
      </c>
      <c r="DT534">
        <v>24.3318</v>
      </c>
      <c r="DU534">
        <v>15.7401153846154</v>
      </c>
      <c r="DV534">
        <v>529.865538461538</v>
      </c>
      <c r="DW534">
        <v>23.9451846153846</v>
      </c>
      <c r="DX534">
        <v>500.004461538461</v>
      </c>
      <c r="DY534">
        <v>90.6358769230769</v>
      </c>
      <c r="DZ534">
        <v>0.0360893384615385</v>
      </c>
      <c r="EA534">
        <v>30.6281846153846</v>
      </c>
      <c r="EB534">
        <v>29.9920846153846</v>
      </c>
      <c r="EC534">
        <v>999.9</v>
      </c>
      <c r="ED534">
        <v>0</v>
      </c>
      <c r="EE534">
        <v>0</v>
      </c>
      <c r="EF534">
        <v>9997.59384615385</v>
      </c>
      <c r="EG534">
        <v>0</v>
      </c>
      <c r="EH534">
        <v>13.8256</v>
      </c>
      <c r="EI534">
        <v>-43.1733076923077</v>
      </c>
      <c r="EJ534">
        <v>545.847153846154</v>
      </c>
      <c r="EK534">
        <v>584.946538461538</v>
      </c>
      <c r="EL534">
        <v>8.59170076923077</v>
      </c>
      <c r="EM534">
        <v>575.739076923077</v>
      </c>
      <c r="EN534">
        <v>15.7401153846154</v>
      </c>
      <c r="EO534">
        <v>2.20533538461538</v>
      </c>
      <c r="EP534">
        <v>1.42661692307692</v>
      </c>
      <c r="EQ534">
        <v>19.0011153846154</v>
      </c>
      <c r="ER534">
        <v>12.2035307692308</v>
      </c>
      <c r="ES534">
        <v>1999.98384615385</v>
      </c>
      <c r="ET534">
        <v>0.979997923076923</v>
      </c>
      <c r="EU534">
        <v>0.0200017461538462</v>
      </c>
      <c r="EV534">
        <v>0</v>
      </c>
      <c r="EW534">
        <v>982.260076923077</v>
      </c>
      <c r="EX534">
        <v>5.00059</v>
      </c>
      <c r="EY534">
        <v>19813.3</v>
      </c>
      <c r="EZ534">
        <v>17360.1692307692</v>
      </c>
      <c r="FA534">
        <v>42</v>
      </c>
      <c r="FB534">
        <v>41.8072307692308</v>
      </c>
      <c r="FC534">
        <v>41.437</v>
      </c>
      <c r="FD534">
        <v>41.125</v>
      </c>
      <c r="FE534">
        <v>42.9274615384615</v>
      </c>
      <c r="FF534">
        <v>1955.08384615385</v>
      </c>
      <c r="FG534">
        <v>39.9</v>
      </c>
      <c r="FH534">
        <v>0</v>
      </c>
      <c r="FI534">
        <v>1759088292.9</v>
      </c>
      <c r="FJ534">
        <v>0</v>
      </c>
      <c r="FK534">
        <v>982.30704</v>
      </c>
      <c r="FL534">
        <v>2.54961539138266</v>
      </c>
      <c r="FM534">
        <v>53.6615383685389</v>
      </c>
      <c r="FN534">
        <v>19814.512</v>
      </c>
      <c r="FO534">
        <v>15</v>
      </c>
      <c r="FP534">
        <v>0</v>
      </c>
      <c r="FQ534" t="s">
        <v>439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-43.099985</v>
      </c>
      <c r="GD534">
        <v>-2.86656992481204</v>
      </c>
      <c r="GE534">
        <v>0.496217263177129</v>
      </c>
      <c r="GF534">
        <v>0</v>
      </c>
      <c r="GG534">
        <v>982.143529411765</v>
      </c>
      <c r="GH534">
        <v>2.7029182639001</v>
      </c>
      <c r="GI534">
        <v>0.311462228405272</v>
      </c>
      <c r="GJ534">
        <v>-1</v>
      </c>
      <c r="GK534">
        <v>8.597421</v>
      </c>
      <c r="GL534">
        <v>-0.180439398496234</v>
      </c>
      <c r="GM534">
        <v>0.0192292092661138</v>
      </c>
      <c r="GN534">
        <v>0</v>
      </c>
      <c r="GO534">
        <v>0</v>
      </c>
      <c r="GP534">
        <v>2</v>
      </c>
      <c r="GQ534" t="s">
        <v>455</v>
      </c>
      <c r="GR534">
        <v>3.13074</v>
      </c>
      <c r="GS534">
        <v>2.71383</v>
      </c>
      <c r="GT534">
        <v>0.110782</v>
      </c>
      <c r="GU534">
        <v>0.117432</v>
      </c>
      <c r="GV534">
        <v>0.104094</v>
      </c>
      <c r="GW534">
        <v>0.0765232</v>
      </c>
      <c r="GX534">
        <v>33470.2</v>
      </c>
      <c r="GY534">
        <v>35587</v>
      </c>
      <c r="GZ534">
        <v>34057.5</v>
      </c>
      <c r="HA534">
        <v>36511.5</v>
      </c>
      <c r="HB534">
        <v>43098.6</v>
      </c>
      <c r="HC534">
        <v>48431</v>
      </c>
      <c r="HD534">
        <v>53136.1</v>
      </c>
      <c r="HE534">
        <v>58362.7</v>
      </c>
      <c r="HF534">
        <v>1.95685</v>
      </c>
      <c r="HG534">
        <v>1.65742</v>
      </c>
      <c r="HH534">
        <v>0.0948012</v>
      </c>
      <c r="HI534">
        <v>0</v>
      </c>
      <c r="HJ534">
        <v>28.4458</v>
      </c>
      <c r="HK534">
        <v>999.9</v>
      </c>
      <c r="HL534">
        <v>41.344</v>
      </c>
      <c r="HM534">
        <v>30.635</v>
      </c>
      <c r="HN534">
        <v>20.1548</v>
      </c>
      <c r="HO534">
        <v>54.9387</v>
      </c>
      <c r="HP534">
        <v>47.6482</v>
      </c>
      <c r="HQ534">
        <v>1</v>
      </c>
      <c r="HR534">
        <v>0.10516</v>
      </c>
      <c r="HS534">
        <v>-0.593682</v>
      </c>
      <c r="HT534">
        <v>20.1127</v>
      </c>
      <c r="HU534">
        <v>5.19438</v>
      </c>
      <c r="HV534">
        <v>12.004</v>
      </c>
      <c r="HW534">
        <v>4.9747</v>
      </c>
      <c r="HX534">
        <v>3.294</v>
      </c>
      <c r="HY534">
        <v>9999</v>
      </c>
      <c r="HZ534">
        <v>35.3</v>
      </c>
      <c r="IA534">
        <v>9999</v>
      </c>
      <c r="IB534">
        <v>9999</v>
      </c>
      <c r="IC534">
        <v>1.86328</v>
      </c>
      <c r="ID534">
        <v>1.86813</v>
      </c>
      <c r="IE534">
        <v>1.86791</v>
      </c>
      <c r="IF534">
        <v>1.86905</v>
      </c>
      <c r="IG534">
        <v>1.86989</v>
      </c>
      <c r="IH534">
        <v>1.86597</v>
      </c>
      <c r="II534">
        <v>1.867</v>
      </c>
      <c r="IJ534">
        <v>1.86844</v>
      </c>
      <c r="IK534">
        <v>5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2.791</v>
      </c>
      <c r="IY534">
        <v>0.3874</v>
      </c>
      <c r="IZ534">
        <v>0.744305887368214</v>
      </c>
      <c r="JA534">
        <v>0.00400708050939433</v>
      </c>
      <c r="JB534">
        <v>-7.0817227887937e-07</v>
      </c>
      <c r="JC534">
        <v>2.11393634800483e-10</v>
      </c>
      <c r="JD534">
        <v>-0.0902750961418796</v>
      </c>
      <c r="JE534">
        <v>-0.0199519798578536</v>
      </c>
      <c r="JF534">
        <v>0.00231849078142986</v>
      </c>
      <c r="JG534">
        <v>-2.72917625674962e-05</v>
      </c>
      <c r="JH534">
        <v>4</v>
      </c>
      <c r="JI534">
        <v>2436</v>
      </c>
      <c r="JJ534">
        <v>0</v>
      </c>
      <c r="JK534">
        <v>25</v>
      </c>
      <c r="JL534">
        <v>29318138.4</v>
      </c>
      <c r="JM534">
        <v>29318138.4</v>
      </c>
      <c r="JN534">
        <v>1.29272</v>
      </c>
      <c r="JO534">
        <v>2.63916</v>
      </c>
      <c r="JP534">
        <v>1.54785</v>
      </c>
      <c r="JQ534">
        <v>2.30957</v>
      </c>
      <c r="JR534">
        <v>1.64673</v>
      </c>
      <c r="JS534">
        <v>2.31934</v>
      </c>
      <c r="JT534">
        <v>34.418</v>
      </c>
      <c r="JU534">
        <v>24.1926</v>
      </c>
      <c r="JV534">
        <v>18</v>
      </c>
      <c r="JW534">
        <v>510.432</v>
      </c>
      <c r="JX534">
        <v>333.984</v>
      </c>
      <c r="JY534">
        <v>28.9477</v>
      </c>
      <c r="JZ534">
        <v>28.7223</v>
      </c>
      <c r="KA534">
        <v>30.0002</v>
      </c>
      <c r="KB534">
        <v>28.667</v>
      </c>
      <c r="KC534">
        <v>28.6215</v>
      </c>
      <c r="KD534">
        <v>25.9331</v>
      </c>
      <c r="KE534">
        <v>18.5836</v>
      </c>
      <c r="KF534">
        <v>43.6988</v>
      </c>
      <c r="KG534">
        <v>28.9475</v>
      </c>
      <c r="KH534">
        <v>623.074</v>
      </c>
      <c r="KI534">
        <v>15.7749</v>
      </c>
      <c r="KJ534">
        <v>96.5856</v>
      </c>
      <c r="KK534">
        <v>94.5545</v>
      </c>
    </row>
    <row r="535" spans="1:297">
      <c r="A535">
        <v>519</v>
      </c>
      <c r="B535">
        <v>1759088311</v>
      </c>
      <c r="C535">
        <v>15199</v>
      </c>
      <c r="D535" t="s">
        <v>1485</v>
      </c>
      <c r="E535" t="s">
        <v>1486</v>
      </c>
      <c r="F535">
        <v>5</v>
      </c>
      <c r="G535" t="s">
        <v>1412</v>
      </c>
      <c r="H535" t="s">
        <v>436</v>
      </c>
      <c r="I535">
        <v>1759088302.84615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619.786748952381</v>
      </c>
      <c r="AK535">
        <v>586.825993939394</v>
      </c>
      <c r="AL535">
        <v>3.44335194805186</v>
      </c>
      <c r="AM535">
        <v>66.03</v>
      </c>
      <c r="AN535">
        <f>(AP535 - AO535 + DY535*1E3/(8.314*(EA535+273.15)) * AR535/DX535 * AQ535) * DX535/(100*DL535) * 1000/(1000 - AP535)</f>
        <v>0</v>
      </c>
      <c r="AO535">
        <v>15.7750675090151</v>
      </c>
      <c r="AP535">
        <v>24.3608757575758</v>
      </c>
      <c r="AQ535">
        <v>0.00127730117501333</v>
      </c>
      <c r="AR535">
        <v>114.36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5.9</v>
      </c>
      <c r="DM535">
        <v>0.5</v>
      </c>
      <c r="DN535" t="s">
        <v>438</v>
      </c>
      <c r="DO535">
        <v>2</v>
      </c>
      <c r="DP535" t="b">
        <v>1</v>
      </c>
      <c r="DQ535">
        <v>1759088302.84615</v>
      </c>
      <c r="DR535">
        <v>548.926</v>
      </c>
      <c r="DS535">
        <v>592.668</v>
      </c>
      <c r="DT535">
        <v>24.3404</v>
      </c>
      <c r="DU535">
        <v>15.7563153846154</v>
      </c>
      <c r="DV535">
        <v>546.169923076923</v>
      </c>
      <c r="DW535">
        <v>23.9534076923077</v>
      </c>
      <c r="DX535">
        <v>500.000230769231</v>
      </c>
      <c r="DY535">
        <v>90.6359384615385</v>
      </c>
      <c r="DZ535">
        <v>0.0359967384615385</v>
      </c>
      <c r="EA535">
        <v>30.6321230769231</v>
      </c>
      <c r="EB535">
        <v>29.9942461538462</v>
      </c>
      <c r="EC535">
        <v>999.9</v>
      </c>
      <c r="ED535">
        <v>0</v>
      </c>
      <c r="EE535">
        <v>0</v>
      </c>
      <c r="EF535">
        <v>9999.18153846154</v>
      </c>
      <c r="EG535">
        <v>0</v>
      </c>
      <c r="EH535">
        <v>13.8265538461538</v>
      </c>
      <c r="EI535">
        <v>-43.7418846153846</v>
      </c>
      <c r="EJ535">
        <v>562.620538461538</v>
      </c>
      <c r="EK535">
        <v>602.156076923077</v>
      </c>
      <c r="EL535">
        <v>8.58408923076923</v>
      </c>
      <c r="EM535">
        <v>592.668</v>
      </c>
      <c r="EN535">
        <v>15.7563153846154</v>
      </c>
      <c r="EO535">
        <v>2.20611538461538</v>
      </c>
      <c r="EP535">
        <v>1.42808769230769</v>
      </c>
      <c r="EQ535">
        <v>19.0067923076923</v>
      </c>
      <c r="ER535">
        <v>12.2191846153846</v>
      </c>
      <c r="ES535">
        <v>2000.00461538462</v>
      </c>
      <c r="ET535">
        <v>0.979998153846154</v>
      </c>
      <c r="EU535">
        <v>0.0200015153846154</v>
      </c>
      <c r="EV535">
        <v>0</v>
      </c>
      <c r="EW535">
        <v>982.524230769231</v>
      </c>
      <c r="EX535">
        <v>5.00059</v>
      </c>
      <c r="EY535">
        <v>19817.7461538462</v>
      </c>
      <c r="EZ535">
        <v>17360.3538461538</v>
      </c>
      <c r="FA535">
        <v>42</v>
      </c>
      <c r="FB535">
        <v>41.812</v>
      </c>
      <c r="FC535">
        <v>41.437</v>
      </c>
      <c r="FD535">
        <v>41.125</v>
      </c>
      <c r="FE535">
        <v>42.9322307692308</v>
      </c>
      <c r="FF535">
        <v>1955.10461538462</v>
      </c>
      <c r="FG535">
        <v>39.9</v>
      </c>
      <c r="FH535">
        <v>0</v>
      </c>
      <c r="FI535">
        <v>1759088297.7</v>
      </c>
      <c r="FJ535">
        <v>0</v>
      </c>
      <c r="FK535">
        <v>982.54976</v>
      </c>
      <c r="FL535">
        <v>2.47192308572508</v>
      </c>
      <c r="FM535">
        <v>51.3846153662923</v>
      </c>
      <c r="FN535">
        <v>19818.712</v>
      </c>
      <c r="FO535">
        <v>15</v>
      </c>
      <c r="FP535">
        <v>0</v>
      </c>
      <c r="FQ535" t="s">
        <v>439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-43.4673571428571</v>
      </c>
      <c r="GD535">
        <v>-5.52982597402602</v>
      </c>
      <c r="GE535">
        <v>0.706738610379651</v>
      </c>
      <c r="GF535">
        <v>0</v>
      </c>
      <c r="GG535">
        <v>982.356323529412</v>
      </c>
      <c r="GH535">
        <v>2.69095493393431</v>
      </c>
      <c r="GI535">
        <v>0.318736081180601</v>
      </c>
      <c r="GJ535">
        <v>-1</v>
      </c>
      <c r="GK535">
        <v>8.58968571428572</v>
      </c>
      <c r="GL535">
        <v>-0.128685194805208</v>
      </c>
      <c r="GM535">
        <v>0.0169850126011499</v>
      </c>
      <c r="GN535">
        <v>0</v>
      </c>
      <c r="GO535">
        <v>0</v>
      </c>
      <c r="GP535">
        <v>2</v>
      </c>
      <c r="GQ535" t="s">
        <v>455</v>
      </c>
      <c r="GR535">
        <v>3.13082</v>
      </c>
      <c r="GS535">
        <v>2.7138</v>
      </c>
      <c r="GT535">
        <v>0.11315</v>
      </c>
      <c r="GU535">
        <v>0.119609</v>
      </c>
      <c r="GV535">
        <v>0.104125</v>
      </c>
      <c r="GW535">
        <v>0.0765204</v>
      </c>
      <c r="GX535">
        <v>33381</v>
      </c>
      <c r="GY535">
        <v>35499.2</v>
      </c>
      <c r="GZ535">
        <v>34057.4</v>
      </c>
      <c r="HA535">
        <v>36511.5</v>
      </c>
      <c r="HB535">
        <v>43097.2</v>
      </c>
      <c r="HC535">
        <v>48431.1</v>
      </c>
      <c r="HD535">
        <v>53136</v>
      </c>
      <c r="HE535">
        <v>58362.4</v>
      </c>
      <c r="HF535">
        <v>1.95683</v>
      </c>
      <c r="HG535">
        <v>1.65707</v>
      </c>
      <c r="HH535">
        <v>0.0955351</v>
      </c>
      <c r="HI535">
        <v>0</v>
      </c>
      <c r="HJ535">
        <v>28.4471</v>
      </c>
      <c r="HK535">
        <v>999.9</v>
      </c>
      <c r="HL535">
        <v>41.32</v>
      </c>
      <c r="HM535">
        <v>30.635</v>
      </c>
      <c r="HN535">
        <v>20.1425</v>
      </c>
      <c r="HO535">
        <v>54.7687</v>
      </c>
      <c r="HP535">
        <v>47.8766</v>
      </c>
      <c r="HQ535">
        <v>1</v>
      </c>
      <c r="HR535">
        <v>0.105175</v>
      </c>
      <c r="HS535">
        <v>-0.589583</v>
      </c>
      <c r="HT535">
        <v>20.1127</v>
      </c>
      <c r="HU535">
        <v>5.19423</v>
      </c>
      <c r="HV535">
        <v>12.004</v>
      </c>
      <c r="HW535">
        <v>4.97475</v>
      </c>
      <c r="HX535">
        <v>3.29398</v>
      </c>
      <c r="HY535">
        <v>9999</v>
      </c>
      <c r="HZ535">
        <v>35.3</v>
      </c>
      <c r="IA535">
        <v>9999</v>
      </c>
      <c r="IB535">
        <v>9999</v>
      </c>
      <c r="IC535">
        <v>1.86328</v>
      </c>
      <c r="ID535">
        <v>1.86813</v>
      </c>
      <c r="IE535">
        <v>1.86791</v>
      </c>
      <c r="IF535">
        <v>1.86905</v>
      </c>
      <c r="IG535">
        <v>1.86987</v>
      </c>
      <c r="IH535">
        <v>1.86598</v>
      </c>
      <c r="II535">
        <v>1.867</v>
      </c>
      <c r="IJ535">
        <v>1.86844</v>
      </c>
      <c r="IK535">
        <v>5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2.847</v>
      </c>
      <c r="IY535">
        <v>0.3878</v>
      </c>
      <c r="IZ535">
        <v>0.744305887368214</v>
      </c>
      <c r="JA535">
        <v>0.00400708050939433</v>
      </c>
      <c r="JB535">
        <v>-7.0817227887937e-07</v>
      </c>
      <c r="JC535">
        <v>2.11393634800483e-10</v>
      </c>
      <c r="JD535">
        <v>-0.0902750961418796</v>
      </c>
      <c r="JE535">
        <v>-0.0199519798578536</v>
      </c>
      <c r="JF535">
        <v>0.00231849078142986</v>
      </c>
      <c r="JG535">
        <v>-2.72917625674962e-05</v>
      </c>
      <c r="JH535">
        <v>4</v>
      </c>
      <c r="JI535">
        <v>2436</v>
      </c>
      <c r="JJ535">
        <v>0</v>
      </c>
      <c r="JK535">
        <v>25</v>
      </c>
      <c r="JL535">
        <v>29318138.5</v>
      </c>
      <c r="JM535">
        <v>29318138.5</v>
      </c>
      <c r="JN535">
        <v>1.31714</v>
      </c>
      <c r="JO535">
        <v>2.6416</v>
      </c>
      <c r="JP535">
        <v>1.54785</v>
      </c>
      <c r="JQ535">
        <v>2.30957</v>
      </c>
      <c r="JR535">
        <v>1.64551</v>
      </c>
      <c r="JS535">
        <v>2.23145</v>
      </c>
      <c r="JT535">
        <v>34.418</v>
      </c>
      <c r="JU535">
        <v>24.1926</v>
      </c>
      <c r="JV535">
        <v>18</v>
      </c>
      <c r="JW535">
        <v>510.426</v>
      </c>
      <c r="JX535">
        <v>333.827</v>
      </c>
      <c r="JY535">
        <v>28.9499</v>
      </c>
      <c r="JZ535">
        <v>28.7242</v>
      </c>
      <c r="KA535">
        <v>30.0001</v>
      </c>
      <c r="KB535">
        <v>28.6682</v>
      </c>
      <c r="KC535">
        <v>28.6233</v>
      </c>
      <c r="KD535">
        <v>26.5212</v>
      </c>
      <c r="KE535">
        <v>18.5836</v>
      </c>
      <c r="KF535">
        <v>43.6988</v>
      </c>
      <c r="KG535">
        <v>28.9529</v>
      </c>
      <c r="KH535">
        <v>643.284</v>
      </c>
      <c r="KI535">
        <v>15.7683</v>
      </c>
      <c r="KJ535">
        <v>96.5854</v>
      </c>
      <c r="KK535">
        <v>94.5543</v>
      </c>
    </row>
    <row r="536" spans="1:297">
      <c r="A536">
        <v>520</v>
      </c>
      <c r="B536">
        <v>1759088316</v>
      </c>
      <c r="C536">
        <v>15204</v>
      </c>
      <c r="D536" t="s">
        <v>1487</v>
      </c>
      <c r="E536" t="s">
        <v>1488</v>
      </c>
      <c r="F536">
        <v>5</v>
      </c>
      <c r="G536" t="s">
        <v>1412</v>
      </c>
      <c r="H536" t="s">
        <v>436</v>
      </c>
      <c r="I536">
        <v>1759088307.84615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635.662719390476</v>
      </c>
      <c r="AK536">
        <v>603.050981818182</v>
      </c>
      <c r="AL536">
        <v>3.22089989177489</v>
      </c>
      <c r="AM536">
        <v>66.03</v>
      </c>
      <c r="AN536">
        <f>(AP536 - AO536 + DY536*1E3/(8.314*(EA536+273.15)) * AR536/DX536 * AQ536) * DX536/(100*DL536) * 1000/(1000 - AP536)</f>
        <v>0</v>
      </c>
      <c r="AO536">
        <v>15.7761795785498</v>
      </c>
      <c r="AP536">
        <v>24.3674387878788</v>
      </c>
      <c r="AQ536">
        <v>0.000479572871572465</v>
      </c>
      <c r="AR536">
        <v>114.36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5.9</v>
      </c>
      <c r="DM536">
        <v>0.5</v>
      </c>
      <c r="DN536" t="s">
        <v>438</v>
      </c>
      <c r="DO536">
        <v>2</v>
      </c>
      <c r="DP536" t="b">
        <v>1</v>
      </c>
      <c r="DQ536">
        <v>1759088307.84615</v>
      </c>
      <c r="DR536">
        <v>565.266307692308</v>
      </c>
      <c r="DS536">
        <v>609.106846153846</v>
      </c>
      <c r="DT536">
        <v>24.3513923076923</v>
      </c>
      <c r="DU536">
        <v>15.7718769230769</v>
      </c>
      <c r="DV536">
        <v>562.454461538461</v>
      </c>
      <c r="DW536">
        <v>23.9639230769231</v>
      </c>
      <c r="DX536">
        <v>500.021923076923</v>
      </c>
      <c r="DY536">
        <v>90.6371615384615</v>
      </c>
      <c r="DZ536">
        <v>0.0360493846153846</v>
      </c>
      <c r="EA536">
        <v>30.6362846153846</v>
      </c>
      <c r="EB536">
        <v>29.9977153846154</v>
      </c>
      <c r="EC536">
        <v>999.9</v>
      </c>
      <c r="ED536">
        <v>0</v>
      </c>
      <c r="EE536">
        <v>0</v>
      </c>
      <c r="EF536">
        <v>9993.84692307692</v>
      </c>
      <c r="EG536">
        <v>0</v>
      </c>
      <c r="EH536">
        <v>13.8324</v>
      </c>
      <c r="EI536">
        <v>-43.8405230769231</v>
      </c>
      <c r="EJ536">
        <v>579.375</v>
      </c>
      <c r="EK536">
        <v>618.867615384616</v>
      </c>
      <c r="EL536">
        <v>8.57950846153846</v>
      </c>
      <c r="EM536">
        <v>609.106846153846</v>
      </c>
      <c r="EN536">
        <v>15.7718769230769</v>
      </c>
      <c r="EO536">
        <v>2.20714076923077</v>
      </c>
      <c r="EP536">
        <v>1.42951769230769</v>
      </c>
      <c r="EQ536">
        <v>19.0142461538462</v>
      </c>
      <c r="ER536">
        <v>12.2344153846154</v>
      </c>
      <c r="ES536">
        <v>1999.98076923077</v>
      </c>
      <c r="ET536">
        <v>0.979997923076923</v>
      </c>
      <c r="EU536">
        <v>0.0200017538461538</v>
      </c>
      <c r="EV536">
        <v>0</v>
      </c>
      <c r="EW536">
        <v>982.674307692308</v>
      </c>
      <c r="EX536">
        <v>5.00059</v>
      </c>
      <c r="EY536">
        <v>19821.4923076923</v>
      </c>
      <c r="EZ536">
        <v>17360.1307692308</v>
      </c>
      <c r="FA536">
        <v>42</v>
      </c>
      <c r="FB536">
        <v>41.812</v>
      </c>
      <c r="FC536">
        <v>41.437</v>
      </c>
      <c r="FD536">
        <v>41.125</v>
      </c>
      <c r="FE536">
        <v>42.937</v>
      </c>
      <c r="FF536">
        <v>1955.08076923077</v>
      </c>
      <c r="FG536">
        <v>39.9</v>
      </c>
      <c r="FH536">
        <v>0</v>
      </c>
      <c r="FI536">
        <v>1759088302.5</v>
      </c>
      <c r="FJ536">
        <v>0</v>
      </c>
      <c r="FK536">
        <v>982.71048</v>
      </c>
      <c r="FL536">
        <v>1.86061538942101</v>
      </c>
      <c r="FM536">
        <v>44.838461428224</v>
      </c>
      <c r="FN536">
        <v>19822.612</v>
      </c>
      <c r="FO536">
        <v>15</v>
      </c>
      <c r="FP536">
        <v>0</v>
      </c>
      <c r="FQ536" t="s">
        <v>439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-43.78016</v>
      </c>
      <c r="GD536">
        <v>-2.49589172932325</v>
      </c>
      <c r="GE536">
        <v>0.565503239955352</v>
      </c>
      <c r="GF536">
        <v>0</v>
      </c>
      <c r="GG536">
        <v>982.564676470588</v>
      </c>
      <c r="GH536">
        <v>2.25122995101942</v>
      </c>
      <c r="GI536">
        <v>0.293932237147626</v>
      </c>
      <c r="GJ536">
        <v>-1</v>
      </c>
      <c r="GK536">
        <v>8.584088</v>
      </c>
      <c r="GL536">
        <v>-0.0266237593984953</v>
      </c>
      <c r="GM536">
        <v>0.0133479277792472</v>
      </c>
      <c r="GN536">
        <v>1</v>
      </c>
      <c r="GO536">
        <v>1</v>
      </c>
      <c r="GP536">
        <v>2</v>
      </c>
      <c r="GQ536" t="s">
        <v>448</v>
      </c>
      <c r="GR536">
        <v>3.13074</v>
      </c>
      <c r="GS536">
        <v>2.7142</v>
      </c>
      <c r="GT536">
        <v>0.115389</v>
      </c>
      <c r="GU536">
        <v>0.121995</v>
      </c>
      <c r="GV536">
        <v>0.104151</v>
      </c>
      <c r="GW536">
        <v>0.0765246</v>
      </c>
      <c r="GX536">
        <v>33296.8</v>
      </c>
      <c r="GY536">
        <v>35403.1</v>
      </c>
      <c r="GZ536">
        <v>34057.5</v>
      </c>
      <c r="HA536">
        <v>36511.6</v>
      </c>
      <c r="HB536">
        <v>43096.3</v>
      </c>
      <c r="HC536">
        <v>48431.4</v>
      </c>
      <c r="HD536">
        <v>53136.1</v>
      </c>
      <c r="HE536">
        <v>58362.6</v>
      </c>
      <c r="HF536">
        <v>1.95678</v>
      </c>
      <c r="HG536">
        <v>1.6574</v>
      </c>
      <c r="HH536">
        <v>0.0955947</v>
      </c>
      <c r="HI536">
        <v>0</v>
      </c>
      <c r="HJ536">
        <v>28.4496</v>
      </c>
      <c r="HK536">
        <v>999.9</v>
      </c>
      <c r="HL536">
        <v>41.32</v>
      </c>
      <c r="HM536">
        <v>30.635</v>
      </c>
      <c r="HN536">
        <v>20.1441</v>
      </c>
      <c r="HO536">
        <v>54.1787</v>
      </c>
      <c r="HP536">
        <v>47.6763</v>
      </c>
      <c r="HQ536">
        <v>1</v>
      </c>
      <c r="HR536">
        <v>0.105376</v>
      </c>
      <c r="HS536">
        <v>-0.327105</v>
      </c>
      <c r="HT536">
        <v>20.1128</v>
      </c>
      <c r="HU536">
        <v>5.19558</v>
      </c>
      <c r="HV536">
        <v>12.004</v>
      </c>
      <c r="HW536">
        <v>4.97455</v>
      </c>
      <c r="HX536">
        <v>3.29395</v>
      </c>
      <c r="HY536">
        <v>9999</v>
      </c>
      <c r="HZ536">
        <v>35.3</v>
      </c>
      <c r="IA536">
        <v>9999</v>
      </c>
      <c r="IB536">
        <v>9999</v>
      </c>
      <c r="IC536">
        <v>1.86329</v>
      </c>
      <c r="ID536">
        <v>1.86813</v>
      </c>
      <c r="IE536">
        <v>1.86789</v>
      </c>
      <c r="IF536">
        <v>1.86905</v>
      </c>
      <c r="IG536">
        <v>1.86989</v>
      </c>
      <c r="IH536">
        <v>1.86598</v>
      </c>
      <c r="II536">
        <v>1.867</v>
      </c>
      <c r="IJ536">
        <v>1.86844</v>
      </c>
      <c r="IK536">
        <v>5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2.902</v>
      </c>
      <c r="IY536">
        <v>0.3883</v>
      </c>
      <c r="IZ536">
        <v>0.744305887368214</v>
      </c>
      <c r="JA536">
        <v>0.00400708050939433</v>
      </c>
      <c r="JB536">
        <v>-7.0817227887937e-07</v>
      </c>
      <c r="JC536">
        <v>2.11393634800483e-10</v>
      </c>
      <c r="JD536">
        <v>-0.0902750961418796</v>
      </c>
      <c r="JE536">
        <v>-0.0199519798578536</v>
      </c>
      <c r="JF536">
        <v>0.00231849078142986</v>
      </c>
      <c r="JG536">
        <v>-2.72917625674962e-05</v>
      </c>
      <c r="JH536">
        <v>4</v>
      </c>
      <c r="JI536">
        <v>2436</v>
      </c>
      <c r="JJ536">
        <v>0</v>
      </c>
      <c r="JK536">
        <v>25</v>
      </c>
      <c r="JL536">
        <v>29318138.6</v>
      </c>
      <c r="JM536">
        <v>29318138.6</v>
      </c>
      <c r="JN536">
        <v>1.34888</v>
      </c>
      <c r="JO536">
        <v>2.63428</v>
      </c>
      <c r="JP536">
        <v>1.54785</v>
      </c>
      <c r="JQ536">
        <v>2.30957</v>
      </c>
      <c r="JR536">
        <v>1.64673</v>
      </c>
      <c r="JS536">
        <v>2.35474</v>
      </c>
      <c r="JT536">
        <v>34.418</v>
      </c>
      <c r="JU536">
        <v>24.2013</v>
      </c>
      <c r="JV536">
        <v>18</v>
      </c>
      <c r="JW536">
        <v>510.408</v>
      </c>
      <c r="JX536">
        <v>333.995</v>
      </c>
      <c r="JY536">
        <v>28.9532</v>
      </c>
      <c r="JZ536">
        <v>28.7246</v>
      </c>
      <c r="KA536">
        <v>30.0003</v>
      </c>
      <c r="KB536">
        <v>28.6698</v>
      </c>
      <c r="KC536">
        <v>28.6257</v>
      </c>
      <c r="KD536">
        <v>27.0639</v>
      </c>
      <c r="KE536">
        <v>18.5836</v>
      </c>
      <c r="KF536">
        <v>43.6988</v>
      </c>
      <c r="KG536">
        <v>28.7412</v>
      </c>
      <c r="KH536">
        <v>656.923</v>
      </c>
      <c r="KI536">
        <v>15.7519</v>
      </c>
      <c r="KJ536">
        <v>96.5857</v>
      </c>
      <c r="KK536">
        <v>94.5547</v>
      </c>
    </row>
    <row r="537" spans="1:297">
      <c r="A537">
        <v>521</v>
      </c>
      <c r="B537">
        <v>1759088321</v>
      </c>
      <c r="C537">
        <v>15209</v>
      </c>
      <c r="D537" t="s">
        <v>1489</v>
      </c>
      <c r="E537" t="s">
        <v>1490</v>
      </c>
      <c r="F537">
        <v>5</v>
      </c>
      <c r="G537" t="s">
        <v>1412</v>
      </c>
      <c r="H537" t="s">
        <v>436</v>
      </c>
      <c r="I537">
        <v>1759088312.84615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654.017616914286</v>
      </c>
      <c r="AK537">
        <v>620.52063030303</v>
      </c>
      <c r="AL537">
        <v>3.51805216450209</v>
      </c>
      <c r="AM537">
        <v>66.03</v>
      </c>
      <c r="AN537">
        <f>(AP537 - AO537 + DY537*1E3/(8.314*(EA537+273.15)) * AR537/DX537 * AQ537) * DX537/(100*DL537) * 1000/(1000 - AP537)</f>
        <v>0</v>
      </c>
      <c r="AO537">
        <v>15.7767417479654</v>
      </c>
      <c r="AP537">
        <v>24.3710412121212</v>
      </c>
      <c r="AQ537">
        <v>3.70241914942491e-05</v>
      </c>
      <c r="AR537">
        <v>114.36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5.9</v>
      </c>
      <c r="DM537">
        <v>0.5</v>
      </c>
      <c r="DN537" t="s">
        <v>438</v>
      </c>
      <c r="DO537">
        <v>2</v>
      </c>
      <c r="DP537" t="b">
        <v>1</v>
      </c>
      <c r="DQ537">
        <v>1759088312.84615</v>
      </c>
      <c r="DR537">
        <v>581.643</v>
      </c>
      <c r="DS537">
        <v>626.179076923077</v>
      </c>
      <c r="DT537">
        <v>24.3630769230769</v>
      </c>
      <c r="DU537">
        <v>15.7759076923077</v>
      </c>
      <c r="DV537">
        <v>578.775692307692</v>
      </c>
      <c r="DW537">
        <v>23.9751</v>
      </c>
      <c r="DX537">
        <v>500.009769230769</v>
      </c>
      <c r="DY537">
        <v>90.6368461538462</v>
      </c>
      <c r="DZ537">
        <v>0.0358583692307692</v>
      </c>
      <c r="EA537">
        <v>30.6391923076923</v>
      </c>
      <c r="EB537">
        <v>30.0028076923077</v>
      </c>
      <c r="EC537">
        <v>999.9</v>
      </c>
      <c r="ED537">
        <v>0</v>
      </c>
      <c r="EE537">
        <v>0</v>
      </c>
      <c r="EF537">
        <v>10012.6384615385</v>
      </c>
      <c r="EG537">
        <v>0</v>
      </c>
      <c r="EH537">
        <v>13.8312307692308</v>
      </c>
      <c r="EI537">
        <v>-44.5359769230769</v>
      </c>
      <c r="EJ537">
        <v>596.167538461538</v>
      </c>
      <c r="EK537">
        <v>636.215846153846</v>
      </c>
      <c r="EL537">
        <v>8.58715076923077</v>
      </c>
      <c r="EM537">
        <v>626.179076923077</v>
      </c>
      <c r="EN537">
        <v>15.7759076923077</v>
      </c>
      <c r="EO537">
        <v>2.20819153846154</v>
      </c>
      <c r="EP537">
        <v>1.42988</v>
      </c>
      <c r="EQ537">
        <v>19.0218769230769</v>
      </c>
      <c r="ER537">
        <v>12.2382615384615</v>
      </c>
      <c r="ES537">
        <v>1999.98</v>
      </c>
      <c r="ET537">
        <v>0.979997923076923</v>
      </c>
      <c r="EU537">
        <v>0.0200017538461538</v>
      </c>
      <c r="EV537">
        <v>0</v>
      </c>
      <c r="EW537">
        <v>982.890692307692</v>
      </c>
      <c r="EX537">
        <v>5.00059</v>
      </c>
      <c r="EY537">
        <v>19824.9230769231</v>
      </c>
      <c r="EZ537">
        <v>17360.1384615385</v>
      </c>
      <c r="FA537">
        <v>42</v>
      </c>
      <c r="FB537">
        <v>41.812</v>
      </c>
      <c r="FC537">
        <v>41.437</v>
      </c>
      <c r="FD537">
        <v>41.125</v>
      </c>
      <c r="FE537">
        <v>42.937</v>
      </c>
      <c r="FF537">
        <v>1955.08</v>
      </c>
      <c r="FG537">
        <v>39.9</v>
      </c>
      <c r="FH537">
        <v>0</v>
      </c>
      <c r="FI537">
        <v>1759088307.9</v>
      </c>
      <c r="FJ537">
        <v>0</v>
      </c>
      <c r="FK537">
        <v>982.889307692308</v>
      </c>
      <c r="FL537">
        <v>1.40369231400959</v>
      </c>
      <c r="FM537">
        <v>32.9470085530484</v>
      </c>
      <c r="FN537">
        <v>19825.9961538462</v>
      </c>
      <c r="FO537">
        <v>15</v>
      </c>
      <c r="FP537">
        <v>0</v>
      </c>
      <c r="FQ537" t="s">
        <v>439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-44.2153952380952</v>
      </c>
      <c r="GD537">
        <v>-6.44752207792215</v>
      </c>
      <c r="GE537">
        <v>0.874543224163166</v>
      </c>
      <c r="GF537">
        <v>0</v>
      </c>
      <c r="GG537">
        <v>982.758264705882</v>
      </c>
      <c r="GH537">
        <v>2.03741788066129</v>
      </c>
      <c r="GI537">
        <v>0.27282911143873</v>
      </c>
      <c r="GJ537">
        <v>-1</v>
      </c>
      <c r="GK537">
        <v>8.58254238095238</v>
      </c>
      <c r="GL537">
        <v>0.0892129870129786</v>
      </c>
      <c r="GM537">
        <v>0.010210578037255</v>
      </c>
      <c r="GN537">
        <v>1</v>
      </c>
      <c r="GO537">
        <v>1</v>
      </c>
      <c r="GP537">
        <v>2</v>
      </c>
      <c r="GQ537" t="s">
        <v>448</v>
      </c>
      <c r="GR537">
        <v>3.13079</v>
      </c>
      <c r="GS537">
        <v>2.71353</v>
      </c>
      <c r="GT537">
        <v>0.117735</v>
      </c>
      <c r="GU537">
        <v>0.124169</v>
      </c>
      <c r="GV537">
        <v>0.104151</v>
      </c>
      <c r="GW537">
        <v>0.076526</v>
      </c>
      <c r="GX537">
        <v>33208.5</v>
      </c>
      <c r="GY537">
        <v>35315.2</v>
      </c>
      <c r="GZ537">
        <v>34057.6</v>
      </c>
      <c r="HA537">
        <v>36511.3</v>
      </c>
      <c r="HB537">
        <v>43096.5</v>
      </c>
      <c r="HC537">
        <v>48431.1</v>
      </c>
      <c r="HD537">
        <v>53136.1</v>
      </c>
      <c r="HE537">
        <v>58362</v>
      </c>
      <c r="HF537">
        <v>1.9568</v>
      </c>
      <c r="HG537">
        <v>1.6576</v>
      </c>
      <c r="HH537">
        <v>0.0959784</v>
      </c>
      <c r="HI537">
        <v>0</v>
      </c>
      <c r="HJ537">
        <v>28.4507</v>
      </c>
      <c r="HK537">
        <v>999.9</v>
      </c>
      <c r="HL537">
        <v>41.32</v>
      </c>
      <c r="HM537">
        <v>30.625</v>
      </c>
      <c r="HN537">
        <v>20.131</v>
      </c>
      <c r="HO537">
        <v>54.4587</v>
      </c>
      <c r="HP537">
        <v>47.9006</v>
      </c>
      <c r="HQ537">
        <v>1</v>
      </c>
      <c r="HR537">
        <v>0.106143</v>
      </c>
      <c r="HS537">
        <v>0.106691</v>
      </c>
      <c r="HT537">
        <v>20.1135</v>
      </c>
      <c r="HU537">
        <v>5.19513</v>
      </c>
      <c r="HV537">
        <v>12.004</v>
      </c>
      <c r="HW537">
        <v>4.97405</v>
      </c>
      <c r="HX537">
        <v>3.29385</v>
      </c>
      <c r="HY537">
        <v>9999</v>
      </c>
      <c r="HZ537">
        <v>35.3</v>
      </c>
      <c r="IA537">
        <v>9999</v>
      </c>
      <c r="IB537">
        <v>9999</v>
      </c>
      <c r="IC537">
        <v>1.86327</v>
      </c>
      <c r="ID537">
        <v>1.86813</v>
      </c>
      <c r="IE537">
        <v>1.86794</v>
      </c>
      <c r="IF537">
        <v>1.86906</v>
      </c>
      <c r="IG537">
        <v>1.86989</v>
      </c>
      <c r="IH537">
        <v>1.86599</v>
      </c>
      <c r="II537">
        <v>1.86702</v>
      </c>
      <c r="IJ537">
        <v>1.86844</v>
      </c>
      <c r="IK537">
        <v>5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2.959</v>
      </c>
      <c r="IY537">
        <v>0.3882</v>
      </c>
      <c r="IZ537">
        <v>0.744305887368214</v>
      </c>
      <c r="JA537">
        <v>0.00400708050939433</v>
      </c>
      <c r="JB537">
        <v>-7.0817227887937e-07</v>
      </c>
      <c r="JC537">
        <v>2.11393634800483e-10</v>
      </c>
      <c r="JD537">
        <v>-0.0902750961418796</v>
      </c>
      <c r="JE537">
        <v>-0.0199519798578536</v>
      </c>
      <c r="JF537">
        <v>0.00231849078142986</v>
      </c>
      <c r="JG537">
        <v>-2.72917625674962e-05</v>
      </c>
      <c r="JH537">
        <v>4</v>
      </c>
      <c r="JI537">
        <v>2436</v>
      </c>
      <c r="JJ537">
        <v>0</v>
      </c>
      <c r="JK537">
        <v>25</v>
      </c>
      <c r="JL537">
        <v>29318138.7</v>
      </c>
      <c r="JM537">
        <v>29318138.7</v>
      </c>
      <c r="JN537">
        <v>1.37573</v>
      </c>
      <c r="JO537">
        <v>2.64404</v>
      </c>
      <c r="JP537">
        <v>1.54785</v>
      </c>
      <c r="JQ537">
        <v>2.30957</v>
      </c>
      <c r="JR537">
        <v>1.64673</v>
      </c>
      <c r="JS537">
        <v>2.23999</v>
      </c>
      <c r="JT537">
        <v>34.418</v>
      </c>
      <c r="JU537">
        <v>24.1838</v>
      </c>
      <c r="JV537">
        <v>18</v>
      </c>
      <c r="JW537">
        <v>510.442</v>
      </c>
      <c r="JX537">
        <v>334.094</v>
      </c>
      <c r="JY537">
        <v>28.7851</v>
      </c>
      <c r="JZ537">
        <v>28.7268</v>
      </c>
      <c r="KA537">
        <v>30.0005</v>
      </c>
      <c r="KB537">
        <v>28.6719</v>
      </c>
      <c r="KC537">
        <v>28.6264</v>
      </c>
      <c r="KD537">
        <v>27.6759</v>
      </c>
      <c r="KE537">
        <v>18.5836</v>
      </c>
      <c r="KF537">
        <v>43.3254</v>
      </c>
      <c r="KG537">
        <v>28.7287</v>
      </c>
      <c r="KH537">
        <v>677.216</v>
      </c>
      <c r="KI537">
        <v>15.7439</v>
      </c>
      <c r="KJ537">
        <v>96.5856</v>
      </c>
      <c r="KK537">
        <v>94.5537</v>
      </c>
    </row>
    <row r="538" spans="1:297">
      <c r="A538">
        <v>522</v>
      </c>
      <c r="B538">
        <v>1759088326</v>
      </c>
      <c r="C538">
        <v>15214</v>
      </c>
      <c r="D538" t="s">
        <v>1491</v>
      </c>
      <c r="E538" t="s">
        <v>1492</v>
      </c>
      <c r="F538">
        <v>5</v>
      </c>
      <c r="G538" t="s">
        <v>1412</v>
      </c>
      <c r="H538" t="s">
        <v>436</v>
      </c>
      <c r="I538">
        <v>1759088317.84615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670.408581638096</v>
      </c>
      <c r="AK538">
        <v>637.047642424242</v>
      </c>
      <c r="AL538">
        <v>3.29120898268393</v>
      </c>
      <c r="AM538">
        <v>66.03</v>
      </c>
      <c r="AN538">
        <f>(AP538 - AO538 + DY538*1E3/(8.314*(EA538+273.15)) * AR538/DX538 * AQ538) * DX538/(100*DL538) * 1000/(1000 - AP538)</f>
        <v>0</v>
      </c>
      <c r="AO538">
        <v>15.7635986371537</v>
      </c>
      <c r="AP538">
        <v>24.3664424242424</v>
      </c>
      <c r="AQ538">
        <v>-0.000180707201889596</v>
      </c>
      <c r="AR538">
        <v>114.36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5.9</v>
      </c>
      <c r="DM538">
        <v>0.5</v>
      </c>
      <c r="DN538" t="s">
        <v>438</v>
      </c>
      <c r="DO538">
        <v>2</v>
      </c>
      <c r="DP538" t="b">
        <v>1</v>
      </c>
      <c r="DQ538">
        <v>1759088317.84615</v>
      </c>
      <c r="DR538">
        <v>598.077846153846</v>
      </c>
      <c r="DS538">
        <v>642.811</v>
      </c>
      <c r="DT538">
        <v>24.3674</v>
      </c>
      <c r="DU538">
        <v>15.7740846153846</v>
      </c>
      <c r="DV538">
        <v>595.155</v>
      </c>
      <c r="DW538">
        <v>23.9792461538462</v>
      </c>
      <c r="DX538">
        <v>500.003461538462</v>
      </c>
      <c r="DY538">
        <v>90.6361769230769</v>
      </c>
      <c r="DZ538">
        <v>0.0359029923076923</v>
      </c>
      <c r="EA538">
        <v>30.6409846153846</v>
      </c>
      <c r="EB538">
        <v>30.0095461538461</v>
      </c>
      <c r="EC538">
        <v>999.9</v>
      </c>
      <c r="ED538">
        <v>0</v>
      </c>
      <c r="EE538">
        <v>0</v>
      </c>
      <c r="EF538">
        <v>10005.1353846154</v>
      </c>
      <c r="EG538">
        <v>0</v>
      </c>
      <c r="EH538">
        <v>13.8248615384615</v>
      </c>
      <c r="EI538">
        <v>-44.7330692307692</v>
      </c>
      <c r="EJ538">
        <v>613.015538461538</v>
      </c>
      <c r="EK538">
        <v>653.113076923077</v>
      </c>
      <c r="EL538">
        <v>8.59330538461539</v>
      </c>
      <c r="EM538">
        <v>642.811</v>
      </c>
      <c r="EN538">
        <v>15.7740846153846</v>
      </c>
      <c r="EO538">
        <v>2.20856846153846</v>
      </c>
      <c r="EP538">
        <v>1.42970230769231</v>
      </c>
      <c r="EQ538">
        <v>19.0246</v>
      </c>
      <c r="ER538">
        <v>12.2363923076923</v>
      </c>
      <c r="ES538">
        <v>1999.98384615385</v>
      </c>
      <c r="ET538">
        <v>0.979997923076923</v>
      </c>
      <c r="EU538">
        <v>0.0200017538461538</v>
      </c>
      <c r="EV538">
        <v>0</v>
      </c>
      <c r="EW538">
        <v>983.017538461538</v>
      </c>
      <c r="EX538">
        <v>5.00059</v>
      </c>
      <c r="EY538">
        <v>19828.0461538462</v>
      </c>
      <c r="EZ538">
        <v>17360.1769230769</v>
      </c>
      <c r="FA538">
        <v>42</v>
      </c>
      <c r="FB538">
        <v>41.812</v>
      </c>
      <c r="FC538">
        <v>41.437</v>
      </c>
      <c r="FD538">
        <v>41.125</v>
      </c>
      <c r="FE538">
        <v>42.9322307692308</v>
      </c>
      <c r="FF538">
        <v>1955.08384615385</v>
      </c>
      <c r="FG538">
        <v>39.9</v>
      </c>
      <c r="FH538">
        <v>0</v>
      </c>
      <c r="FI538">
        <v>1759088312.7</v>
      </c>
      <c r="FJ538">
        <v>0</v>
      </c>
      <c r="FK538">
        <v>982.981769230769</v>
      </c>
      <c r="FL538">
        <v>1.87904275312018</v>
      </c>
      <c r="FM538">
        <v>29.9726496203355</v>
      </c>
      <c r="FN538">
        <v>19828.5192307692</v>
      </c>
      <c r="FO538">
        <v>15</v>
      </c>
      <c r="FP538">
        <v>0</v>
      </c>
      <c r="FQ538" t="s">
        <v>439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-44.67143</v>
      </c>
      <c r="GD538">
        <v>-4.13024661654137</v>
      </c>
      <c r="GE538">
        <v>0.727649542774542</v>
      </c>
      <c r="GF538">
        <v>0</v>
      </c>
      <c r="GG538">
        <v>982.902088235294</v>
      </c>
      <c r="GH538">
        <v>1.60682964857727</v>
      </c>
      <c r="GI538">
        <v>0.27500474516196</v>
      </c>
      <c r="GJ538">
        <v>-1</v>
      </c>
      <c r="GK538">
        <v>8.5900855</v>
      </c>
      <c r="GL538">
        <v>0.0706533834586324</v>
      </c>
      <c r="GM538">
        <v>0.00769624809566336</v>
      </c>
      <c r="GN538">
        <v>1</v>
      </c>
      <c r="GO538">
        <v>1</v>
      </c>
      <c r="GP538">
        <v>2</v>
      </c>
      <c r="GQ538" t="s">
        <v>448</v>
      </c>
      <c r="GR538">
        <v>3.13073</v>
      </c>
      <c r="GS538">
        <v>2.71382</v>
      </c>
      <c r="GT538">
        <v>0.119957</v>
      </c>
      <c r="GU538">
        <v>0.126508</v>
      </c>
      <c r="GV538">
        <v>0.104133</v>
      </c>
      <c r="GW538">
        <v>0.0763824</v>
      </c>
      <c r="GX538">
        <v>33124.7</v>
      </c>
      <c r="GY538">
        <v>35221.2</v>
      </c>
      <c r="GZ538">
        <v>34057.3</v>
      </c>
      <c r="HA538">
        <v>36511.7</v>
      </c>
      <c r="HB538">
        <v>43097.6</v>
      </c>
      <c r="HC538">
        <v>48439.1</v>
      </c>
      <c r="HD538">
        <v>53136.1</v>
      </c>
      <c r="HE538">
        <v>58362.2</v>
      </c>
      <c r="HF538">
        <v>1.9568</v>
      </c>
      <c r="HG538">
        <v>1.65747</v>
      </c>
      <c r="HH538">
        <v>0.0957027</v>
      </c>
      <c r="HI538">
        <v>0</v>
      </c>
      <c r="HJ538">
        <v>28.4501</v>
      </c>
      <c r="HK538">
        <v>999.9</v>
      </c>
      <c r="HL538">
        <v>41.271</v>
      </c>
      <c r="HM538">
        <v>30.635</v>
      </c>
      <c r="HN538">
        <v>20.1183</v>
      </c>
      <c r="HO538">
        <v>54.2287</v>
      </c>
      <c r="HP538">
        <v>47.6282</v>
      </c>
      <c r="HQ538">
        <v>1</v>
      </c>
      <c r="HR538">
        <v>0.105498</v>
      </c>
      <c r="HS538">
        <v>-0.20903</v>
      </c>
      <c r="HT538">
        <v>20.1138</v>
      </c>
      <c r="HU538">
        <v>5.19632</v>
      </c>
      <c r="HV538">
        <v>12.004</v>
      </c>
      <c r="HW538">
        <v>4.97415</v>
      </c>
      <c r="HX538">
        <v>3.29395</v>
      </c>
      <c r="HY538">
        <v>9999</v>
      </c>
      <c r="HZ538">
        <v>35.3</v>
      </c>
      <c r="IA538">
        <v>9999</v>
      </c>
      <c r="IB538">
        <v>9999</v>
      </c>
      <c r="IC538">
        <v>1.86327</v>
      </c>
      <c r="ID538">
        <v>1.86813</v>
      </c>
      <c r="IE538">
        <v>1.86787</v>
      </c>
      <c r="IF538">
        <v>1.86905</v>
      </c>
      <c r="IG538">
        <v>1.8699</v>
      </c>
      <c r="IH538">
        <v>1.86595</v>
      </c>
      <c r="II538">
        <v>1.86701</v>
      </c>
      <c r="IJ538">
        <v>1.86844</v>
      </c>
      <c r="IK538">
        <v>5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3.013</v>
      </c>
      <c r="IY538">
        <v>0.3879</v>
      </c>
      <c r="IZ538">
        <v>0.744305887368214</v>
      </c>
      <c r="JA538">
        <v>0.00400708050939433</v>
      </c>
      <c r="JB538">
        <v>-7.0817227887937e-07</v>
      </c>
      <c r="JC538">
        <v>2.11393634800483e-10</v>
      </c>
      <c r="JD538">
        <v>-0.0902750961418796</v>
      </c>
      <c r="JE538">
        <v>-0.0199519798578536</v>
      </c>
      <c r="JF538">
        <v>0.00231849078142986</v>
      </c>
      <c r="JG538">
        <v>-2.72917625674962e-05</v>
      </c>
      <c r="JH538">
        <v>4</v>
      </c>
      <c r="JI538">
        <v>2436</v>
      </c>
      <c r="JJ538">
        <v>0</v>
      </c>
      <c r="JK538">
        <v>25</v>
      </c>
      <c r="JL538">
        <v>29318138.8</v>
      </c>
      <c r="JM538">
        <v>29318138.8</v>
      </c>
      <c r="JN538">
        <v>1.40625</v>
      </c>
      <c r="JO538">
        <v>2.63672</v>
      </c>
      <c r="JP538">
        <v>1.54785</v>
      </c>
      <c r="JQ538">
        <v>2.30957</v>
      </c>
      <c r="JR538">
        <v>1.64551</v>
      </c>
      <c r="JS538">
        <v>2.34863</v>
      </c>
      <c r="JT538">
        <v>34.418</v>
      </c>
      <c r="JU538">
        <v>24.1926</v>
      </c>
      <c r="JV538">
        <v>18</v>
      </c>
      <c r="JW538">
        <v>510.452</v>
      </c>
      <c r="JX538">
        <v>334.044</v>
      </c>
      <c r="JY538">
        <v>28.7034</v>
      </c>
      <c r="JZ538">
        <v>28.7271</v>
      </c>
      <c r="KA538">
        <v>29.9999</v>
      </c>
      <c r="KB538">
        <v>28.6731</v>
      </c>
      <c r="KC538">
        <v>28.6281</v>
      </c>
      <c r="KD538">
        <v>28.2089</v>
      </c>
      <c r="KE538">
        <v>18.5836</v>
      </c>
      <c r="KF538">
        <v>43.3254</v>
      </c>
      <c r="KG538">
        <v>28.7151</v>
      </c>
      <c r="KH538">
        <v>690.772</v>
      </c>
      <c r="KI538">
        <v>15.7439</v>
      </c>
      <c r="KJ538">
        <v>96.5854</v>
      </c>
      <c r="KK538">
        <v>94.5543</v>
      </c>
    </row>
    <row r="539" spans="1:297">
      <c r="A539">
        <v>523</v>
      </c>
      <c r="B539">
        <v>1759088331</v>
      </c>
      <c r="C539">
        <v>15219</v>
      </c>
      <c r="D539" t="s">
        <v>1493</v>
      </c>
      <c r="E539" t="s">
        <v>1494</v>
      </c>
      <c r="F539">
        <v>5</v>
      </c>
      <c r="G539" t="s">
        <v>1412</v>
      </c>
      <c r="H539" t="s">
        <v>436</v>
      </c>
      <c r="I539">
        <v>1759088322.84615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688.574692495238</v>
      </c>
      <c r="AK539">
        <v>654.549660606061</v>
      </c>
      <c r="AL539">
        <v>3.51708409090912</v>
      </c>
      <c r="AM539">
        <v>66.03</v>
      </c>
      <c r="AN539">
        <f>(AP539 - AO539 + DY539*1E3/(8.314*(EA539+273.15)) * AR539/DX539 * AQ539) * DX539/(100*DL539) * 1000/(1000 - AP539)</f>
        <v>0</v>
      </c>
      <c r="AO539">
        <v>15.6970826669372</v>
      </c>
      <c r="AP539">
        <v>24.3379606060606</v>
      </c>
      <c r="AQ539">
        <v>-0.00736583549784039</v>
      </c>
      <c r="AR539">
        <v>114.36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5.9</v>
      </c>
      <c r="DM539">
        <v>0.5</v>
      </c>
      <c r="DN539" t="s">
        <v>438</v>
      </c>
      <c r="DO539">
        <v>2</v>
      </c>
      <c r="DP539" t="b">
        <v>1</v>
      </c>
      <c r="DQ539">
        <v>1759088322.84615</v>
      </c>
      <c r="DR539">
        <v>614.618923076923</v>
      </c>
      <c r="DS539">
        <v>660.148384615385</v>
      </c>
      <c r="DT539">
        <v>24.3628153846154</v>
      </c>
      <c r="DU539">
        <v>15.7525307692308</v>
      </c>
      <c r="DV539">
        <v>611.640230769231</v>
      </c>
      <c r="DW539">
        <v>23.9748769230769</v>
      </c>
      <c r="DX539">
        <v>500.005923076923</v>
      </c>
      <c r="DY539">
        <v>90.6358846153846</v>
      </c>
      <c r="DZ539">
        <v>0.0358447461538462</v>
      </c>
      <c r="EA539">
        <v>30.6408846153846</v>
      </c>
      <c r="EB539">
        <v>30.0109153846154</v>
      </c>
      <c r="EC539">
        <v>999.9</v>
      </c>
      <c r="ED539">
        <v>0</v>
      </c>
      <c r="EE539">
        <v>0</v>
      </c>
      <c r="EF539">
        <v>10005.0915384615</v>
      </c>
      <c r="EG539">
        <v>0</v>
      </c>
      <c r="EH539">
        <v>13.8226307692308</v>
      </c>
      <c r="EI539">
        <v>-45.5295307692308</v>
      </c>
      <c r="EJ539">
        <v>629.966538461538</v>
      </c>
      <c r="EK539">
        <v>670.713230769231</v>
      </c>
      <c r="EL539">
        <v>8.61028769230769</v>
      </c>
      <c r="EM539">
        <v>660.148384615385</v>
      </c>
      <c r="EN539">
        <v>15.7525307692308</v>
      </c>
      <c r="EO539">
        <v>2.20814538461538</v>
      </c>
      <c r="EP539">
        <v>1.42774461538462</v>
      </c>
      <c r="EQ539">
        <v>19.0215307692308</v>
      </c>
      <c r="ER539">
        <v>12.2155307692308</v>
      </c>
      <c r="ES539">
        <v>1999.93846153846</v>
      </c>
      <c r="ET539">
        <v>0.979997461538462</v>
      </c>
      <c r="EU539">
        <v>0.0200022230769231</v>
      </c>
      <c r="EV539">
        <v>0</v>
      </c>
      <c r="EW539">
        <v>983.137769230769</v>
      </c>
      <c r="EX539">
        <v>5.00059</v>
      </c>
      <c r="EY539">
        <v>19829.8461538462</v>
      </c>
      <c r="EZ539">
        <v>17359.7846153846</v>
      </c>
      <c r="FA539">
        <v>42</v>
      </c>
      <c r="FB539">
        <v>41.8024615384615</v>
      </c>
      <c r="FC539">
        <v>41.437</v>
      </c>
      <c r="FD539">
        <v>41.125</v>
      </c>
      <c r="FE539">
        <v>42.9322307692308</v>
      </c>
      <c r="FF539">
        <v>1955.03846153846</v>
      </c>
      <c r="FG539">
        <v>39.9</v>
      </c>
      <c r="FH539">
        <v>0</v>
      </c>
      <c r="FI539">
        <v>1759088317.5</v>
      </c>
      <c r="FJ539">
        <v>0</v>
      </c>
      <c r="FK539">
        <v>983.103923076923</v>
      </c>
      <c r="FL539">
        <v>0.741948727090269</v>
      </c>
      <c r="FM539">
        <v>27.0769230278619</v>
      </c>
      <c r="FN539">
        <v>19830.5846153846</v>
      </c>
      <c r="FO539">
        <v>15</v>
      </c>
      <c r="FP539">
        <v>0</v>
      </c>
      <c r="FQ539" t="s">
        <v>439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-45.0812238095238</v>
      </c>
      <c r="GD539">
        <v>-7.81527272727269</v>
      </c>
      <c r="GE539">
        <v>0.96803862275603</v>
      </c>
      <c r="GF539">
        <v>0</v>
      </c>
      <c r="GG539">
        <v>983.00694117647</v>
      </c>
      <c r="GH539">
        <v>1.35214668163878</v>
      </c>
      <c r="GI539">
        <v>0.25061148055676</v>
      </c>
      <c r="GJ539">
        <v>-1</v>
      </c>
      <c r="GK539">
        <v>8.60387619047619</v>
      </c>
      <c r="GL539">
        <v>0.175653506493519</v>
      </c>
      <c r="GM539">
        <v>0.0208883892278737</v>
      </c>
      <c r="GN539">
        <v>0</v>
      </c>
      <c r="GO539">
        <v>0</v>
      </c>
      <c r="GP539">
        <v>2</v>
      </c>
      <c r="GQ539" t="s">
        <v>455</v>
      </c>
      <c r="GR539">
        <v>3.13074</v>
      </c>
      <c r="GS539">
        <v>2.71393</v>
      </c>
      <c r="GT539">
        <v>0.122253</v>
      </c>
      <c r="GU539">
        <v>0.128637</v>
      </c>
      <c r="GV539">
        <v>0.104043</v>
      </c>
      <c r="GW539">
        <v>0.0762302</v>
      </c>
      <c r="GX539">
        <v>33038.5</v>
      </c>
      <c r="GY539">
        <v>35135</v>
      </c>
      <c r="GZ539">
        <v>34057.5</v>
      </c>
      <c r="HA539">
        <v>36511.3</v>
      </c>
      <c r="HB539">
        <v>43102.5</v>
      </c>
      <c r="HC539">
        <v>48447.4</v>
      </c>
      <c r="HD539">
        <v>53136.3</v>
      </c>
      <c r="HE539">
        <v>58362.2</v>
      </c>
      <c r="HF539">
        <v>1.95655</v>
      </c>
      <c r="HG539">
        <v>1.65745</v>
      </c>
      <c r="HH539">
        <v>0.0954345</v>
      </c>
      <c r="HI539">
        <v>0</v>
      </c>
      <c r="HJ539">
        <v>28.4507</v>
      </c>
      <c r="HK539">
        <v>999.9</v>
      </c>
      <c r="HL539">
        <v>41.246</v>
      </c>
      <c r="HM539">
        <v>30.635</v>
      </c>
      <c r="HN539">
        <v>20.1063</v>
      </c>
      <c r="HO539">
        <v>54.7487</v>
      </c>
      <c r="HP539">
        <v>47.8846</v>
      </c>
      <c r="HQ539">
        <v>1</v>
      </c>
      <c r="HR539">
        <v>0.105539</v>
      </c>
      <c r="HS539">
        <v>-0.32271</v>
      </c>
      <c r="HT539">
        <v>20.1139</v>
      </c>
      <c r="HU539">
        <v>5.19573</v>
      </c>
      <c r="HV539">
        <v>12.004</v>
      </c>
      <c r="HW539">
        <v>4.9739</v>
      </c>
      <c r="HX539">
        <v>3.294</v>
      </c>
      <c r="HY539">
        <v>9999</v>
      </c>
      <c r="HZ539">
        <v>35.3</v>
      </c>
      <c r="IA539">
        <v>9999</v>
      </c>
      <c r="IB539">
        <v>9999</v>
      </c>
      <c r="IC539">
        <v>1.86326</v>
      </c>
      <c r="ID539">
        <v>1.86813</v>
      </c>
      <c r="IE539">
        <v>1.86789</v>
      </c>
      <c r="IF539">
        <v>1.86906</v>
      </c>
      <c r="IG539">
        <v>1.86991</v>
      </c>
      <c r="IH539">
        <v>1.86598</v>
      </c>
      <c r="II539">
        <v>1.86704</v>
      </c>
      <c r="IJ539">
        <v>1.86844</v>
      </c>
      <c r="IK539">
        <v>5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3.071</v>
      </c>
      <c r="IY539">
        <v>0.3867</v>
      </c>
      <c r="IZ539">
        <v>0.744305887368214</v>
      </c>
      <c r="JA539">
        <v>0.00400708050939433</v>
      </c>
      <c r="JB539">
        <v>-7.0817227887937e-07</v>
      </c>
      <c r="JC539">
        <v>2.11393634800483e-10</v>
      </c>
      <c r="JD539">
        <v>-0.0902750961418796</v>
      </c>
      <c r="JE539">
        <v>-0.0199519798578536</v>
      </c>
      <c r="JF539">
        <v>0.00231849078142986</v>
      </c>
      <c r="JG539">
        <v>-2.72917625674962e-05</v>
      </c>
      <c r="JH539">
        <v>4</v>
      </c>
      <c r="JI539">
        <v>2436</v>
      </c>
      <c r="JJ539">
        <v>0</v>
      </c>
      <c r="JK539">
        <v>25</v>
      </c>
      <c r="JL539">
        <v>29318138.9</v>
      </c>
      <c r="JM539">
        <v>29318138.9</v>
      </c>
      <c r="JN539">
        <v>1.43066</v>
      </c>
      <c r="JO539">
        <v>2.64282</v>
      </c>
      <c r="JP539">
        <v>1.54785</v>
      </c>
      <c r="JQ539">
        <v>2.30957</v>
      </c>
      <c r="JR539">
        <v>1.64551</v>
      </c>
      <c r="JS539">
        <v>2.23999</v>
      </c>
      <c r="JT539">
        <v>34.418</v>
      </c>
      <c r="JU539">
        <v>24.1838</v>
      </c>
      <c r="JV539">
        <v>18</v>
      </c>
      <c r="JW539">
        <v>510.301</v>
      </c>
      <c r="JX539">
        <v>334.039</v>
      </c>
      <c r="JY539">
        <v>28.6891</v>
      </c>
      <c r="JZ539">
        <v>28.7285</v>
      </c>
      <c r="KA539">
        <v>30</v>
      </c>
      <c r="KB539">
        <v>28.6747</v>
      </c>
      <c r="KC539">
        <v>28.6293</v>
      </c>
      <c r="KD539">
        <v>28.7803</v>
      </c>
      <c r="KE539">
        <v>18.5836</v>
      </c>
      <c r="KF539">
        <v>43.3254</v>
      </c>
      <c r="KG539">
        <v>28.7074</v>
      </c>
      <c r="KH539">
        <v>711.069</v>
      </c>
      <c r="KI539">
        <v>15.755</v>
      </c>
      <c r="KJ539">
        <v>96.5858</v>
      </c>
      <c r="KK539">
        <v>94.5539</v>
      </c>
    </row>
    <row r="540" spans="1:297">
      <c r="A540">
        <v>524</v>
      </c>
      <c r="B540">
        <v>1759088336</v>
      </c>
      <c r="C540">
        <v>15224</v>
      </c>
      <c r="D540" t="s">
        <v>1495</v>
      </c>
      <c r="E540" t="s">
        <v>1496</v>
      </c>
      <c r="F540">
        <v>5</v>
      </c>
      <c r="G540" t="s">
        <v>1412</v>
      </c>
      <c r="H540" t="s">
        <v>436</v>
      </c>
      <c r="I540">
        <v>1759088327.84615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704.717764342857</v>
      </c>
      <c r="AK540">
        <v>671.126848484848</v>
      </c>
      <c r="AL540">
        <v>3.29048441558438</v>
      </c>
      <c r="AM540">
        <v>66.03</v>
      </c>
      <c r="AN540">
        <f>(AP540 - AO540 + DY540*1E3/(8.314*(EA540+273.15)) * AR540/DX540 * AQ540) * DX540/(100*DL540) * 1000/(1000 - AP540)</f>
        <v>0</v>
      </c>
      <c r="AO540">
        <v>15.6930663507684</v>
      </c>
      <c r="AP540">
        <v>24.3129715151515</v>
      </c>
      <c r="AQ540">
        <v>-0.00369906147186526</v>
      </c>
      <c r="AR540">
        <v>114.36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5.9</v>
      </c>
      <c r="DM540">
        <v>0.5</v>
      </c>
      <c r="DN540" t="s">
        <v>438</v>
      </c>
      <c r="DO540">
        <v>2</v>
      </c>
      <c r="DP540" t="b">
        <v>1</v>
      </c>
      <c r="DQ540">
        <v>1759088327.84615</v>
      </c>
      <c r="DR540">
        <v>631.241230769231</v>
      </c>
      <c r="DS540">
        <v>676.799538461539</v>
      </c>
      <c r="DT540">
        <v>24.3473307692308</v>
      </c>
      <c r="DU540">
        <v>15.7269307692308</v>
      </c>
      <c r="DV540">
        <v>628.206692307692</v>
      </c>
      <c r="DW540">
        <v>23.9600615384615</v>
      </c>
      <c r="DX540">
        <v>499.980384615385</v>
      </c>
      <c r="DY540">
        <v>90.6360076923077</v>
      </c>
      <c r="DZ540">
        <v>0.0361105692307692</v>
      </c>
      <c r="EA540">
        <v>30.6390923076923</v>
      </c>
      <c r="EB540">
        <v>30.0067615384615</v>
      </c>
      <c r="EC540">
        <v>999.9</v>
      </c>
      <c r="ED540">
        <v>0</v>
      </c>
      <c r="EE540">
        <v>0</v>
      </c>
      <c r="EF540">
        <v>9983.70307692308</v>
      </c>
      <c r="EG540">
        <v>0</v>
      </c>
      <c r="EH540">
        <v>13.8161538461538</v>
      </c>
      <c r="EI540">
        <v>-45.5583076923077</v>
      </c>
      <c r="EJ540">
        <v>646.993461538461</v>
      </c>
      <c r="EK540">
        <v>687.612846153846</v>
      </c>
      <c r="EL540">
        <v>8.62041769230769</v>
      </c>
      <c r="EM540">
        <v>676.799538461539</v>
      </c>
      <c r="EN540">
        <v>15.7269307692308</v>
      </c>
      <c r="EO540">
        <v>2.20674461538462</v>
      </c>
      <c r="EP540">
        <v>1.42542538461538</v>
      </c>
      <c r="EQ540">
        <v>19.0113615384615</v>
      </c>
      <c r="ER540">
        <v>12.1908076923077</v>
      </c>
      <c r="ES540">
        <v>1999.94076923077</v>
      </c>
      <c r="ET540">
        <v>0.979997461538462</v>
      </c>
      <c r="EU540">
        <v>0.0200022230769231</v>
      </c>
      <c r="EV540">
        <v>0</v>
      </c>
      <c r="EW540">
        <v>983.209384615385</v>
      </c>
      <c r="EX540">
        <v>5.00059</v>
      </c>
      <c r="EY540">
        <v>19832.0692307692</v>
      </c>
      <c r="EZ540">
        <v>17359.8076923077</v>
      </c>
      <c r="FA540">
        <v>42</v>
      </c>
      <c r="FB540">
        <v>41.8024615384615</v>
      </c>
      <c r="FC540">
        <v>41.437</v>
      </c>
      <c r="FD540">
        <v>41.125</v>
      </c>
      <c r="FE540">
        <v>42.9322307692308</v>
      </c>
      <c r="FF540">
        <v>1955.04076923077</v>
      </c>
      <c r="FG540">
        <v>39.9</v>
      </c>
      <c r="FH540">
        <v>0</v>
      </c>
      <c r="FI540">
        <v>1759088322.3</v>
      </c>
      <c r="FJ540">
        <v>0</v>
      </c>
      <c r="FK540">
        <v>983.181576923077</v>
      </c>
      <c r="FL540">
        <v>1.42909402509098</v>
      </c>
      <c r="FM540">
        <v>21.5282051745796</v>
      </c>
      <c r="FN540">
        <v>19832.6653846154</v>
      </c>
      <c r="FO540">
        <v>15</v>
      </c>
      <c r="FP540">
        <v>0</v>
      </c>
      <c r="FQ540" t="s">
        <v>439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-45.549855</v>
      </c>
      <c r="GD540">
        <v>-1.79112631578947</v>
      </c>
      <c r="GE540">
        <v>0.550244218029594</v>
      </c>
      <c r="GF540">
        <v>0</v>
      </c>
      <c r="GG540">
        <v>983.145970588235</v>
      </c>
      <c r="GH540">
        <v>1.08184874386274</v>
      </c>
      <c r="GI540">
        <v>0.240363509672341</v>
      </c>
      <c r="GJ540">
        <v>-1</v>
      </c>
      <c r="GK540">
        <v>8.6149115</v>
      </c>
      <c r="GL540">
        <v>0.169655187969912</v>
      </c>
      <c r="GM540">
        <v>0.0205894191940908</v>
      </c>
      <c r="GN540">
        <v>0</v>
      </c>
      <c r="GO540">
        <v>0</v>
      </c>
      <c r="GP540">
        <v>2</v>
      </c>
      <c r="GQ540" t="s">
        <v>455</v>
      </c>
      <c r="GR540">
        <v>3.13073</v>
      </c>
      <c r="GS540">
        <v>2.71437</v>
      </c>
      <c r="GT540">
        <v>0.124411</v>
      </c>
      <c r="GU540">
        <v>0.130814</v>
      </c>
      <c r="GV540">
        <v>0.103974</v>
      </c>
      <c r="GW540">
        <v>0.0762172</v>
      </c>
      <c r="GX540">
        <v>32957.2</v>
      </c>
      <c r="GY540">
        <v>35047.2</v>
      </c>
      <c r="GZ540">
        <v>34057.5</v>
      </c>
      <c r="HA540">
        <v>36511.3</v>
      </c>
      <c r="HB540">
        <v>43106.4</v>
      </c>
      <c r="HC540">
        <v>48448</v>
      </c>
      <c r="HD540">
        <v>53136.5</v>
      </c>
      <c r="HE540">
        <v>58361.7</v>
      </c>
      <c r="HF540">
        <v>1.95675</v>
      </c>
      <c r="HG540">
        <v>1.65765</v>
      </c>
      <c r="HH540">
        <v>0.0946485</v>
      </c>
      <c r="HI540">
        <v>0</v>
      </c>
      <c r="HJ540">
        <v>28.4507</v>
      </c>
      <c r="HK540">
        <v>999.9</v>
      </c>
      <c r="HL540">
        <v>41.222</v>
      </c>
      <c r="HM540">
        <v>30.635</v>
      </c>
      <c r="HN540">
        <v>20.0961</v>
      </c>
      <c r="HO540">
        <v>54.2787</v>
      </c>
      <c r="HP540">
        <v>47.6162</v>
      </c>
      <c r="HQ540">
        <v>1</v>
      </c>
      <c r="HR540">
        <v>0.105541</v>
      </c>
      <c r="HS540">
        <v>-0.406168</v>
      </c>
      <c r="HT540">
        <v>20.1136</v>
      </c>
      <c r="HU540">
        <v>5.19588</v>
      </c>
      <c r="HV540">
        <v>12.004</v>
      </c>
      <c r="HW540">
        <v>4.97385</v>
      </c>
      <c r="HX540">
        <v>3.29385</v>
      </c>
      <c r="HY540">
        <v>9999</v>
      </c>
      <c r="HZ540">
        <v>35.3</v>
      </c>
      <c r="IA540">
        <v>9999</v>
      </c>
      <c r="IB540">
        <v>9999</v>
      </c>
      <c r="IC540">
        <v>1.86327</v>
      </c>
      <c r="ID540">
        <v>1.86813</v>
      </c>
      <c r="IE540">
        <v>1.86789</v>
      </c>
      <c r="IF540">
        <v>1.86905</v>
      </c>
      <c r="IG540">
        <v>1.86988</v>
      </c>
      <c r="IH540">
        <v>1.86599</v>
      </c>
      <c r="II540">
        <v>1.86704</v>
      </c>
      <c r="IJ540">
        <v>1.86844</v>
      </c>
      <c r="IK540">
        <v>5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3.125</v>
      </c>
      <c r="IY540">
        <v>0.3858</v>
      </c>
      <c r="IZ540">
        <v>0.744305887368214</v>
      </c>
      <c r="JA540">
        <v>0.00400708050939433</v>
      </c>
      <c r="JB540">
        <v>-7.0817227887937e-07</v>
      </c>
      <c r="JC540">
        <v>2.11393634800483e-10</v>
      </c>
      <c r="JD540">
        <v>-0.0902750961418796</v>
      </c>
      <c r="JE540">
        <v>-0.0199519798578536</v>
      </c>
      <c r="JF540">
        <v>0.00231849078142986</v>
      </c>
      <c r="JG540">
        <v>-2.72917625674962e-05</v>
      </c>
      <c r="JH540">
        <v>4</v>
      </c>
      <c r="JI540">
        <v>2436</v>
      </c>
      <c r="JJ540">
        <v>0</v>
      </c>
      <c r="JK540">
        <v>25</v>
      </c>
      <c r="JL540">
        <v>29318138.9</v>
      </c>
      <c r="JM540">
        <v>29318138.9</v>
      </c>
      <c r="JN540">
        <v>1.45996</v>
      </c>
      <c r="JO540">
        <v>2.63428</v>
      </c>
      <c r="JP540">
        <v>1.54785</v>
      </c>
      <c r="JQ540">
        <v>2.30957</v>
      </c>
      <c r="JR540">
        <v>1.64673</v>
      </c>
      <c r="JS540">
        <v>2.35229</v>
      </c>
      <c r="JT540">
        <v>34.418</v>
      </c>
      <c r="JU540">
        <v>24.1926</v>
      </c>
      <c r="JV540">
        <v>18</v>
      </c>
      <c r="JW540">
        <v>510.441</v>
      </c>
      <c r="JX540">
        <v>334.141</v>
      </c>
      <c r="JY540">
        <v>28.6881</v>
      </c>
      <c r="JZ540">
        <v>28.7296</v>
      </c>
      <c r="KA540">
        <v>30</v>
      </c>
      <c r="KB540">
        <v>28.6755</v>
      </c>
      <c r="KC540">
        <v>28.6306</v>
      </c>
      <c r="KD540">
        <v>29.2918</v>
      </c>
      <c r="KE540">
        <v>18.5836</v>
      </c>
      <c r="KF540">
        <v>43.3254</v>
      </c>
      <c r="KG540">
        <v>28.7144</v>
      </c>
      <c r="KH540">
        <v>724.676</v>
      </c>
      <c r="KI540">
        <v>15.755</v>
      </c>
      <c r="KJ540">
        <v>96.5861</v>
      </c>
      <c r="KK540">
        <v>94.5534</v>
      </c>
    </row>
    <row r="541" spans="1:297">
      <c r="A541">
        <v>525</v>
      </c>
      <c r="B541">
        <v>1759088341</v>
      </c>
      <c r="C541">
        <v>15229</v>
      </c>
      <c r="D541" t="s">
        <v>1497</v>
      </c>
      <c r="E541" t="s">
        <v>1498</v>
      </c>
      <c r="F541">
        <v>5</v>
      </c>
      <c r="G541" t="s">
        <v>1412</v>
      </c>
      <c r="H541" t="s">
        <v>436</v>
      </c>
      <c r="I541">
        <v>1759088332.84615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721.980927238095</v>
      </c>
      <c r="AK541">
        <v>688.270533333333</v>
      </c>
      <c r="AL541">
        <v>3.43608333333314</v>
      </c>
      <c r="AM541">
        <v>66.03</v>
      </c>
      <c r="AN541">
        <f>(AP541 - AO541 + DY541*1E3/(8.314*(EA541+273.15)) * AR541/DX541 * AQ541) * DX541/(100*DL541) * 1000/(1000 - AP541)</f>
        <v>0</v>
      </c>
      <c r="AO541">
        <v>15.6929647502814</v>
      </c>
      <c r="AP541">
        <v>24.2996709090909</v>
      </c>
      <c r="AQ541">
        <v>-0.000930520346321686</v>
      </c>
      <c r="AR541">
        <v>114.36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5.9</v>
      </c>
      <c r="DM541">
        <v>0.5</v>
      </c>
      <c r="DN541" t="s">
        <v>438</v>
      </c>
      <c r="DO541">
        <v>2</v>
      </c>
      <c r="DP541" t="b">
        <v>1</v>
      </c>
      <c r="DQ541">
        <v>1759088332.84615</v>
      </c>
      <c r="DR541">
        <v>647.809384615384</v>
      </c>
      <c r="DS541">
        <v>693.710076923077</v>
      </c>
      <c r="DT541">
        <v>24.3271923076923</v>
      </c>
      <c r="DU541">
        <v>15.7017307692308</v>
      </c>
      <c r="DV541">
        <v>644.719307692308</v>
      </c>
      <c r="DW541">
        <v>23.9407923076923</v>
      </c>
      <c r="DX541">
        <v>499.991615384615</v>
      </c>
      <c r="DY541">
        <v>90.6355615384615</v>
      </c>
      <c r="DZ541">
        <v>0.0360953692307692</v>
      </c>
      <c r="EA541">
        <v>30.6357307692308</v>
      </c>
      <c r="EB541">
        <v>29.9981153846154</v>
      </c>
      <c r="EC541">
        <v>999.9</v>
      </c>
      <c r="ED541">
        <v>0</v>
      </c>
      <c r="EE541">
        <v>0</v>
      </c>
      <c r="EF541">
        <v>9996.43692307692</v>
      </c>
      <c r="EG541">
        <v>0</v>
      </c>
      <c r="EH541">
        <v>13.8183846153846</v>
      </c>
      <c r="EI541">
        <v>-45.9007230769231</v>
      </c>
      <c r="EJ541">
        <v>663.961384615385</v>
      </c>
      <c r="EK541">
        <v>704.775923076923</v>
      </c>
      <c r="EL541">
        <v>8.62548692307692</v>
      </c>
      <c r="EM541">
        <v>693.710076923077</v>
      </c>
      <c r="EN541">
        <v>15.7017307692308</v>
      </c>
      <c r="EO541">
        <v>2.20491</v>
      </c>
      <c r="EP541">
        <v>1.42313538461538</v>
      </c>
      <c r="EQ541">
        <v>18.9980307692308</v>
      </c>
      <c r="ER541">
        <v>12.1663846153846</v>
      </c>
      <c r="ES541">
        <v>1999.92076923077</v>
      </c>
      <c r="ET541">
        <v>0.979997230769231</v>
      </c>
      <c r="EU541">
        <v>0.0200024615384615</v>
      </c>
      <c r="EV541">
        <v>0</v>
      </c>
      <c r="EW541">
        <v>983.221153846154</v>
      </c>
      <c r="EX541">
        <v>5.00059</v>
      </c>
      <c r="EY541">
        <v>19833.3846153846</v>
      </c>
      <c r="EZ541">
        <v>17359.6307692308</v>
      </c>
      <c r="FA541">
        <v>42</v>
      </c>
      <c r="FB541">
        <v>41.8024615384615</v>
      </c>
      <c r="FC541">
        <v>41.437</v>
      </c>
      <c r="FD541">
        <v>41.125</v>
      </c>
      <c r="FE541">
        <v>42.9322307692308</v>
      </c>
      <c r="FF541">
        <v>1955.02076923077</v>
      </c>
      <c r="FG541">
        <v>39.9</v>
      </c>
      <c r="FH541">
        <v>0</v>
      </c>
      <c r="FI541">
        <v>1759088327.7</v>
      </c>
      <c r="FJ541">
        <v>0</v>
      </c>
      <c r="FK541">
        <v>983.2778</v>
      </c>
      <c r="FL541">
        <v>1.12723076092752</v>
      </c>
      <c r="FM541">
        <v>15.5538460597228</v>
      </c>
      <c r="FN541">
        <v>19834.208</v>
      </c>
      <c r="FO541">
        <v>15</v>
      </c>
      <c r="FP541">
        <v>0</v>
      </c>
      <c r="FQ541" t="s">
        <v>439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-45.6781571428571</v>
      </c>
      <c r="GD541">
        <v>-2.88813506493509</v>
      </c>
      <c r="GE541">
        <v>0.587891063419899</v>
      </c>
      <c r="GF541">
        <v>0</v>
      </c>
      <c r="GG541">
        <v>983.220264705882</v>
      </c>
      <c r="GH541">
        <v>1.13291062043764</v>
      </c>
      <c r="GI541">
        <v>0.268421782760281</v>
      </c>
      <c r="GJ541">
        <v>-1</v>
      </c>
      <c r="GK541">
        <v>8.61827142857143</v>
      </c>
      <c r="GL541">
        <v>0.0538464935064991</v>
      </c>
      <c r="GM541">
        <v>0.0177531186490912</v>
      </c>
      <c r="GN541">
        <v>1</v>
      </c>
      <c r="GO541">
        <v>1</v>
      </c>
      <c r="GP541">
        <v>2</v>
      </c>
      <c r="GQ541" t="s">
        <v>448</v>
      </c>
      <c r="GR541">
        <v>3.13072</v>
      </c>
      <c r="GS541">
        <v>2.71416</v>
      </c>
      <c r="GT541">
        <v>0.126596</v>
      </c>
      <c r="GU541">
        <v>0.132832</v>
      </c>
      <c r="GV541">
        <v>0.103926</v>
      </c>
      <c r="GW541">
        <v>0.0762199</v>
      </c>
      <c r="GX541">
        <v>32875.1</v>
      </c>
      <c r="GY541">
        <v>34965.7</v>
      </c>
      <c r="GZ541">
        <v>34057.6</v>
      </c>
      <c r="HA541">
        <v>36511.1</v>
      </c>
      <c r="HB541">
        <v>43108.9</v>
      </c>
      <c r="HC541">
        <v>48448.1</v>
      </c>
      <c r="HD541">
        <v>53136.5</v>
      </c>
      <c r="HE541">
        <v>58361.7</v>
      </c>
      <c r="HF541">
        <v>1.95683</v>
      </c>
      <c r="HG541">
        <v>1.6577</v>
      </c>
      <c r="HH541">
        <v>0.0943691</v>
      </c>
      <c r="HI541">
        <v>0</v>
      </c>
      <c r="HJ541">
        <v>28.4507</v>
      </c>
      <c r="HK541">
        <v>999.9</v>
      </c>
      <c r="HL541">
        <v>41.198</v>
      </c>
      <c r="HM541">
        <v>30.635</v>
      </c>
      <c r="HN541">
        <v>20.0844</v>
      </c>
      <c r="HO541">
        <v>54.8587</v>
      </c>
      <c r="HP541">
        <v>47.9367</v>
      </c>
      <c r="HQ541">
        <v>1</v>
      </c>
      <c r="HR541">
        <v>0.105432</v>
      </c>
      <c r="HS541">
        <v>-0.47387</v>
      </c>
      <c r="HT541">
        <v>20.1132</v>
      </c>
      <c r="HU541">
        <v>5.19618</v>
      </c>
      <c r="HV541">
        <v>12.004</v>
      </c>
      <c r="HW541">
        <v>4.9736</v>
      </c>
      <c r="HX541">
        <v>3.2939</v>
      </c>
      <c r="HY541">
        <v>9999</v>
      </c>
      <c r="HZ541">
        <v>35.3</v>
      </c>
      <c r="IA541">
        <v>9999</v>
      </c>
      <c r="IB541">
        <v>9999</v>
      </c>
      <c r="IC541">
        <v>1.86326</v>
      </c>
      <c r="ID541">
        <v>1.86813</v>
      </c>
      <c r="IE541">
        <v>1.8679</v>
      </c>
      <c r="IF541">
        <v>1.86905</v>
      </c>
      <c r="IG541">
        <v>1.86992</v>
      </c>
      <c r="IH541">
        <v>1.86599</v>
      </c>
      <c r="II541">
        <v>1.86704</v>
      </c>
      <c r="IJ541">
        <v>1.86844</v>
      </c>
      <c r="IK541">
        <v>5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3.18</v>
      </c>
      <c r="IY541">
        <v>0.3851</v>
      </c>
      <c r="IZ541">
        <v>0.744305887368214</v>
      </c>
      <c r="JA541">
        <v>0.00400708050939433</v>
      </c>
      <c r="JB541">
        <v>-7.0817227887937e-07</v>
      </c>
      <c r="JC541">
        <v>2.11393634800483e-10</v>
      </c>
      <c r="JD541">
        <v>-0.0902750961418796</v>
      </c>
      <c r="JE541">
        <v>-0.0199519798578536</v>
      </c>
      <c r="JF541">
        <v>0.00231849078142986</v>
      </c>
      <c r="JG541">
        <v>-2.72917625674962e-05</v>
      </c>
      <c r="JH541">
        <v>4</v>
      </c>
      <c r="JI541">
        <v>2436</v>
      </c>
      <c r="JJ541">
        <v>0</v>
      </c>
      <c r="JK541">
        <v>25</v>
      </c>
      <c r="JL541">
        <v>29318139</v>
      </c>
      <c r="JM541">
        <v>29318139</v>
      </c>
      <c r="JN541">
        <v>1.4856</v>
      </c>
      <c r="JO541">
        <v>2.63794</v>
      </c>
      <c r="JP541">
        <v>1.54785</v>
      </c>
      <c r="JQ541">
        <v>2.30957</v>
      </c>
      <c r="JR541">
        <v>1.64673</v>
      </c>
      <c r="JS541">
        <v>2.25464</v>
      </c>
      <c r="JT541">
        <v>34.418</v>
      </c>
      <c r="JU541">
        <v>24.1926</v>
      </c>
      <c r="JV541">
        <v>18</v>
      </c>
      <c r="JW541">
        <v>510.506</v>
      </c>
      <c r="JX541">
        <v>334.175</v>
      </c>
      <c r="JY541">
        <v>28.7006</v>
      </c>
      <c r="JZ541">
        <v>28.7296</v>
      </c>
      <c r="KA541">
        <v>30</v>
      </c>
      <c r="KB541">
        <v>28.6772</v>
      </c>
      <c r="KC541">
        <v>28.6324</v>
      </c>
      <c r="KD541">
        <v>29.7991</v>
      </c>
      <c r="KE541">
        <v>18.5836</v>
      </c>
      <c r="KF541">
        <v>43.3254</v>
      </c>
      <c r="KG541">
        <v>28.7229</v>
      </c>
      <c r="KH541">
        <v>738.192</v>
      </c>
      <c r="KI541">
        <v>15.755</v>
      </c>
      <c r="KJ541">
        <v>96.5862</v>
      </c>
      <c r="KK541">
        <v>94.5532</v>
      </c>
    </row>
    <row r="542" spans="1:297">
      <c r="A542">
        <v>526</v>
      </c>
      <c r="B542">
        <v>1759088346</v>
      </c>
      <c r="C542">
        <v>15234</v>
      </c>
      <c r="D542" t="s">
        <v>1499</v>
      </c>
      <c r="E542" t="s">
        <v>1500</v>
      </c>
      <c r="F542">
        <v>5</v>
      </c>
      <c r="G542" t="s">
        <v>1412</v>
      </c>
      <c r="H542" t="s">
        <v>436</v>
      </c>
      <c r="I542">
        <v>1759088337.84615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738.226001980953</v>
      </c>
      <c r="AK542">
        <v>704.678836363636</v>
      </c>
      <c r="AL542">
        <v>3.27133116883108</v>
      </c>
      <c r="AM542">
        <v>66.03</v>
      </c>
      <c r="AN542">
        <f>(AP542 - AO542 + DY542*1E3/(8.314*(EA542+273.15)) * AR542/DX542 * AQ542) * DX542/(100*DL542) * 1000/(1000 - AP542)</f>
        <v>0</v>
      </c>
      <c r="AO542">
        <v>15.6933743872511</v>
      </c>
      <c r="AP542">
        <v>24.2856187878788</v>
      </c>
      <c r="AQ542">
        <v>-0.000720678210680121</v>
      </c>
      <c r="AR542">
        <v>114.36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5.9</v>
      </c>
      <c r="DM542">
        <v>0.5</v>
      </c>
      <c r="DN542" t="s">
        <v>438</v>
      </c>
      <c r="DO542">
        <v>2</v>
      </c>
      <c r="DP542" t="b">
        <v>1</v>
      </c>
      <c r="DQ542">
        <v>1759088337.84615</v>
      </c>
      <c r="DR542">
        <v>664.298153846154</v>
      </c>
      <c r="DS542">
        <v>710.060076923077</v>
      </c>
      <c r="DT542">
        <v>24.3069769230769</v>
      </c>
      <c r="DU542">
        <v>15.6935153846154</v>
      </c>
      <c r="DV542">
        <v>661.153</v>
      </c>
      <c r="DW542">
        <v>23.9214307692308</v>
      </c>
      <c r="DX542">
        <v>499.979692307692</v>
      </c>
      <c r="DY542">
        <v>90.6343153846154</v>
      </c>
      <c r="DZ542">
        <v>0.0362197923076923</v>
      </c>
      <c r="EA542">
        <v>30.6339692307692</v>
      </c>
      <c r="EB542">
        <v>29.9905076923077</v>
      </c>
      <c r="EC542">
        <v>999.9</v>
      </c>
      <c r="ED542">
        <v>0</v>
      </c>
      <c r="EE542">
        <v>0</v>
      </c>
      <c r="EF542">
        <v>10001.9753846154</v>
      </c>
      <c r="EG542">
        <v>0</v>
      </c>
      <c r="EH542">
        <v>13.8141384615385</v>
      </c>
      <c r="EI542">
        <v>-45.7619</v>
      </c>
      <c r="EJ542">
        <v>680.847307692308</v>
      </c>
      <c r="EK542">
        <v>721.380923076923</v>
      </c>
      <c r="EL542">
        <v>8.61348461538461</v>
      </c>
      <c r="EM542">
        <v>710.060076923077</v>
      </c>
      <c r="EN542">
        <v>15.6935153846154</v>
      </c>
      <c r="EO542">
        <v>2.20304692307692</v>
      </c>
      <c r="EP542">
        <v>1.42237230769231</v>
      </c>
      <c r="EQ542">
        <v>18.9844923076923</v>
      </c>
      <c r="ER542">
        <v>12.1582384615385</v>
      </c>
      <c r="ES542">
        <v>1999.94461538462</v>
      </c>
      <c r="ET542">
        <v>0.979997461538462</v>
      </c>
      <c r="EU542">
        <v>0.0200022230769231</v>
      </c>
      <c r="EV542">
        <v>0</v>
      </c>
      <c r="EW542">
        <v>983.197615384615</v>
      </c>
      <c r="EX542">
        <v>5.00059</v>
      </c>
      <c r="EY542">
        <v>19834.6923076923</v>
      </c>
      <c r="EZ542">
        <v>17359.8461538462</v>
      </c>
      <c r="FA542">
        <v>42</v>
      </c>
      <c r="FB542">
        <v>41.812</v>
      </c>
      <c r="FC542">
        <v>41.437</v>
      </c>
      <c r="FD542">
        <v>41.125</v>
      </c>
      <c r="FE542">
        <v>42.9322307692308</v>
      </c>
      <c r="FF542">
        <v>1955.04461538462</v>
      </c>
      <c r="FG542">
        <v>39.9</v>
      </c>
      <c r="FH542">
        <v>0</v>
      </c>
      <c r="FI542">
        <v>1759088332.5</v>
      </c>
      <c r="FJ542">
        <v>0</v>
      </c>
      <c r="FK542">
        <v>983.24872</v>
      </c>
      <c r="FL542">
        <v>-1.17707692730237</v>
      </c>
      <c r="FM542">
        <v>4.67692303072011</v>
      </c>
      <c r="FN542">
        <v>19835.044</v>
      </c>
      <c r="FO542">
        <v>15</v>
      </c>
      <c r="FP542">
        <v>0</v>
      </c>
      <c r="FQ542" t="s">
        <v>439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-45.89375</v>
      </c>
      <c r="GD542">
        <v>1.04322406015035</v>
      </c>
      <c r="GE542">
        <v>0.386951013049456</v>
      </c>
      <c r="GF542">
        <v>0</v>
      </c>
      <c r="GG542">
        <v>983.239264705882</v>
      </c>
      <c r="GH542">
        <v>0.0588693639004452</v>
      </c>
      <c r="GI542">
        <v>0.236952254910703</v>
      </c>
      <c r="GJ542">
        <v>-1</v>
      </c>
      <c r="GK542">
        <v>8.61955</v>
      </c>
      <c r="GL542">
        <v>-0.166705263157904</v>
      </c>
      <c r="GM542">
        <v>0.0169190321827226</v>
      </c>
      <c r="GN542">
        <v>0</v>
      </c>
      <c r="GO542">
        <v>0</v>
      </c>
      <c r="GP542">
        <v>2</v>
      </c>
      <c r="GQ542" t="s">
        <v>455</v>
      </c>
      <c r="GR542">
        <v>3.13086</v>
      </c>
      <c r="GS542">
        <v>2.71431</v>
      </c>
      <c r="GT542">
        <v>0.128691</v>
      </c>
      <c r="GU542">
        <v>0.134979</v>
      </c>
      <c r="GV542">
        <v>0.103889</v>
      </c>
      <c r="GW542">
        <v>0.0762184</v>
      </c>
      <c r="GX542">
        <v>32796.1</v>
      </c>
      <c r="GY542">
        <v>34879.1</v>
      </c>
      <c r="GZ542">
        <v>34057.4</v>
      </c>
      <c r="HA542">
        <v>36511</v>
      </c>
      <c r="HB542">
        <v>43110.9</v>
      </c>
      <c r="HC542">
        <v>48448.4</v>
      </c>
      <c r="HD542">
        <v>53136.4</v>
      </c>
      <c r="HE542">
        <v>58361.7</v>
      </c>
      <c r="HF542">
        <v>1.957</v>
      </c>
      <c r="HG542">
        <v>1.65702</v>
      </c>
      <c r="HH542">
        <v>0.0940114</v>
      </c>
      <c r="HI542">
        <v>0</v>
      </c>
      <c r="HJ542">
        <v>28.4507</v>
      </c>
      <c r="HK542">
        <v>999.9</v>
      </c>
      <c r="HL542">
        <v>41.173</v>
      </c>
      <c r="HM542">
        <v>30.655</v>
      </c>
      <c r="HN542">
        <v>20.0955</v>
      </c>
      <c r="HO542">
        <v>54.5687</v>
      </c>
      <c r="HP542">
        <v>47.5801</v>
      </c>
      <c r="HQ542">
        <v>1</v>
      </c>
      <c r="HR542">
        <v>0.105711</v>
      </c>
      <c r="HS542">
        <v>-0.490038</v>
      </c>
      <c r="HT542">
        <v>20.1133</v>
      </c>
      <c r="HU542">
        <v>5.19603</v>
      </c>
      <c r="HV542">
        <v>12.004</v>
      </c>
      <c r="HW542">
        <v>4.9737</v>
      </c>
      <c r="HX542">
        <v>3.29395</v>
      </c>
      <c r="HY542">
        <v>9999</v>
      </c>
      <c r="HZ542">
        <v>35.3</v>
      </c>
      <c r="IA542">
        <v>9999</v>
      </c>
      <c r="IB542">
        <v>9999</v>
      </c>
      <c r="IC542">
        <v>1.86326</v>
      </c>
      <c r="ID542">
        <v>1.86813</v>
      </c>
      <c r="IE542">
        <v>1.86789</v>
      </c>
      <c r="IF542">
        <v>1.86905</v>
      </c>
      <c r="IG542">
        <v>1.86985</v>
      </c>
      <c r="IH542">
        <v>1.86598</v>
      </c>
      <c r="II542">
        <v>1.86704</v>
      </c>
      <c r="IJ542">
        <v>1.86844</v>
      </c>
      <c r="IK542">
        <v>5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3.234</v>
      </c>
      <c r="IY542">
        <v>0.3846</v>
      </c>
      <c r="IZ542">
        <v>0.744305887368214</v>
      </c>
      <c r="JA542">
        <v>0.00400708050939433</v>
      </c>
      <c r="JB542">
        <v>-7.0817227887937e-07</v>
      </c>
      <c r="JC542">
        <v>2.11393634800483e-10</v>
      </c>
      <c r="JD542">
        <v>-0.0902750961418796</v>
      </c>
      <c r="JE542">
        <v>-0.0199519798578536</v>
      </c>
      <c r="JF542">
        <v>0.00231849078142986</v>
      </c>
      <c r="JG542">
        <v>-2.72917625674962e-05</v>
      </c>
      <c r="JH542">
        <v>4</v>
      </c>
      <c r="JI542">
        <v>2436</v>
      </c>
      <c r="JJ542">
        <v>0</v>
      </c>
      <c r="JK542">
        <v>25</v>
      </c>
      <c r="JL542">
        <v>29318139.1</v>
      </c>
      <c r="JM542">
        <v>29318139.1</v>
      </c>
      <c r="JN542">
        <v>1.51001</v>
      </c>
      <c r="JO542">
        <v>2.63184</v>
      </c>
      <c r="JP542">
        <v>1.54785</v>
      </c>
      <c r="JQ542">
        <v>2.30957</v>
      </c>
      <c r="JR542">
        <v>1.64673</v>
      </c>
      <c r="JS542">
        <v>2.35962</v>
      </c>
      <c r="JT542">
        <v>34.418</v>
      </c>
      <c r="JU542">
        <v>24.2013</v>
      </c>
      <c r="JV542">
        <v>18</v>
      </c>
      <c r="JW542">
        <v>510.63</v>
      </c>
      <c r="JX542">
        <v>333.856</v>
      </c>
      <c r="JY542">
        <v>28.718</v>
      </c>
      <c r="JZ542">
        <v>28.7316</v>
      </c>
      <c r="KA542">
        <v>30.0002</v>
      </c>
      <c r="KB542">
        <v>28.6779</v>
      </c>
      <c r="KC542">
        <v>28.633</v>
      </c>
      <c r="KD542">
        <v>30.3646</v>
      </c>
      <c r="KE542">
        <v>18.5836</v>
      </c>
      <c r="KF542">
        <v>43.3254</v>
      </c>
      <c r="KG542">
        <v>28.734</v>
      </c>
      <c r="KH542">
        <v>758.453</v>
      </c>
      <c r="KI542">
        <v>15.7551</v>
      </c>
      <c r="KJ542">
        <v>96.5858</v>
      </c>
      <c r="KK542">
        <v>94.5531</v>
      </c>
    </row>
    <row r="543" spans="1:297">
      <c r="A543">
        <v>527</v>
      </c>
      <c r="B543">
        <v>1759088351</v>
      </c>
      <c r="C543">
        <v>15239</v>
      </c>
      <c r="D543" t="s">
        <v>1501</v>
      </c>
      <c r="E543" t="s">
        <v>1502</v>
      </c>
      <c r="F543">
        <v>5</v>
      </c>
      <c r="G543" t="s">
        <v>1412</v>
      </c>
      <c r="H543" t="s">
        <v>436</v>
      </c>
      <c r="I543">
        <v>1759088342.84615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755.559195885714</v>
      </c>
      <c r="AK543">
        <v>721.688333333333</v>
      </c>
      <c r="AL543">
        <v>3.40679880952379</v>
      </c>
      <c r="AM543">
        <v>66.03</v>
      </c>
      <c r="AN543">
        <f>(AP543 - AO543 + DY543*1E3/(8.314*(EA543+273.15)) * AR543/DX543 * AQ543) * DX543/(100*DL543) * 1000/(1000 - AP543)</f>
        <v>0</v>
      </c>
      <c r="AO543">
        <v>15.6948899623701</v>
      </c>
      <c r="AP543">
        <v>24.2747521212121</v>
      </c>
      <c r="AQ543">
        <v>-0.000466446753247985</v>
      </c>
      <c r="AR543">
        <v>114.36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5.9</v>
      </c>
      <c r="DM543">
        <v>0.5</v>
      </c>
      <c r="DN543" t="s">
        <v>438</v>
      </c>
      <c r="DO543">
        <v>2</v>
      </c>
      <c r="DP543" t="b">
        <v>1</v>
      </c>
      <c r="DQ543">
        <v>1759088342.84615</v>
      </c>
      <c r="DR543">
        <v>680.674923076923</v>
      </c>
      <c r="DS543">
        <v>726.722307692308</v>
      </c>
      <c r="DT543">
        <v>24.2922538461538</v>
      </c>
      <c r="DU543">
        <v>15.6934307692308</v>
      </c>
      <c r="DV543">
        <v>677.475153846154</v>
      </c>
      <c r="DW543">
        <v>23.9073230769231</v>
      </c>
      <c r="DX543">
        <v>500.014153846154</v>
      </c>
      <c r="DY543">
        <v>90.6328846153846</v>
      </c>
      <c r="DZ543">
        <v>0.0361691846153846</v>
      </c>
      <c r="EA543">
        <v>30.6339461538461</v>
      </c>
      <c r="EB543">
        <v>29.9878923076923</v>
      </c>
      <c r="EC543">
        <v>999.9</v>
      </c>
      <c r="ED543">
        <v>0</v>
      </c>
      <c r="EE543">
        <v>0</v>
      </c>
      <c r="EF543">
        <v>10009.5115384615</v>
      </c>
      <c r="EG543">
        <v>0</v>
      </c>
      <c r="EH543">
        <v>13.8142461538462</v>
      </c>
      <c r="EI543">
        <v>-46.0473153846154</v>
      </c>
      <c r="EJ543">
        <v>697.621538461538</v>
      </c>
      <c r="EK543">
        <v>738.308769230769</v>
      </c>
      <c r="EL543">
        <v>8.59883538461538</v>
      </c>
      <c r="EM543">
        <v>726.722307692308</v>
      </c>
      <c r="EN543">
        <v>15.6934307692308</v>
      </c>
      <c r="EO543">
        <v>2.20167769230769</v>
      </c>
      <c r="EP543">
        <v>1.42234153846154</v>
      </c>
      <c r="EQ543">
        <v>18.9745230769231</v>
      </c>
      <c r="ER543">
        <v>12.1579153846154</v>
      </c>
      <c r="ES543">
        <v>1999.96692307692</v>
      </c>
      <c r="ET543">
        <v>0.979997692307693</v>
      </c>
      <c r="EU543">
        <v>0.0200019846153846</v>
      </c>
      <c r="EV543">
        <v>0</v>
      </c>
      <c r="EW543">
        <v>983.176153846154</v>
      </c>
      <c r="EX543">
        <v>5.00059</v>
      </c>
      <c r="EY543">
        <v>19834.8769230769</v>
      </c>
      <c r="EZ543">
        <v>17360.0461538462</v>
      </c>
      <c r="FA543">
        <v>42</v>
      </c>
      <c r="FB543">
        <v>41.812</v>
      </c>
      <c r="FC543">
        <v>41.437</v>
      </c>
      <c r="FD543">
        <v>41.125</v>
      </c>
      <c r="FE543">
        <v>42.9322307692308</v>
      </c>
      <c r="FF543">
        <v>1955.06692307692</v>
      </c>
      <c r="FG543">
        <v>39.9</v>
      </c>
      <c r="FH543">
        <v>0</v>
      </c>
      <c r="FI543">
        <v>1759088337.3</v>
      </c>
      <c r="FJ543">
        <v>0</v>
      </c>
      <c r="FK543">
        <v>983.19036</v>
      </c>
      <c r="FL543">
        <v>-1.40161539954114</v>
      </c>
      <c r="FM543">
        <v>-6.9769231471703</v>
      </c>
      <c r="FN543">
        <v>19834.828</v>
      </c>
      <c r="FO543">
        <v>15</v>
      </c>
      <c r="FP543">
        <v>0</v>
      </c>
      <c r="FQ543" t="s">
        <v>439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-45.9376904761905</v>
      </c>
      <c r="GD543">
        <v>-2.34780000000004</v>
      </c>
      <c r="GE543">
        <v>0.428462742620708</v>
      </c>
      <c r="GF543">
        <v>0</v>
      </c>
      <c r="GG543">
        <v>983.220852941176</v>
      </c>
      <c r="GH543">
        <v>-0.757601228694427</v>
      </c>
      <c r="GI543">
        <v>0.260285265718542</v>
      </c>
      <c r="GJ543">
        <v>-1</v>
      </c>
      <c r="GK543">
        <v>8.60778333333333</v>
      </c>
      <c r="GL543">
        <v>-0.179365714285711</v>
      </c>
      <c r="GM543">
        <v>0.0182093485496645</v>
      </c>
      <c r="GN543">
        <v>0</v>
      </c>
      <c r="GO543">
        <v>0</v>
      </c>
      <c r="GP543">
        <v>2</v>
      </c>
      <c r="GQ543" t="s">
        <v>455</v>
      </c>
      <c r="GR543">
        <v>3.13075</v>
      </c>
      <c r="GS543">
        <v>2.71424</v>
      </c>
      <c r="GT543">
        <v>0.130812</v>
      </c>
      <c r="GU543">
        <v>0.136954</v>
      </c>
      <c r="GV543">
        <v>0.103851</v>
      </c>
      <c r="GW543">
        <v>0.0762473</v>
      </c>
      <c r="GX543">
        <v>32716.5</v>
      </c>
      <c r="GY543">
        <v>34799.5</v>
      </c>
      <c r="GZ543">
        <v>34057.8</v>
      </c>
      <c r="HA543">
        <v>36511.1</v>
      </c>
      <c r="HB543">
        <v>43113.3</v>
      </c>
      <c r="HC543">
        <v>48447.1</v>
      </c>
      <c r="HD543">
        <v>53136.8</v>
      </c>
      <c r="HE543">
        <v>58361.6</v>
      </c>
      <c r="HF543">
        <v>1.9569</v>
      </c>
      <c r="HG543">
        <v>1.65762</v>
      </c>
      <c r="HH543">
        <v>0.094898</v>
      </c>
      <c r="HI543">
        <v>0</v>
      </c>
      <c r="HJ543">
        <v>28.4507</v>
      </c>
      <c r="HK543">
        <v>999.9</v>
      </c>
      <c r="HL543">
        <v>41.124</v>
      </c>
      <c r="HM543">
        <v>30.635</v>
      </c>
      <c r="HN543">
        <v>20.0486</v>
      </c>
      <c r="HO543">
        <v>54.7587</v>
      </c>
      <c r="HP543">
        <v>47.9006</v>
      </c>
      <c r="HQ543">
        <v>1</v>
      </c>
      <c r="HR543">
        <v>0.10561</v>
      </c>
      <c r="HS543">
        <v>-0.494306</v>
      </c>
      <c r="HT543">
        <v>20.1132</v>
      </c>
      <c r="HU543">
        <v>5.19573</v>
      </c>
      <c r="HV543">
        <v>12.004</v>
      </c>
      <c r="HW543">
        <v>4.97355</v>
      </c>
      <c r="HX543">
        <v>3.29388</v>
      </c>
      <c r="HY543">
        <v>9999</v>
      </c>
      <c r="HZ543">
        <v>35.3</v>
      </c>
      <c r="IA543">
        <v>9999</v>
      </c>
      <c r="IB543">
        <v>9999</v>
      </c>
      <c r="IC543">
        <v>1.86325</v>
      </c>
      <c r="ID543">
        <v>1.86813</v>
      </c>
      <c r="IE543">
        <v>1.8679</v>
      </c>
      <c r="IF543">
        <v>1.86905</v>
      </c>
      <c r="IG543">
        <v>1.86988</v>
      </c>
      <c r="IH543">
        <v>1.86599</v>
      </c>
      <c r="II543">
        <v>1.86702</v>
      </c>
      <c r="IJ543">
        <v>1.86844</v>
      </c>
      <c r="IK543">
        <v>5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3.288</v>
      </c>
      <c r="IY543">
        <v>0.384</v>
      </c>
      <c r="IZ543">
        <v>0.744305887368214</v>
      </c>
      <c r="JA543">
        <v>0.00400708050939433</v>
      </c>
      <c r="JB543">
        <v>-7.0817227887937e-07</v>
      </c>
      <c r="JC543">
        <v>2.11393634800483e-10</v>
      </c>
      <c r="JD543">
        <v>-0.0902750961418796</v>
      </c>
      <c r="JE543">
        <v>-0.0199519798578536</v>
      </c>
      <c r="JF543">
        <v>0.00231849078142986</v>
      </c>
      <c r="JG543">
        <v>-2.72917625674962e-05</v>
      </c>
      <c r="JH543">
        <v>4</v>
      </c>
      <c r="JI543">
        <v>2436</v>
      </c>
      <c r="JJ543">
        <v>0</v>
      </c>
      <c r="JK543">
        <v>25</v>
      </c>
      <c r="JL543">
        <v>29318139.2</v>
      </c>
      <c r="JM543">
        <v>29318139.2</v>
      </c>
      <c r="JN543">
        <v>1.54053</v>
      </c>
      <c r="JO543">
        <v>2.63794</v>
      </c>
      <c r="JP543">
        <v>1.54785</v>
      </c>
      <c r="JQ543">
        <v>2.30957</v>
      </c>
      <c r="JR543">
        <v>1.64673</v>
      </c>
      <c r="JS543">
        <v>2.22412</v>
      </c>
      <c r="JT543">
        <v>34.418</v>
      </c>
      <c r="JU543">
        <v>24.1838</v>
      </c>
      <c r="JV543">
        <v>18</v>
      </c>
      <c r="JW543">
        <v>510.578</v>
      </c>
      <c r="JX543">
        <v>334.156</v>
      </c>
      <c r="JY543">
        <v>28.7332</v>
      </c>
      <c r="JZ543">
        <v>28.7321</v>
      </c>
      <c r="KA543">
        <v>30.0001</v>
      </c>
      <c r="KB543">
        <v>28.6796</v>
      </c>
      <c r="KC543">
        <v>28.6354</v>
      </c>
      <c r="KD543">
        <v>30.8957</v>
      </c>
      <c r="KE543">
        <v>18.3099</v>
      </c>
      <c r="KF543">
        <v>43.3254</v>
      </c>
      <c r="KG543">
        <v>28.7408</v>
      </c>
      <c r="KH543">
        <v>772.003</v>
      </c>
      <c r="KI543">
        <v>15.7652</v>
      </c>
      <c r="KJ543">
        <v>96.5866</v>
      </c>
      <c r="KK543">
        <v>94.5531</v>
      </c>
    </row>
    <row r="544" spans="1:297">
      <c r="A544">
        <v>528</v>
      </c>
      <c r="B544">
        <v>1759088356</v>
      </c>
      <c r="C544">
        <v>15244</v>
      </c>
      <c r="D544" t="s">
        <v>1503</v>
      </c>
      <c r="E544" t="s">
        <v>1504</v>
      </c>
      <c r="F544">
        <v>5</v>
      </c>
      <c r="G544" t="s">
        <v>1412</v>
      </c>
      <c r="H544" t="s">
        <v>436</v>
      </c>
      <c r="I544">
        <v>1759088347.84615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771.831418742857</v>
      </c>
      <c r="AK544">
        <v>738.079684848485</v>
      </c>
      <c r="AL544">
        <v>3.27893582251071</v>
      </c>
      <c r="AM544">
        <v>66.03</v>
      </c>
      <c r="AN544">
        <f>(AP544 - AO544 + DY544*1E3/(8.314*(EA544+273.15)) * AR544/DX544 * AQ544) * DX544/(100*DL544) * 1000/(1000 - AP544)</f>
        <v>0</v>
      </c>
      <c r="AO544">
        <v>15.7215837826732</v>
      </c>
      <c r="AP544">
        <v>24.2753903030303</v>
      </c>
      <c r="AQ544">
        <v>0.000294070303029498</v>
      </c>
      <c r="AR544">
        <v>114.36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5.9</v>
      </c>
      <c r="DM544">
        <v>0.5</v>
      </c>
      <c r="DN544" t="s">
        <v>438</v>
      </c>
      <c r="DO544">
        <v>2</v>
      </c>
      <c r="DP544" t="b">
        <v>1</v>
      </c>
      <c r="DQ544">
        <v>1759088347.84615</v>
      </c>
      <c r="DR544">
        <v>696.987076923077</v>
      </c>
      <c r="DS544">
        <v>743.107692307692</v>
      </c>
      <c r="DT544">
        <v>24.2817846153846</v>
      </c>
      <c r="DU544">
        <v>15.7007769230769</v>
      </c>
      <c r="DV544">
        <v>693.733153846154</v>
      </c>
      <c r="DW544">
        <v>23.8972846153846</v>
      </c>
      <c r="DX544">
        <v>500.009153846154</v>
      </c>
      <c r="DY544">
        <v>90.6329846153846</v>
      </c>
      <c r="DZ544">
        <v>0.0362217307692308</v>
      </c>
      <c r="EA544">
        <v>30.6338076923077</v>
      </c>
      <c r="EB544">
        <v>29.9905769230769</v>
      </c>
      <c r="EC544">
        <v>999.9</v>
      </c>
      <c r="ED544">
        <v>0</v>
      </c>
      <c r="EE544">
        <v>0</v>
      </c>
      <c r="EF544">
        <v>10003.8976923077</v>
      </c>
      <c r="EG544">
        <v>0</v>
      </c>
      <c r="EH544">
        <v>13.81</v>
      </c>
      <c r="EI544">
        <v>-46.1205846153846</v>
      </c>
      <c r="EJ544">
        <v>714.332153846154</v>
      </c>
      <c r="EK544">
        <v>754.961153846154</v>
      </c>
      <c r="EL544">
        <v>8.58102615384615</v>
      </c>
      <c r="EM544">
        <v>743.107692307692</v>
      </c>
      <c r="EN544">
        <v>15.7007769230769</v>
      </c>
      <c r="EO544">
        <v>2.20073</v>
      </c>
      <c r="EP544">
        <v>1.42300692307692</v>
      </c>
      <c r="EQ544">
        <v>18.9676307692308</v>
      </c>
      <c r="ER544">
        <v>12.1650230769231</v>
      </c>
      <c r="ES544">
        <v>1999.98615384615</v>
      </c>
      <c r="ET544">
        <v>0.979997923076923</v>
      </c>
      <c r="EU544">
        <v>0.0200017461538462</v>
      </c>
      <c r="EV544">
        <v>0</v>
      </c>
      <c r="EW544">
        <v>983.070538461538</v>
      </c>
      <c r="EX544">
        <v>5.00059</v>
      </c>
      <c r="EY544">
        <v>19834.2153846154</v>
      </c>
      <c r="EZ544">
        <v>17360.1923076923</v>
      </c>
      <c r="FA544">
        <v>42</v>
      </c>
      <c r="FB544">
        <v>41.7976923076923</v>
      </c>
      <c r="FC544">
        <v>41.437</v>
      </c>
      <c r="FD544">
        <v>41.125</v>
      </c>
      <c r="FE544">
        <v>42.9322307692308</v>
      </c>
      <c r="FF544">
        <v>1955.08615384615</v>
      </c>
      <c r="FG544">
        <v>39.9</v>
      </c>
      <c r="FH544">
        <v>0</v>
      </c>
      <c r="FI544">
        <v>1759088342.7</v>
      </c>
      <c r="FJ544">
        <v>0</v>
      </c>
      <c r="FK544">
        <v>983.055192307692</v>
      </c>
      <c r="FL544">
        <v>-0.861435900606252</v>
      </c>
      <c r="FM544">
        <v>-12.8888888591558</v>
      </c>
      <c r="FN544">
        <v>19834.0076923077</v>
      </c>
      <c r="FO544">
        <v>15</v>
      </c>
      <c r="FP544">
        <v>0</v>
      </c>
      <c r="FQ544" t="s">
        <v>439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-46.122275</v>
      </c>
      <c r="GD544">
        <v>-1.28384210526324</v>
      </c>
      <c r="GE544">
        <v>0.334996802783251</v>
      </c>
      <c r="GF544">
        <v>0</v>
      </c>
      <c r="GG544">
        <v>983.162323529412</v>
      </c>
      <c r="GH544">
        <v>-1.38018334890413</v>
      </c>
      <c r="GI544">
        <v>0.261347607219403</v>
      </c>
      <c r="GJ544">
        <v>-1</v>
      </c>
      <c r="GK544">
        <v>8.588598</v>
      </c>
      <c r="GL544">
        <v>-0.205781954887226</v>
      </c>
      <c r="GM544">
        <v>0.0201424888233801</v>
      </c>
      <c r="GN544">
        <v>0</v>
      </c>
      <c r="GO544">
        <v>0</v>
      </c>
      <c r="GP544">
        <v>2</v>
      </c>
      <c r="GQ544" t="s">
        <v>455</v>
      </c>
      <c r="GR544">
        <v>3.13069</v>
      </c>
      <c r="GS544">
        <v>2.71396</v>
      </c>
      <c r="GT544">
        <v>0.132857</v>
      </c>
      <c r="GU544">
        <v>0.138921</v>
      </c>
      <c r="GV544">
        <v>0.103865</v>
      </c>
      <c r="GW544">
        <v>0.0763338</v>
      </c>
      <c r="GX544">
        <v>32639.4</v>
      </c>
      <c r="GY544">
        <v>34720.2</v>
      </c>
      <c r="GZ544">
        <v>34057.6</v>
      </c>
      <c r="HA544">
        <v>36511.2</v>
      </c>
      <c r="HB544">
        <v>43112.8</v>
      </c>
      <c r="HC544">
        <v>48442.7</v>
      </c>
      <c r="HD544">
        <v>53136.7</v>
      </c>
      <c r="HE544">
        <v>58361.6</v>
      </c>
      <c r="HF544">
        <v>1.9567</v>
      </c>
      <c r="HG544">
        <v>1.65768</v>
      </c>
      <c r="HH544">
        <v>0.0949353</v>
      </c>
      <c r="HI544">
        <v>0</v>
      </c>
      <c r="HJ544">
        <v>28.4507</v>
      </c>
      <c r="HK544">
        <v>999.9</v>
      </c>
      <c r="HL544">
        <v>41.124</v>
      </c>
      <c r="HM544">
        <v>30.655</v>
      </c>
      <c r="HN544">
        <v>20.0719</v>
      </c>
      <c r="HO544">
        <v>54.8887</v>
      </c>
      <c r="HP544">
        <v>47.5761</v>
      </c>
      <c r="HQ544">
        <v>1</v>
      </c>
      <c r="HR544">
        <v>0.105661</v>
      </c>
      <c r="HS544">
        <v>-0.483227</v>
      </c>
      <c r="HT544">
        <v>20.1132</v>
      </c>
      <c r="HU544">
        <v>5.19618</v>
      </c>
      <c r="HV544">
        <v>12.004</v>
      </c>
      <c r="HW544">
        <v>4.97365</v>
      </c>
      <c r="HX544">
        <v>3.29395</v>
      </c>
      <c r="HY544">
        <v>9999</v>
      </c>
      <c r="HZ544">
        <v>35.3</v>
      </c>
      <c r="IA544">
        <v>9999</v>
      </c>
      <c r="IB544">
        <v>9999</v>
      </c>
      <c r="IC544">
        <v>1.86325</v>
      </c>
      <c r="ID544">
        <v>1.86813</v>
      </c>
      <c r="IE544">
        <v>1.86788</v>
      </c>
      <c r="IF544">
        <v>1.86905</v>
      </c>
      <c r="IG544">
        <v>1.86986</v>
      </c>
      <c r="IH544">
        <v>1.86597</v>
      </c>
      <c r="II544">
        <v>1.86702</v>
      </c>
      <c r="IJ544">
        <v>1.86844</v>
      </c>
      <c r="IK544">
        <v>5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3.341</v>
      </c>
      <c r="IY544">
        <v>0.3843</v>
      </c>
      <c r="IZ544">
        <v>0.744305887368214</v>
      </c>
      <c r="JA544">
        <v>0.00400708050939433</v>
      </c>
      <c r="JB544">
        <v>-7.0817227887937e-07</v>
      </c>
      <c r="JC544">
        <v>2.11393634800483e-10</v>
      </c>
      <c r="JD544">
        <v>-0.0902750961418796</v>
      </c>
      <c r="JE544">
        <v>-0.0199519798578536</v>
      </c>
      <c r="JF544">
        <v>0.00231849078142986</v>
      </c>
      <c r="JG544">
        <v>-2.72917625674962e-05</v>
      </c>
      <c r="JH544">
        <v>4</v>
      </c>
      <c r="JI544">
        <v>2436</v>
      </c>
      <c r="JJ544">
        <v>0</v>
      </c>
      <c r="JK544">
        <v>25</v>
      </c>
      <c r="JL544">
        <v>29318139.3</v>
      </c>
      <c r="JM544">
        <v>29318139.3</v>
      </c>
      <c r="JN544">
        <v>1.56616</v>
      </c>
      <c r="JO544">
        <v>2.62939</v>
      </c>
      <c r="JP544">
        <v>1.54785</v>
      </c>
      <c r="JQ544">
        <v>2.30957</v>
      </c>
      <c r="JR544">
        <v>1.64673</v>
      </c>
      <c r="JS544">
        <v>2.35474</v>
      </c>
      <c r="JT544">
        <v>34.418</v>
      </c>
      <c r="JU544">
        <v>24.1926</v>
      </c>
      <c r="JV544">
        <v>18</v>
      </c>
      <c r="JW544">
        <v>510.456</v>
      </c>
      <c r="JX544">
        <v>334.189</v>
      </c>
      <c r="JY544">
        <v>28.7425</v>
      </c>
      <c r="JZ544">
        <v>28.7328</v>
      </c>
      <c r="KA544">
        <v>30.0001</v>
      </c>
      <c r="KB544">
        <v>28.681</v>
      </c>
      <c r="KC544">
        <v>28.6372</v>
      </c>
      <c r="KD544">
        <v>31.4692</v>
      </c>
      <c r="KE544">
        <v>18.3099</v>
      </c>
      <c r="KF544">
        <v>43.3254</v>
      </c>
      <c r="KG544">
        <v>28.7427</v>
      </c>
      <c r="KH544">
        <v>792.391</v>
      </c>
      <c r="KI544">
        <v>15.7613</v>
      </c>
      <c r="KJ544">
        <v>96.5863</v>
      </c>
      <c r="KK544">
        <v>94.5532</v>
      </c>
    </row>
    <row r="545" spans="1:297">
      <c r="A545">
        <v>529</v>
      </c>
      <c r="B545">
        <v>1759088361</v>
      </c>
      <c r="C545">
        <v>15249</v>
      </c>
      <c r="D545" t="s">
        <v>1505</v>
      </c>
      <c r="E545" t="s">
        <v>1506</v>
      </c>
      <c r="F545">
        <v>5</v>
      </c>
      <c r="G545" t="s">
        <v>1412</v>
      </c>
      <c r="H545" t="s">
        <v>436</v>
      </c>
      <c r="I545">
        <v>1759088352.84615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788.134838628571</v>
      </c>
      <c r="AK545">
        <v>754.423727272727</v>
      </c>
      <c r="AL545">
        <v>3.24658290043283</v>
      </c>
      <c r="AM545">
        <v>66.03</v>
      </c>
      <c r="AN545">
        <f>(AP545 - AO545 + DY545*1E3/(8.314*(EA545+273.15)) * AR545/DX545 * AQ545) * DX545/(100*DL545) * 1000/(1000 - AP545)</f>
        <v>0</v>
      </c>
      <c r="AO545">
        <v>15.727843669632</v>
      </c>
      <c r="AP545">
        <v>24.2716321212121</v>
      </c>
      <c r="AQ545">
        <v>-0.000229631168831587</v>
      </c>
      <c r="AR545">
        <v>114.36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5.9</v>
      </c>
      <c r="DM545">
        <v>0.5</v>
      </c>
      <c r="DN545" t="s">
        <v>438</v>
      </c>
      <c r="DO545">
        <v>2</v>
      </c>
      <c r="DP545" t="b">
        <v>1</v>
      </c>
      <c r="DQ545">
        <v>1759088352.84615</v>
      </c>
      <c r="DR545">
        <v>713.172923076923</v>
      </c>
      <c r="DS545">
        <v>759.488153846154</v>
      </c>
      <c r="DT545">
        <v>24.2758769230769</v>
      </c>
      <c r="DU545">
        <v>15.7111153846154</v>
      </c>
      <c r="DV545">
        <v>709.865384615385</v>
      </c>
      <c r="DW545">
        <v>23.8916076923077</v>
      </c>
      <c r="DX545">
        <v>500.025692307692</v>
      </c>
      <c r="DY545">
        <v>90.6331384615385</v>
      </c>
      <c r="DZ545">
        <v>0.0361424923076923</v>
      </c>
      <c r="EA545">
        <v>30.6337461538462</v>
      </c>
      <c r="EB545">
        <v>29.9955615384615</v>
      </c>
      <c r="EC545">
        <v>999.9</v>
      </c>
      <c r="ED545">
        <v>0</v>
      </c>
      <c r="EE545">
        <v>0</v>
      </c>
      <c r="EF545">
        <v>10006.3030769231</v>
      </c>
      <c r="EG545">
        <v>0</v>
      </c>
      <c r="EH545">
        <v>13.8143538461538</v>
      </c>
      <c r="EI545">
        <v>-46.3152307692308</v>
      </c>
      <c r="EJ545">
        <v>730.916461538461</v>
      </c>
      <c r="EK545">
        <v>771.611076923077</v>
      </c>
      <c r="EL545">
        <v>8.56477692307692</v>
      </c>
      <c r="EM545">
        <v>759.488153846154</v>
      </c>
      <c r="EN545">
        <v>15.7111153846154</v>
      </c>
      <c r="EO545">
        <v>2.20019846153846</v>
      </c>
      <c r="EP545">
        <v>1.42394615384615</v>
      </c>
      <c r="EQ545">
        <v>18.9637615384615</v>
      </c>
      <c r="ER545">
        <v>12.1750461538462</v>
      </c>
      <c r="ES545">
        <v>1999.98307692308</v>
      </c>
      <c r="ET545">
        <v>0.979997923076923</v>
      </c>
      <c r="EU545">
        <v>0.0200017538461538</v>
      </c>
      <c r="EV545">
        <v>0</v>
      </c>
      <c r="EW545">
        <v>982.93</v>
      </c>
      <c r="EX545">
        <v>5.00059</v>
      </c>
      <c r="EY545">
        <v>19832.6153846154</v>
      </c>
      <c r="EZ545">
        <v>17360.1615384615</v>
      </c>
      <c r="FA545">
        <v>42</v>
      </c>
      <c r="FB545">
        <v>41.7976923076923</v>
      </c>
      <c r="FC545">
        <v>41.437</v>
      </c>
      <c r="FD545">
        <v>41.125</v>
      </c>
      <c r="FE545">
        <v>42.937</v>
      </c>
      <c r="FF545">
        <v>1955.08307692308</v>
      </c>
      <c r="FG545">
        <v>39.9</v>
      </c>
      <c r="FH545">
        <v>0</v>
      </c>
      <c r="FI545">
        <v>1759088347.5</v>
      </c>
      <c r="FJ545">
        <v>0</v>
      </c>
      <c r="FK545">
        <v>983.012807692308</v>
      </c>
      <c r="FL545">
        <v>-0.851247861562015</v>
      </c>
      <c r="FM545">
        <v>-16.3145299070942</v>
      </c>
      <c r="FN545">
        <v>19832.6307692308</v>
      </c>
      <c r="FO545">
        <v>15</v>
      </c>
      <c r="FP545">
        <v>0</v>
      </c>
      <c r="FQ545" t="s">
        <v>439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-46.1398571428571</v>
      </c>
      <c r="GD545">
        <v>-1.76408571428575</v>
      </c>
      <c r="GE545">
        <v>0.408525389513983</v>
      </c>
      <c r="GF545">
        <v>0</v>
      </c>
      <c r="GG545">
        <v>983.05305882353</v>
      </c>
      <c r="GH545">
        <v>-1.08220015386127</v>
      </c>
      <c r="GI545">
        <v>0.24194578162406</v>
      </c>
      <c r="GJ545">
        <v>-1</v>
      </c>
      <c r="GK545">
        <v>8.57407857142857</v>
      </c>
      <c r="GL545">
        <v>-0.207846233766217</v>
      </c>
      <c r="GM545">
        <v>0.0213057316870621</v>
      </c>
      <c r="GN545">
        <v>0</v>
      </c>
      <c r="GO545">
        <v>0</v>
      </c>
      <c r="GP545">
        <v>2</v>
      </c>
      <c r="GQ545" t="s">
        <v>455</v>
      </c>
      <c r="GR545">
        <v>3.13094</v>
      </c>
      <c r="GS545">
        <v>2.71415</v>
      </c>
      <c r="GT545">
        <v>0.134867</v>
      </c>
      <c r="GU545">
        <v>0.141061</v>
      </c>
      <c r="GV545">
        <v>0.103848</v>
      </c>
      <c r="GW545">
        <v>0.0763491</v>
      </c>
      <c r="GX545">
        <v>32563.4</v>
      </c>
      <c r="GY545">
        <v>34633.7</v>
      </c>
      <c r="GZ545">
        <v>34057.2</v>
      </c>
      <c r="HA545">
        <v>36511</v>
      </c>
      <c r="HB545">
        <v>43113.5</v>
      </c>
      <c r="HC545">
        <v>48442</v>
      </c>
      <c r="HD545">
        <v>53136.3</v>
      </c>
      <c r="HE545">
        <v>58361.4</v>
      </c>
      <c r="HF545">
        <v>1.95702</v>
      </c>
      <c r="HG545">
        <v>1.65742</v>
      </c>
      <c r="HH545">
        <v>0.0950545</v>
      </c>
      <c r="HI545">
        <v>0</v>
      </c>
      <c r="HJ545">
        <v>28.4507</v>
      </c>
      <c r="HK545">
        <v>999.9</v>
      </c>
      <c r="HL545">
        <v>41.1</v>
      </c>
      <c r="HM545">
        <v>30.635</v>
      </c>
      <c r="HN545">
        <v>20.0368</v>
      </c>
      <c r="HO545">
        <v>54.1787</v>
      </c>
      <c r="HP545">
        <v>47.9247</v>
      </c>
      <c r="HQ545">
        <v>1</v>
      </c>
      <c r="HR545">
        <v>0.105701</v>
      </c>
      <c r="HS545">
        <v>-0.443671</v>
      </c>
      <c r="HT545">
        <v>20.1134</v>
      </c>
      <c r="HU545">
        <v>5.19588</v>
      </c>
      <c r="HV545">
        <v>12.004</v>
      </c>
      <c r="HW545">
        <v>4.97365</v>
      </c>
      <c r="HX545">
        <v>3.29393</v>
      </c>
      <c r="HY545">
        <v>9999</v>
      </c>
      <c r="HZ545">
        <v>35.3</v>
      </c>
      <c r="IA545">
        <v>9999</v>
      </c>
      <c r="IB545">
        <v>9999</v>
      </c>
      <c r="IC545">
        <v>1.86325</v>
      </c>
      <c r="ID545">
        <v>1.86813</v>
      </c>
      <c r="IE545">
        <v>1.86788</v>
      </c>
      <c r="IF545">
        <v>1.86905</v>
      </c>
      <c r="IG545">
        <v>1.86987</v>
      </c>
      <c r="IH545">
        <v>1.86597</v>
      </c>
      <c r="II545">
        <v>1.86701</v>
      </c>
      <c r="IJ545">
        <v>1.86844</v>
      </c>
      <c r="IK545">
        <v>5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3.394</v>
      </c>
      <c r="IY545">
        <v>0.3841</v>
      </c>
      <c r="IZ545">
        <v>0.744305887368214</v>
      </c>
      <c r="JA545">
        <v>0.00400708050939433</v>
      </c>
      <c r="JB545">
        <v>-7.0817227887937e-07</v>
      </c>
      <c r="JC545">
        <v>2.11393634800483e-10</v>
      </c>
      <c r="JD545">
        <v>-0.0902750961418796</v>
      </c>
      <c r="JE545">
        <v>-0.0199519798578536</v>
      </c>
      <c r="JF545">
        <v>0.00231849078142986</v>
      </c>
      <c r="JG545">
        <v>-2.72917625674962e-05</v>
      </c>
      <c r="JH545">
        <v>4</v>
      </c>
      <c r="JI545">
        <v>2436</v>
      </c>
      <c r="JJ545">
        <v>0</v>
      </c>
      <c r="JK545">
        <v>25</v>
      </c>
      <c r="JL545">
        <v>29318139.4</v>
      </c>
      <c r="JM545">
        <v>29318139.4</v>
      </c>
      <c r="JN545">
        <v>1.5979</v>
      </c>
      <c r="JO545">
        <v>2.63672</v>
      </c>
      <c r="JP545">
        <v>1.54785</v>
      </c>
      <c r="JQ545">
        <v>2.30957</v>
      </c>
      <c r="JR545">
        <v>1.64551</v>
      </c>
      <c r="JS545">
        <v>2.23755</v>
      </c>
      <c r="JT545">
        <v>34.418</v>
      </c>
      <c r="JU545">
        <v>24.1838</v>
      </c>
      <c r="JV545">
        <v>18</v>
      </c>
      <c r="JW545">
        <v>510.683</v>
      </c>
      <c r="JX545">
        <v>334.073</v>
      </c>
      <c r="JY545">
        <v>28.7463</v>
      </c>
      <c r="JZ545">
        <v>28.7345</v>
      </c>
      <c r="KA545">
        <v>30.0002</v>
      </c>
      <c r="KB545">
        <v>28.682</v>
      </c>
      <c r="KC545">
        <v>28.6378</v>
      </c>
      <c r="KD545">
        <v>32.0329</v>
      </c>
      <c r="KE545">
        <v>18.3099</v>
      </c>
      <c r="KF545">
        <v>43.3254</v>
      </c>
      <c r="KG545">
        <v>28.7302</v>
      </c>
      <c r="KH545">
        <v>805.943</v>
      </c>
      <c r="KI545">
        <v>15.7677</v>
      </c>
      <c r="KJ545">
        <v>96.5855</v>
      </c>
      <c r="KK545">
        <v>94.5528</v>
      </c>
    </row>
    <row r="546" spans="1:297">
      <c r="A546">
        <v>530</v>
      </c>
      <c r="B546">
        <v>1759088366</v>
      </c>
      <c r="C546">
        <v>15254</v>
      </c>
      <c r="D546" t="s">
        <v>1507</v>
      </c>
      <c r="E546" t="s">
        <v>1508</v>
      </c>
      <c r="F546">
        <v>5</v>
      </c>
      <c r="G546" t="s">
        <v>1412</v>
      </c>
      <c r="H546" t="s">
        <v>436</v>
      </c>
      <c r="I546">
        <v>1759088357.84615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806.60061752381</v>
      </c>
      <c r="AK546">
        <v>771.901739393939</v>
      </c>
      <c r="AL546">
        <v>3.52900876623368</v>
      </c>
      <c r="AM546">
        <v>66.03</v>
      </c>
      <c r="AN546">
        <f>(AP546 - AO546 + DY546*1E3/(8.314*(EA546+273.15)) * AR546/DX546 * AQ546) * DX546/(100*DL546) * 1000/(1000 - AP546)</f>
        <v>0</v>
      </c>
      <c r="AO546">
        <v>15.7306963257359</v>
      </c>
      <c r="AP546">
        <v>24.2629018181818</v>
      </c>
      <c r="AQ546">
        <v>-0.00024640346320393</v>
      </c>
      <c r="AR546">
        <v>114.36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5.9</v>
      </c>
      <c r="DM546">
        <v>0.5</v>
      </c>
      <c r="DN546" t="s">
        <v>438</v>
      </c>
      <c r="DO546">
        <v>2</v>
      </c>
      <c r="DP546" t="b">
        <v>1</v>
      </c>
      <c r="DQ546">
        <v>1759088357.84615</v>
      </c>
      <c r="DR546">
        <v>729.459076923077</v>
      </c>
      <c r="DS546">
        <v>776.268538461538</v>
      </c>
      <c r="DT546">
        <v>24.2712076923077</v>
      </c>
      <c r="DU546">
        <v>15.7225076923077</v>
      </c>
      <c r="DV546">
        <v>726.097769230769</v>
      </c>
      <c r="DW546">
        <v>23.8871307692308</v>
      </c>
      <c r="DX546">
        <v>500.000153846154</v>
      </c>
      <c r="DY546">
        <v>90.6326538461538</v>
      </c>
      <c r="DZ546">
        <v>0.0361527307692308</v>
      </c>
      <c r="EA546">
        <v>30.6333307692308</v>
      </c>
      <c r="EB546">
        <v>29.9977153846154</v>
      </c>
      <c r="EC546">
        <v>999.9</v>
      </c>
      <c r="ED546">
        <v>0</v>
      </c>
      <c r="EE546">
        <v>0</v>
      </c>
      <c r="EF546">
        <v>9998.90384615385</v>
      </c>
      <c r="EG546">
        <v>0</v>
      </c>
      <c r="EH546">
        <v>13.8217846153846</v>
      </c>
      <c r="EI546">
        <v>-46.8093923076923</v>
      </c>
      <c r="EJ546">
        <v>747.604307692308</v>
      </c>
      <c r="EK546">
        <v>788.668307692308</v>
      </c>
      <c r="EL546">
        <v>8.5487</v>
      </c>
      <c r="EM546">
        <v>776.268538461538</v>
      </c>
      <c r="EN546">
        <v>15.7225076923077</v>
      </c>
      <c r="EO546">
        <v>2.19976384615385</v>
      </c>
      <c r="EP546">
        <v>1.42497307692308</v>
      </c>
      <c r="EQ546">
        <v>18.9605923076923</v>
      </c>
      <c r="ER546">
        <v>12.1860076923077</v>
      </c>
      <c r="ES546">
        <v>2000.00846153846</v>
      </c>
      <c r="ET546">
        <v>0.979998153846154</v>
      </c>
      <c r="EU546">
        <v>0.0200015230769231</v>
      </c>
      <c r="EV546">
        <v>0</v>
      </c>
      <c r="EW546">
        <v>982.903230769231</v>
      </c>
      <c r="EX546">
        <v>5.00059</v>
      </c>
      <c r="EY546">
        <v>19830.5923076923</v>
      </c>
      <c r="EZ546">
        <v>17360.3692307692</v>
      </c>
      <c r="FA546">
        <v>42</v>
      </c>
      <c r="FB546">
        <v>41.7929230769231</v>
      </c>
      <c r="FC546">
        <v>41.437</v>
      </c>
      <c r="FD546">
        <v>41.125</v>
      </c>
      <c r="FE546">
        <v>42.937</v>
      </c>
      <c r="FF546">
        <v>1955.10846153846</v>
      </c>
      <c r="FG546">
        <v>39.9</v>
      </c>
      <c r="FH546">
        <v>0</v>
      </c>
      <c r="FI546">
        <v>1759088352.9</v>
      </c>
      <c r="FJ546">
        <v>0</v>
      </c>
      <c r="FK546">
        <v>982.92156</v>
      </c>
      <c r="FL546">
        <v>-0.85907691121572</v>
      </c>
      <c r="FM546">
        <v>-31.7615383662217</v>
      </c>
      <c r="FN546">
        <v>19830.256</v>
      </c>
      <c r="FO546">
        <v>15</v>
      </c>
      <c r="FP546">
        <v>0</v>
      </c>
      <c r="FQ546" t="s">
        <v>439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-46.705005</v>
      </c>
      <c r="GD546">
        <v>-5.44247368421059</v>
      </c>
      <c r="GE546">
        <v>0.784911051951111</v>
      </c>
      <c r="GF546">
        <v>0</v>
      </c>
      <c r="GG546">
        <v>982.987205882353</v>
      </c>
      <c r="GH546">
        <v>-0.745164247290941</v>
      </c>
      <c r="GI546">
        <v>0.228094508200616</v>
      </c>
      <c r="GJ546">
        <v>-1</v>
      </c>
      <c r="GK546">
        <v>8.557248</v>
      </c>
      <c r="GL546">
        <v>-0.189001804511258</v>
      </c>
      <c r="GM546">
        <v>0.0187373836487382</v>
      </c>
      <c r="GN546">
        <v>0</v>
      </c>
      <c r="GO546">
        <v>0</v>
      </c>
      <c r="GP546">
        <v>2</v>
      </c>
      <c r="GQ546" t="s">
        <v>455</v>
      </c>
      <c r="GR546">
        <v>3.13084</v>
      </c>
      <c r="GS546">
        <v>2.71391</v>
      </c>
      <c r="GT546">
        <v>0.136994</v>
      </c>
      <c r="GU546">
        <v>0.143141</v>
      </c>
      <c r="GV546">
        <v>0.103806</v>
      </c>
      <c r="GW546">
        <v>0.0763519</v>
      </c>
      <c r="GX546">
        <v>32483.3</v>
      </c>
      <c r="GY546">
        <v>34549.7</v>
      </c>
      <c r="GZ546">
        <v>34057.1</v>
      </c>
      <c r="HA546">
        <v>36510.8</v>
      </c>
      <c r="HB546">
        <v>43115.5</v>
      </c>
      <c r="HC546">
        <v>48441.9</v>
      </c>
      <c r="HD546">
        <v>53135.9</v>
      </c>
      <c r="HE546">
        <v>58361.1</v>
      </c>
      <c r="HF546">
        <v>1.95677</v>
      </c>
      <c r="HG546">
        <v>1.65765</v>
      </c>
      <c r="HH546">
        <v>0.0951365</v>
      </c>
      <c r="HI546">
        <v>0</v>
      </c>
      <c r="HJ546">
        <v>28.4526</v>
      </c>
      <c r="HK546">
        <v>999.9</v>
      </c>
      <c r="HL546">
        <v>41.1</v>
      </c>
      <c r="HM546">
        <v>30.655</v>
      </c>
      <c r="HN546">
        <v>20.0578</v>
      </c>
      <c r="HO546">
        <v>54.4887</v>
      </c>
      <c r="HP546">
        <v>47.52</v>
      </c>
      <c r="HQ546">
        <v>1</v>
      </c>
      <c r="HR546">
        <v>0.105711</v>
      </c>
      <c r="HS546">
        <v>-0.409703</v>
      </c>
      <c r="HT546">
        <v>20.1133</v>
      </c>
      <c r="HU546">
        <v>5.19603</v>
      </c>
      <c r="HV546">
        <v>12.004</v>
      </c>
      <c r="HW546">
        <v>4.97365</v>
      </c>
      <c r="HX546">
        <v>3.2939</v>
      </c>
      <c r="HY546">
        <v>9999</v>
      </c>
      <c r="HZ546">
        <v>35.3</v>
      </c>
      <c r="IA546">
        <v>9999</v>
      </c>
      <c r="IB546">
        <v>9999</v>
      </c>
      <c r="IC546">
        <v>1.86327</v>
      </c>
      <c r="ID546">
        <v>1.86813</v>
      </c>
      <c r="IE546">
        <v>1.8679</v>
      </c>
      <c r="IF546">
        <v>1.86905</v>
      </c>
      <c r="IG546">
        <v>1.86985</v>
      </c>
      <c r="IH546">
        <v>1.86599</v>
      </c>
      <c r="II546">
        <v>1.867</v>
      </c>
      <c r="IJ546">
        <v>1.86844</v>
      </c>
      <c r="IK546">
        <v>5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3.451</v>
      </c>
      <c r="IY546">
        <v>0.3835</v>
      </c>
      <c r="IZ546">
        <v>0.744305887368214</v>
      </c>
      <c r="JA546">
        <v>0.00400708050939433</v>
      </c>
      <c r="JB546">
        <v>-7.0817227887937e-07</v>
      </c>
      <c r="JC546">
        <v>2.11393634800483e-10</v>
      </c>
      <c r="JD546">
        <v>-0.0902750961418796</v>
      </c>
      <c r="JE546">
        <v>-0.0199519798578536</v>
      </c>
      <c r="JF546">
        <v>0.00231849078142986</v>
      </c>
      <c r="JG546">
        <v>-2.72917625674962e-05</v>
      </c>
      <c r="JH546">
        <v>4</v>
      </c>
      <c r="JI546">
        <v>2436</v>
      </c>
      <c r="JJ546">
        <v>0</v>
      </c>
      <c r="JK546">
        <v>25</v>
      </c>
      <c r="JL546">
        <v>29318139.4</v>
      </c>
      <c r="JM546">
        <v>29318139.4</v>
      </c>
      <c r="JN546">
        <v>1.62109</v>
      </c>
      <c r="JO546">
        <v>2.62695</v>
      </c>
      <c r="JP546">
        <v>1.54785</v>
      </c>
      <c r="JQ546">
        <v>2.30957</v>
      </c>
      <c r="JR546">
        <v>1.64551</v>
      </c>
      <c r="JS546">
        <v>2.34619</v>
      </c>
      <c r="JT546">
        <v>34.418</v>
      </c>
      <c r="JU546">
        <v>24.1926</v>
      </c>
      <c r="JV546">
        <v>18</v>
      </c>
      <c r="JW546">
        <v>510.538</v>
      </c>
      <c r="JX546">
        <v>334.194</v>
      </c>
      <c r="JY546">
        <v>28.7362</v>
      </c>
      <c r="JZ546">
        <v>28.7345</v>
      </c>
      <c r="KA546">
        <v>30.0002</v>
      </c>
      <c r="KB546">
        <v>28.6844</v>
      </c>
      <c r="KC546">
        <v>28.6402</v>
      </c>
      <c r="KD546">
        <v>32.5633</v>
      </c>
      <c r="KE546">
        <v>18.3099</v>
      </c>
      <c r="KF546">
        <v>43.3254</v>
      </c>
      <c r="KG546">
        <v>28.7345</v>
      </c>
      <c r="KH546">
        <v>826.154</v>
      </c>
      <c r="KI546">
        <v>15.7885</v>
      </c>
      <c r="KJ546">
        <v>96.585</v>
      </c>
      <c r="KK546">
        <v>94.5523</v>
      </c>
    </row>
    <row r="547" spans="1:297">
      <c r="A547">
        <v>531</v>
      </c>
      <c r="B547">
        <v>1759088371</v>
      </c>
      <c r="C547">
        <v>15259</v>
      </c>
      <c r="D547" t="s">
        <v>1509</v>
      </c>
      <c r="E547" t="s">
        <v>1510</v>
      </c>
      <c r="F547">
        <v>5</v>
      </c>
      <c r="G547" t="s">
        <v>1412</v>
      </c>
      <c r="H547" t="s">
        <v>436</v>
      </c>
      <c r="I547">
        <v>1759088362.84615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823.348132723809</v>
      </c>
      <c r="AK547">
        <v>788.930915151515</v>
      </c>
      <c r="AL547">
        <v>3.37918917748912</v>
      </c>
      <c r="AM547">
        <v>66.03</v>
      </c>
      <c r="AN547">
        <f>(AP547 - AO547 + DY547*1E3/(8.314*(EA547+273.15)) * AR547/DX547 * AQ547) * DX547/(100*DL547) * 1000/(1000 - AP547)</f>
        <v>0</v>
      </c>
      <c r="AO547">
        <v>15.7315433768831</v>
      </c>
      <c r="AP547">
        <v>24.2450903030303</v>
      </c>
      <c r="AQ547">
        <v>-0.00033920129870134</v>
      </c>
      <c r="AR547">
        <v>114.36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5.9</v>
      </c>
      <c r="DM547">
        <v>0.5</v>
      </c>
      <c r="DN547" t="s">
        <v>438</v>
      </c>
      <c r="DO547">
        <v>2</v>
      </c>
      <c r="DP547" t="b">
        <v>1</v>
      </c>
      <c r="DQ547">
        <v>1759088362.84615</v>
      </c>
      <c r="DR547">
        <v>745.934230769231</v>
      </c>
      <c r="DS547">
        <v>793.043769230769</v>
      </c>
      <c r="DT547">
        <v>24.2643230769231</v>
      </c>
      <c r="DU547">
        <v>15.7292461538462</v>
      </c>
      <c r="DV547">
        <v>742.518615384615</v>
      </c>
      <c r="DW547">
        <v>23.8805384615385</v>
      </c>
      <c r="DX547">
        <v>500.030769230769</v>
      </c>
      <c r="DY547">
        <v>90.6319076923077</v>
      </c>
      <c r="DZ547">
        <v>0.0360191846153846</v>
      </c>
      <c r="EA547">
        <v>30.6329692307692</v>
      </c>
      <c r="EB547">
        <v>30.0000230769231</v>
      </c>
      <c r="EC547">
        <v>999.9</v>
      </c>
      <c r="ED547">
        <v>0</v>
      </c>
      <c r="EE547">
        <v>0</v>
      </c>
      <c r="EF547">
        <v>10004.2792307692</v>
      </c>
      <c r="EG547">
        <v>0</v>
      </c>
      <c r="EH547">
        <v>13.8226307692308</v>
      </c>
      <c r="EI547">
        <v>-47.1095769230769</v>
      </c>
      <c r="EJ547">
        <v>764.483846153846</v>
      </c>
      <c r="EK547">
        <v>805.717</v>
      </c>
      <c r="EL547">
        <v>8.53507076923077</v>
      </c>
      <c r="EM547">
        <v>793.043769230769</v>
      </c>
      <c r="EN547">
        <v>15.7292461538462</v>
      </c>
      <c r="EO547">
        <v>2.19912153846154</v>
      </c>
      <c r="EP547">
        <v>1.42557307692308</v>
      </c>
      <c r="EQ547">
        <v>18.9559230769231</v>
      </c>
      <c r="ER547">
        <v>12.1924076923077</v>
      </c>
      <c r="ES547">
        <v>1999.98538461538</v>
      </c>
      <c r="ET547">
        <v>0.979997923076923</v>
      </c>
      <c r="EU547">
        <v>0.0200017615384615</v>
      </c>
      <c r="EV547">
        <v>0</v>
      </c>
      <c r="EW547">
        <v>982.738384615385</v>
      </c>
      <c r="EX547">
        <v>5.00059</v>
      </c>
      <c r="EY547">
        <v>19827.8692307692</v>
      </c>
      <c r="EZ547">
        <v>17360.1692307692</v>
      </c>
      <c r="FA547">
        <v>42</v>
      </c>
      <c r="FB547">
        <v>41.7976923076923</v>
      </c>
      <c r="FC547">
        <v>41.437</v>
      </c>
      <c r="FD547">
        <v>41.125</v>
      </c>
      <c r="FE547">
        <v>42.937</v>
      </c>
      <c r="FF547">
        <v>1955.08538461539</v>
      </c>
      <c r="FG547">
        <v>39.9</v>
      </c>
      <c r="FH547">
        <v>0</v>
      </c>
      <c r="FI547">
        <v>1759088357.7</v>
      </c>
      <c r="FJ547">
        <v>0</v>
      </c>
      <c r="FK547">
        <v>982.81552</v>
      </c>
      <c r="FL547">
        <v>-1.95438460453845</v>
      </c>
      <c r="FM547">
        <v>-39.8461537819764</v>
      </c>
      <c r="FN547">
        <v>19827.38</v>
      </c>
      <c r="FO547">
        <v>15</v>
      </c>
      <c r="FP547">
        <v>0</v>
      </c>
      <c r="FQ547" t="s">
        <v>439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-46.8885476190476</v>
      </c>
      <c r="GD547">
        <v>-5.88509610389609</v>
      </c>
      <c r="GE547">
        <v>0.80653473790452</v>
      </c>
      <c r="GF547">
        <v>0</v>
      </c>
      <c r="GG547">
        <v>982.880970588235</v>
      </c>
      <c r="GH547">
        <v>-1.24386554007671</v>
      </c>
      <c r="GI547">
        <v>0.246081942987213</v>
      </c>
      <c r="GJ547">
        <v>-1</v>
      </c>
      <c r="GK547">
        <v>8.54269571428572</v>
      </c>
      <c r="GL547">
        <v>-0.162730909090902</v>
      </c>
      <c r="GM547">
        <v>0.0167143612533906</v>
      </c>
      <c r="GN547">
        <v>0</v>
      </c>
      <c r="GO547">
        <v>0</v>
      </c>
      <c r="GP547">
        <v>2</v>
      </c>
      <c r="GQ547" t="s">
        <v>455</v>
      </c>
      <c r="GR547">
        <v>3.13086</v>
      </c>
      <c r="GS547">
        <v>2.7139</v>
      </c>
      <c r="GT547">
        <v>0.139027</v>
      </c>
      <c r="GU547">
        <v>0.14511</v>
      </c>
      <c r="GV547">
        <v>0.103762</v>
      </c>
      <c r="GW547">
        <v>0.0763565</v>
      </c>
      <c r="GX547">
        <v>32406.8</v>
      </c>
      <c r="GY547">
        <v>34470</v>
      </c>
      <c r="GZ547">
        <v>34057.2</v>
      </c>
      <c r="HA547">
        <v>36510.4</v>
      </c>
      <c r="HB547">
        <v>43118</v>
      </c>
      <c r="HC547">
        <v>48441.6</v>
      </c>
      <c r="HD547">
        <v>53136.1</v>
      </c>
      <c r="HE547">
        <v>58360.8</v>
      </c>
      <c r="HF547">
        <v>1.957</v>
      </c>
      <c r="HG547">
        <v>1.65775</v>
      </c>
      <c r="HH547">
        <v>0.0951588</v>
      </c>
      <c r="HI547">
        <v>0</v>
      </c>
      <c r="HJ547">
        <v>28.4544</v>
      </c>
      <c r="HK547">
        <v>999.9</v>
      </c>
      <c r="HL547">
        <v>41.076</v>
      </c>
      <c r="HM547">
        <v>30.635</v>
      </c>
      <c r="HN547">
        <v>20.0245</v>
      </c>
      <c r="HO547">
        <v>54.7087</v>
      </c>
      <c r="HP547">
        <v>47.8886</v>
      </c>
      <c r="HQ547">
        <v>1</v>
      </c>
      <c r="HR547">
        <v>0.105892</v>
      </c>
      <c r="HS547">
        <v>-0.43442</v>
      </c>
      <c r="HT547">
        <v>20.1135</v>
      </c>
      <c r="HU547">
        <v>5.19632</v>
      </c>
      <c r="HV547">
        <v>12.004</v>
      </c>
      <c r="HW547">
        <v>4.97355</v>
      </c>
      <c r="HX547">
        <v>3.2939</v>
      </c>
      <c r="HY547">
        <v>9999</v>
      </c>
      <c r="HZ547">
        <v>35.3</v>
      </c>
      <c r="IA547">
        <v>9999</v>
      </c>
      <c r="IB547">
        <v>9999</v>
      </c>
      <c r="IC547">
        <v>1.86328</v>
      </c>
      <c r="ID547">
        <v>1.86813</v>
      </c>
      <c r="IE547">
        <v>1.8679</v>
      </c>
      <c r="IF547">
        <v>1.86905</v>
      </c>
      <c r="IG547">
        <v>1.86987</v>
      </c>
      <c r="IH547">
        <v>1.866</v>
      </c>
      <c r="II547">
        <v>1.86705</v>
      </c>
      <c r="IJ547">
        <v>1.86844</v>
      </c>
      <c r="IK547">
        <v>5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3.505</v>
      </c>
      <c r="IY547">
        <v>0.3829</v>
      </c>
      <c r="IZ547">
        <v>0.744305887368214</v>
      </c>
      <c r="JA547">
        <v>0.00400708050939433</v>
      </c>
      <c r="JB547">
        <v>-7.0817227887937e-07</v>
      </c>
      <c r="JC547">
        <v>2.11393634800483e-10</v>
      </c>
      <c r="JD547">
        <v>-0.0902750961418796</v>
      </c>
      <c r="JE547">
        <v>-0.0199519798578536</v>
      </c>
      <c r="JF547">
        <v>0.00231849078142986</v>
      </c>
      <c r="JG547">
        <v>-2.72917625674962e-05</v>
      </c>
      <c r="JH547">
        <v>4</v>
      </c>
      <c r="JI547">
        <v>2436</v>
      </c>
      <c r="JJ547">
        <v>0</v>
      </c>
      <c r="JK547">
        <v>25</v>
      </c>
      <c r="JL547">
        <v>29318139.5</v>
      </c>
      <c r="JM547">
        <v>29318139.5</v>
      </c>
      <c r="JN547">
        <v>1.65039</v>
      </c>
      <c r="JO547">
        <v>2.62573</v>
      </c>
      <c r="JP547">
        <v>1.54785</v>
      </c>
      <c r="JQ547">
        <v>2.30957</v>
      </c>
      <c r="JR547">
        <v>1.64673</v>
      </c>
      <c r="JS547">
        <v>2.23511</v>
      </c>
      <c r="JT547">
        <v>34.418</v>
      </c>
      <c r="JU547">
        <v>24.1926</v>
      </c>
      <c r="JV547">
        <v>18</v>
      </c>
      <c r="JW547">
        <v>510.688</v>
      </c>
      <c r="JX547">
        <v>334.242</v>
      </c>
      <c r="JY547">
        <v>28.7336</v>
      </c>
      <c r="JZ547">
        <v>28.7359</v>
      </c>
      <c r="KA547">
        <v>30.0003</v>
      </c>
      <c r="KB547">
        <v>28.6846</v>
      </c>
      <c r="KC547">
        <v>28.6403</v>
      </c>
      <c r="KD547">
        <v>33.0976</v>
      </c>
      <c r="KE547">
        <v>18.3099</v>
      </c>
      <c r="KF547">
        <v>43.3254</v>
      </c>
      <c r="KG547">
        <v>28.7339</v>
      </c>
      <c r="KH547">
        <v>839.627</v>
      </c>
      <c r="KI547">
        <v>15.8069</v>
      </c>
      <c r="KJ547">
        <v>96.5852</v>
      </c>
      <c r="KK547">
        <v>94.5516</v>
      </c>
    </row>
    <row r="548" spans="1:297">
      <c r="A548">
        <v>532</v>
      </c>
      <c r="B548">
        <v>1759088376</v>
      </c>
      <c r="C548">
        <v>15264</v>
      </c>
      <c r="D548" t="s">
        <v>1511</v>
      </c>
      <c r="E548" t="s">
        <v>1512</v>
      </c>
      <c r="F548">
        <v>5</v>
      </c>
      <c r="G548" t="s">
        <v>1412</v>
      </c>
      <c r="H548" t="s">
        <v>436</v>
      </c>
      <c r="I548">
        <v>1759088367.84615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840.639226285714</v>
      </c>
      <c r="AK548">
        <v>806.118357575757</v>
      </c>
      <c r="AL548">
        <v>3.45381958874457</v>
      </c>
      <c r="AM548">
        <v>66.03</v>
      </c>
      <c r="AN548">
        <f>(AP548 - AO548 + DY548*1E3/(8.314*(EA548+273.15)) * AR548/DX548 * AQ548) * DX548/(100*DL548) * 1000/(1000 - AP548)</f>
        <v>0</v>
      </c>
      <c r="AO548">
        <v>15.7335476837662</v>
      </c>
      <c r="AP548">
        <v>24.2311557575757</v>
      </c>
      <c r="AQ548">
        <v>-0.000271194420394866</v>
      </c>
      <c r="AR548">
        <v>114.36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5.9</v>
      </c>
      <c r="DM548">
        <v>0.5</v>
      </c>
      <c r="DN548" t="s">
        <v>438</v>
      </c>
      <c r="DO548">
        <v>2</v>
      </c>
      <c r="DP548" t="b">
        <v>1</v>
      </c>
      <c r="DQ548">
        <v>1759088367.84615</v>
      </c>
      <c r="DR548">
        <v>762.588692307692</v>
      </c>
      <c r="DS548">
        <v>810.266846153846</v>
      </c>
      <c r="DT548">
        <v>24.2523153846154</v>
      </c>
      <c r="DU548">
        <v>15.7315307692308</v>
      </c>
      <c r="DV548">
        <v>759.118230769231</v>
      </c>
      <c r="DW548">
        <v>23.8690384615385</v>
      </c>
      <c r="DX548">
        <v>500.042461538462</v>
      </c>
      <c r="DY548">
        <v>90.6316230769231</v>
      </c>
      <c r="DZ548">
        <v>0.0360793153846154</v>
      </c>
      <c r="EA548">
        <v>30.6329230769231</v>
      </c>
      <c r="EB548">
        <v>30.0002307692308</v>
      </c>
      <c r="EC548">
        <v>999.9</v>
      </c>
      <c r="ED548">
        <v>0</v>
      </c>
      <c r="EE548">
        <v>0</v>
      </c>
      <c r="EF548">
        <v>9999.27307692308</v>
      </c>
      <c r="EG548">
        <v>0</v>
      </c>
      <c r="EH548">
        <v>13.8215692307692</v>
      </c>
      <c r="EI548">
        <v>-47.6782307692308</v>
      </c>
      <c r="EJ548">
        <v>781.542769230769</v>
      </c>
      <c r="EK548">
        <v>823.217384615385</v>
      </c>
      <c r="EL548">
        <v>8.52078</v>
      </c>
      <c r="EM548">
        <v>810.266846153846</v>
      </c>
      <c r="EN548">
        <v>15.7315307692308</v>
      </c>
      <c r="EO548">
        <v>2.19802692307692</v>
      </c>
      <c r="EP548">
        <v>1.42577461538462</v>
      </c>
      <c r="EQ548">
        <v>18.9479461538462</v>
      </c>
      <c r="ER548">
        <v>12.1945615384615</v>
      </c>
      <c r="ES548">
        <v>2000.00923076923</v>
      </c>
      <c r="ET548">
        <v>0.979998153846154</v>
      </c>
      <c r="EU548">
        <v>0.0200015153846154</v>
      </c>
      <c r="EV548">
        <v>0</v>
      </c>
      <c r="EW548">
        <v>982.646153846154</v>
      </c>
      <c r="EX548">
        <v>5.00059</v>
      </c>
      <c r="EY548">
        <v>19825.0615384615</v>
      </c>
      <c r="EZ548">
        <v>17360.3846153846</v>
      </c>
      <c r="FA548">
        <v>42</v>
      </c>
      <c r="FB548">
        <v>41.7929230769231</v>
      </c>
      <c r="FC548">
        <v>41.437</v>
      </c>
      <c r="FD548">
        <v>41.125</v>
      </c>
      <c r="FE548">
        <v>42.937</v>
      </c>
      <c r="FF548">
        <v>1955.10923076923</v>
      </c>
      <c r="FG548">
        <v>39.9</v>
      </c>
      <c r="FH548">
        <v>0</v>
      </c>
      <c r="FI548">
        <v>1759088362.5</v>
      </c>
      <c r="FJ548">
        <v>0</v>
      </c>
      <c r="FK548">
        <v>982.70248</v>
      </c>
      <c r="FL548">
        <v>-1.53769229591694</v>
      </c>
      <c r="FM548">
        <v>-38.0999998647003</v>
      </c>
      <c r="FN548">
        <v>19824.26</v>
      </c>
      <c r="FO548">
        <v>15</v>
      </c>
      <c r="FP548">
        <v>0</v>
      </c>
      <c r="FQ548" t="s">
        <v>439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-47.339365</v>
      </c>
      <c r="GD548">
        <v>-5.35594736842106</v>
      </c>
      <c r="GE548">
        <v>0.766615650945766</v>
      </c>
      <c r="GF548">
        <v>0</v>
      </c>
      <c r="GG548">
        <v>982.777911764706</v>
      </c>
      <c r="GH548">
        <v>-1.30378914652096</v>
      </c>
      <c r="GI548">
        <v>0.245742017720534</v>
      </c>
      <c r="GJ548">
        <v>-1</v>
      </c>
      <c r="GK548">
        <v>8.5272045</v>
      </c>
      <c r="GL548">
        <v>-0.175392631578962</v>
      </c>
      <c r="GM548">
        <v>0.0169487408013105</v>
      </c>
      <c r="GN548">
        <v>0</v>
      </c>
      <c r="GO548">
        <v>0</v>
      </c>
      <c r="GP548">
        <v>2</v>
      </c>
      <c r="GQ548" t="s">
        <v>455</v>
      </c>
      <c r="GR548">
        <v>3.1308</v>
      </c>
      <c r="GS548">
        <v>2.71396</v>
      </c>
      <c r="GT548">
        <v>0.141069</v>
      </c>
      <c r="GU548">
        <v>0.147043</v>
      </c>
      <c r="GV548">
        <v>0.10371</v>
      </c>
      <c r="GW548">
        <v>0.0763622</v>
      </c>
      <c r="GX548">
        <v>32329.8</v>
      </c>
      <c r="GY548">
        <v>34392.3</v>
      </c>
      <c r="GZ548">
        <v>34057</v>
      </c>
      <c r="HA548">
        <v>36510.6</v>
      </c>
      <c r="HB548">
        <v>43120.6</v>
      </c>
      <c r="HC548">
        <v>48441.8</v>
      </c>
      <c r="HD548">
        <v>53135.8</v>
      </c>
      <c r="HE548">
        <v>58361.2</v>
      </c>
      <c r="HF548">
        <v>1.9568</v>
      </c>
      <c r="HG548">
        <v>1.65825</v>
      </c>
      <c r="HH548">
        <v>0.0953712</v>
      </c>
      <c r="HI548">
        <v>0</v>
      </c>
      <c r="HJ548">
        <v>28.4555</v>
      </c>
      <c r="HK548">
        <v>999.9</v>
      </c>
      <c r="HL548">
        <v>41.051</v>
      </c>
      <c r="HM548">
        <v>30.655</v>
      </c>
      <c r="HN548">
        <v>20.0362</v>
      </c>
      <c r="HO548">
        <v>54.6587</v>
      </c>
      <c r="HP548">
        <v>47.504</v>
      </c>
      <c r="HQ548">
        <v>1</v>
      </c>
      <c r="HR548">
        <v>0.105892</v>
      </c>
      <c r="HS548">
        <v>-0.437132</v>
      </c>
      <c r="HT548">
        <v>20.1131</v>
      </c>
      <c r="HU548">
        <v>5.19603</v>
      </c>
      <c r="HV548">
        <v>12.004</v>
      </c>
      <c r="HW548">
        <v>4.9736</v>
      </c>
      <c r="HX548">
        <v>3.29383</v>
      </c>
      <c r="HY548">
        <v>9999</v>
      </c>
      <c r="HZ548">
        <v>35.3</v>
      </c>
      <c r="IA548">
        <v>9999</v>
      </c>
      <c r="IB548">
        <v>9999</v>
      </c>
      <c r="IC548">
        <v>1.86326</v>
      </c>
      <c r="ID548">
        <v>1.86813</v>
      </c>
      <c r="IE548">
        <v>1.86788</v>
      </c>
      <c r="IF548">
        <v>1.86906</v>
      </c>
      <c r="IG548">
        <v>1.86986</v>
      </c>
      <c r="IH548">
        <v>1.86599</v>
      </c>
      <c r="II548">
        <v>1.86705</v>
      </c>
      <c r="IJ548">
        <v>1.86844</v>
      </c>
      <c r="IK548">
        <v>5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3.56</v>
      </c>
      <c r="IY548">
        <v>0.3822</v>
      </c>
      <c r="IZ548">
        <v>0.744305887368214</v>
      </c>
      <c r="JA548">
        <v>0.00400708050939433</v>
      </c>
      <c r="JB548">
        <v>-7.0817227887937e-07</v>
      </c>
      <c r="JC548">
        <v>2.11393634800483e-10</v>
      </c>
      <c r="JD548">
        <v>-0.0902750961418796</v>
      </c>
      <c r="JE548">
        <v>-0.0199519798578536</v>
      </c>
      <c r="JF548">
        <v>0.00231849078142986</v>
      </c>
      <c r="JG548">
        <v>-2.72917625674962e-05</v>
      </c>
      <c r="JH548">
        <v>4</v>
      </c>
      <c r="JI548">
        <v>2436</v>
      </c>
      <c r="JJ548">
        <v>0</v>
      </c>
      <c r="JK548">
        <v>25</v>
      </c>
      <c r="JL548">
        <v>29318139.6</v>
      </c>
      <c r="JM548">
        <v>29318139.6</v>
      </c>
      <c r="JN548">
        <v>1.6748</v>
      </c>
      <c r="JO548">
        <v>2.62939</v>
      </c>
      <c r="JP548">
        <v>1.54785</v>
      </c>
      <c r="JQ548">
        <v>2.30957</v>
      </c>
      <c r="JR548">
        <v>1.64551</v>
      </c>
      <c r="JS548">
        <v>2.34131</v>
      </c>
      <c r="JT548">
        <v>34.418</v>
      </c>
      <c r="JU548">
        <v>24.2013</v>
      </c>
      <c r="JV548">
        <v>18</v>
      </c>
      <c r="JW548">
        <v>510.576</v>
      </c>
      <c r="JX548">
        <v>334.495</v>
      </c>
      <c r="JY548">
        <v>28.7328</v>
      </c>
      <c r="JZ548">
        <v>28.7369</v>
      </c>
      <c r="KA548">
        <v>30.0002</v>
      </c>
      <c r="KB548">
        <v>28.6869</v>
      </c>
      <c r="KC548">
        <v>28.6426</v>
      </c>
      <c r="KD548">
        <v>33.6577</v>
      </c>
      <c r="KE548">
        <v>18.0278</v>
      </c>
      <c r="KF548">
        <v>42.9536</v>
      </c>
      <c r="KG548">
        <v>28.733</v>
      </c>
      <c r="KH548">
        <v>859.877</v>
      </c>
      <c r="KI548">
        <v>15.8383</v>
      </c>
      <c r="KJ548">
        <v>96.5847</v>
      </c>
      <c r="KK548">
        <v>94.5522</v>
      </c>
    </row>
    <row r="549" spans="1:297">
      <c r="A549">
        <v>533</v>
      </c>
      <c r="B549">
        <v>1759088381</v>
      </c>
      <c r="C549">
        <v>15269</v>
      </c>
      <c r="D549" t="s">
        <v>1513</v>
      </c>
      <c r="E549" t="s">
        <v>1514</v>
      </c>
      <c r="F549">
        <v>5</v>
      </c>
      <c r="G549" t="s">
        <v>1412</v>
      </c>
      <c r="H549" t="s">
        <v>436</v>
      </c>
      <c r="I549">
        <v>1759088372.84615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856.977979047619</v>
      </c>
      <c r="AK549">
        <v>822.742939393939</v>
      </c>
      <c r="AL549">
        <v>3.29389924242414</v>
      </c>
      <c r="AM549">
        <v>66.03</v>
      </c>
      <c r="AN549">
        <f>(AP549 - AO549 + DY549*1E3/(8.314*(EA549+273.15)) * AR549/DX549 * AQ549) * DX549/(100*DL549) * 1000/(1000 - AP549)</f>
        <v>0</v>
      </c>
      <c r="AO549">
        <v>15.728709202197</v>
      </c>
      <c r="AP549">
        <v>24.2114981818182</v>
      </c>
      <c r="AQ549">
        <v>-0.000297370909091304</v>
      </c>
      <c r="AR549">
        <v>114.36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5.9</v>
      </c>
      <c r="DM549">
        <v>0.5</v>
      </c>
      <c r="DN549" t="s">
        <v>438</v>
      </c>
      <c r="DO549">
        <v>2</v>
      </c>
      <c r="DP549" t="b">
        <v>1</v>
      </c>
      <c r="DQ549">
        <v>1759088372.84615</v>
      </c>
      <c r="DR549">
        <v>779.296769230769</v>
      </c>
      <c r="DS549">
        <v>826.820153846154</v>
      </c>
      <c r="DT549">
        <v>24.2364384615385</v>
      </c>
      <c r="DU549">
        <v>15.7318076923077</v>
      </c>
      <c r="DV549">
        <v>775.771384615384</v>
      </c>
      <c r="DW549">
        <v>23.8538461538462</v>
      </c>
      <c r="DX549">
        <v>500.017</v>
      </c>
      <c r="DY549">
        <v>90.6316</v>
      </c>
      <c r="DZ549">
        <v>0.0360373307692308</v>
      </c>
      <c r="EA549">
        <v>30.6319846153846</v>
      </c>
      <c r="EB549">
        <v>30.0063692307692</v>
      </c>
      <c r="EC549">
        <v>999.9</v>
      </c>
      <c r="ED549">
        <v>0</v>
      </c>
      <c r="EE549">
        <v>0</v>
      </c>
      <c r="EF549">
        <v>9998.69538461538</v>
      </c>
      <c r="EG549">
        <v>0</v>
      </c>
      <c r="EH549">
        <v>13.8182769230769</v>
      </c>
      <c r="EI549">
        <v>-47.5235692307692</v>
      </c>
      <c r="EJ549">
        <v>798.652923076923</v>
      </c>
      <c r="EK549">
        <v>840.035461538462</v>
      </c>
      <c r="EL549">
        <v>8.50463846153846</v>
      </c>
      <c r="EM549">
        <v>826.820153846154</v>
      </c>
      <c r="EN549">
        <v>15.7318076923077</v>
      </c>
      <c r="EO549">
        <v>2.19658769230769</v>
      </c>
      <c r="EP549">
        <v>1.42579846153846</v>
      </c>
      <c r="EQ549">
        <v>18.9374538461538</v>
      </c>
      <c r="ER549">
        <v>12.1948153846154</v>
      </c>
      <c r="ES549">
        <v>2000.00538461538</v>
      </c>
      <c r="ET549">
        <v>0.979998153846154</v>
      </c>
      <c r="EU549">
        <v>0.0200015153846154</v>
      </c>
      <c r="EV549">
        <v>0</v>
      </c>
      <c r="EW549">
        <v>982.539923076923</v>
      </c>
      <c r="EX549">
        <v>5.00059</v>
      </c>
      <c r="EY549">
        <v>19821.7846153846</v>
      </c>
      <c r="EZ549">
        <v>17360.3384615385</v>
      </c>
      <c r="FA549">
        <v>42</v>
      </c>
      <c r="FB549">
        <v>41.7881538461538</v>
      </c>
      <c r="FC549">
        <v>41.437</v>
      </c>
      <c r="FD549">
        <v>41.125</v>
      </c>
      <c r="FE549">
        <v>42.937</v>
      </c>
      <c r="FF549">
        <v>1955.10538461538</v>
      </c>
      <c r="FG549">
        <v>39.9</v>
      </c>
      <c r="FH549">
        <v>0</v>
      </c>
      <c r="FI549">
        <v>1759088367.3</v>
      </c>
      <c r="FJ549">
        <v>0</v>
      </c>
      <c r="FK549">
        <v>982.5672</v>
      </c>
      <c r="FL549">
        <v>-1.03530769013478</v>
      </c>
      <c r="FM549">
        <v>-40.0923076877323</v>
      </c>
      <c r="FN549">
        <v>19820.952</v>
      </c>
      <c r="FO549">
        <v>15</v>
      </c>
      <c r="FP549">
        <v>0</v>
      </c>
      <c r="FQ549" t="s">
        <v>439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-47.5899333333333</v>
      </c>
      <c r="GD549">
        <v>0.718387012986959</v>
      </c>
      <c r="GE549">
        <v>0.405340749462231</v>
      </c>
      <c r="GF549">
        <v>0</v>
      </c>
      <c r="GG549">
        <v>982.671147058824</v>
      </c>
      <c r="GH549">
        <v>-1.70736439839069</v>
      </c>
      <c r="GI549">
        <v>0.243679409971983</v>
      </c>
      <c r="GJ549">
        <v>-1</v>
      </c>
      <c r="GK549">
        <v>8.51360047619048</v>
      </c>
      <c r="GL549">
        <v>-0.192662337662337</v>
      </c>
      <c r="GM549">
        <v>0.0195249848426723</v>
      </c>
      <c r="GN549">
        <v>0</v>
      </c>
      <c r="GO549">
        <v>0</v>
      </c>
      <c r="GP549">
        <v>2</v>
      </c>
      <c r="GQ549" t="s">
        <v>455</v>
      </c>
      <c r="GR549">
        <v>3.13082</v>
      </c>
      <c r="GS549">
        <v>2.71409</v>
      </c>
      <c r="GT549">
        <v>0.143024</v>
      </c>
      <c r="GU549">
        <v>0.149043</v>
      </c>
      <c r="GV549">
        <v>0.103653</v>
      </c>
      <c r="GW549">
        <v>0.0763222</v>
      </c>
      <c r="GX549">
        <v>32256.4</v>
      </c>
      <c r="GY549">
        <v>34311.7</v>
      </c>
      <c r="GZ549">
        <v>34057.2</v>
      </c>
      <c r="HA549">
        <v>36510.7</v>
      </c>
      <c r="HB549">
        <v>43123.9</v>
      </c>
      <c r="HC549">
        <v>48444.3</v>
      </c>
      <c r="HD549">
        <v>53136.1</v>
      </c>
      <c r="HE549">
        <v>58361.3</v>
      </c>
      <c r="HF549">
        <v>1.9569</v>
      </c>
      <c r="HG549">
        <v>1.658</v>
      </c>
      <c r="HH549">
        <v>0.0959486</v>
      </c>
      <c r="HI549">
        <v>0</v>
      </c>
      <c r="HJ549">
        <v>28.4555</v>
      </c>
      <c r="HK549">
        <v>999.9</v>
      </c>
      <c r="HL549">
        <v>41.027</v>
      </c>
      <c r="HM549">
        <v>30.655</v>
      </c>
      <c r="HN549">
        <v>20.023</v>
      </c>
      <c r="HO549">
        <v>54.6387</v>
      </c>
      <c r="HP549">
        <v>47.8606</v>
      </c>
      <c r="HQ549">
        <v>1</v>
      </c>
      <c r="HR549">
        <v>0.106176</v>
      </c>
      <c r="HS549">
        <v>-0.419139</v>
      </c>
      <c r="HT549">
        <v>20.1134</v>
      </c>
      <c r="HU549">
        <v>5.19662</v>
      </c>
      <c r="HV549">
        <v>12.004</v>
      </c>
      <c r="HW549">
        <v>4.9737</v>
      </c>
      <c r="HX549">
        <v>3.29395</v>
      </c>
      <c r="HY549">
        <v>9999</v>
      </c>
      <c r="HZ549">
        <v>35.3</v>
      </c>
      <c r="IA549">
        <v>9999</v>
      </c>
      <c r="IB549">
        <v>9999</v>
      </c>
      <c r="IC549">
        <v>1.86326</v>
      </c>
      <c r="ID549">
        <v>1.86813</v>
      </c>
      <c r="IE549">
        <v>1.86786</v>
      </c>
      <c r="IF549">
        <v>1.86905</v>
      </c>
      <c r="IG549">
        <v>1.86987</v>
      </c>
      <c r="IH549">
        <v>1.86597</v>
      </c>
      <c r="II549">
        <v>1.86704</v>
      </c>
      <c r="IJ549">
        <v>1.86844</v>
      </c>
      <c r="IK549">
        <v>5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3.613</v>
      </c>
      <c r="IY549">
        <v>0.3814</v>
      </c>
      <c r="IZ549">
        <v>0.744305887368214</v>
      </c>
      <c r="JA549">
        <v>0.00400708050939433</v>
      </c>
      <c r="JB549">
        <v>-7.0817227887937e-07</v>
      </c>
      <c r="JC549">
        <v>2.11393634800483e-10</v>
      </c>
      <c r="JD549">
        <v>-0.0902750961418796</v>
      </c>
      <c r="JE549">
        <v>-0.0199519798578536</v>
      </c>
      <c r="JF549">
        <v>0.00231849078142986</v>
      </c>
      <c r="JG549">
        <v>-2.72917625674962e-05</v>
      </c>
      <c r="JH549">
        <v>4</v>
      </c>
      <c r="JI549">
        <v>2436</v>
      </c>
      <c r="JJ549">
        <v>0</v>
      </c>
      <c r="JK549">
        <v>25</v>
      </c>
      <c r="JL549">
        <v>29318139.7</v>
      </c>
      <c r="JM549">
        <v>29318139.7</v>
      </c>
      <c r="JN549">
        <v>1.7041</v>
      </c>
      <c r="JO549">
        <v>2.63672</v>
      </c>
      <c r="JP549">
        <v>1.54785</v>
      </c>
      <c r="JQ549">
        <v>2.30835</v>
      </c>
      <c r="JR549">
        <v>1.64673</v>
      </c>
      <c r="JS549">
        <v>2.24487</v>
      </c>
      <c r="JT549">
        <v>34.418</v>
      </c>
      <c r="JU549">
        <v>24.1926</v>
      </c>
      <c r="JV549">
        <v>18</v>
      </c>
      <c r="JW549">
        <v>510.642</v>
      </c>
      <c r="JX549">
        <v>334.378</v>
      </c>
      <c r="JY549">
        <v>28.7324</v>
      </c>
      <c r="JZ549">
        <v>28.7369</v>
      </c>
      <c r="KA549">
        <v>30.0002</v>
      </c>
      <c r="KB549">
        <v>28.6869</v>
      </c>
      <c r="KC549">
        <v>28.6433</v>
      </c>
      <c r="KD549">
        <v>34.1707</v>
      </c>
      <c r="KE549">
        <v>17.4598</v>
      </c>
      <c r="KF549">
        <v>42.9536</v>
      </c>
      <c r="KG549">
        <v>28.7183</v>
      </c>
      <c r="KH549">
        <v>873.371</v>
      </c>
      <c r="KI549">
        <v>15.8761</v>
      </c>
      <c r="KJ549">
        <v>96.5853</v>
      </c>
      <c r="KK549">
        <v>94.5525</v>
      </c>
    </row>
    <row r="550" spans="1:297">
      <c r="A550">
        <v>534</v>
      </c>
      <c r="B550">
        <v>1759088386</v>
      </c>
      <c r="C550">
        <v>15274</v>
      </c>
      <c r="D550" t="s">
        <v>1515</v>
      </c>
      <c r="E550" t="s">
        <v>1516</v>
      </c>
      <c r="F550">
        <v>5</v>
      </c>
      <c r="G550" t="s">
        <v>1412</v>
      </c>
      <c r="H550" t="s">
        <v>436</v>
      </c>
      <c r="I550">
        <v>1759088377.84615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874.667394133334</v>
      </c>
      <c r="AK550">
        <v>840.052793939394</v>
      </c>
      <c r="AL550">
        <v>3.48207456709954</v>
      </c>
      <c r="AM550">
        <v>66.03</v>
      </c>
      <c r="AN550">
        <f>(AP550 - AO550 + DY550*1E3/(8.314*(EA550+273.15)) * AR550/DX550 * AQ550) * DX550/(100*DL550) * 1000/(1000 - AP550)</f>
        <v>0</v>
      </c>
      <c r="AO550">
        <v>15.7453584530303</v>
      </c>
      <c r="AP550">
        <v>24.1847836363636</v>
      </c>
      <c r="AQ550">
        <v>-0.00571027489178052</v>
      </c>
      <c r="AR550">
        <v>114.36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5.9</v>
      </c>
      <c r="DM550">
        <v>0.5</v>
      </c>
      <c r="DN550" t="s">
        <v>438</v>
      </c>
      <c r="DO550">
        <v>2</v>
      </c>
      <c r="DP550" t="b">
        <v>1</v>
      </c>
      <c r="DQ550">
        <v>1759088377.84615</v>
      </c>
      <c r="DR550">
        <v>795.879307692308</v>
      </c>
      <c r="DS550">
        <v>843.673076923077</v>
      </c>
      <c r="DT550">
        <v>24.2176538461538</v>
      </c>
      <c r="DU550">
        <v>15.7336692307692</v>
      </c>
      <c r="DV550">
        <v>792.299461538462</v>
      </c>
      <c r="DW550">
        <v>23.8358538461538</v>
      </c>
      <c r="DX550">
        <v>500.007846153846</v>
      </c>
      <c r="DY550">
        <v>90.6318</v>
      </c>
      <c r="DZ550">
        <v>0.0360368307692308</v>
      </c>
      <c r="EA550">
        <v>30.6315615384615</v>
      </c>
      <c r="EB550">
        <v>30.0079923076923</v>
      </c>
      <c r="EC550">
        <v>999.9</v>
      </c>
      <c r="ED550">
        <v>0</v>
      </c>
      <c r="EE550">
        <v>0</v>
      </c>
      <c r="EF550">
        <v>9991.29923076923</v>
      </c>
      <c r="EG550">
        <v>0</v>
      </c>
      <c r="EH550">
        <v>13.8247538461538</v>
      </c>
      <c r="EI550">
        <v>-47.7939307692308</v>
      </c>
      <c r="EJ550">
        <v>815.631615384615</v>
      </c>
      <c r="EK550">
        <v>857.159384615385</v>
      </c>
      <c r="EL550">
        <v>8.48400846153846</v>
      </c>
      <c r="EM550">
        <v>843.673076923077</v>
      </c>
      <c r="EN550">
        <v>15.7336692307692</v>
      </c>
      <c r="EO550">
        <v>2.19489153846154</v>
      </c>
      <c r="EP550">
        <v>1.42596923076923</v>
      </c>
      <c r="EQ550">
        <v>18.9250692307692</v>
      </c>
      <c r="ER550">
        <v>12.1966384615385</v>
      </c>
      <c r="ES550">
        <v>2000.02615384615</v>
      </c>
      <c r="ET550">
        <v>0.979998384615385</v>
      </c>
      <c r="EU550">
        <v>0.0200012769230769</v>
      </c>
      <c r="EV550">
        <v>0</v>
      </c>
      <c r="EW550">
        <v>982.387769230769</v>
      </c>
      <c r="EX550">
        <v>5.00059</v>
      </c>
      <c r="EY550">
        <v>19818.4307692308</v>
      </c>
      <c r="EZ550">
        <v>17360.5153846154</v>
      </c>
      <c r="FA550">
        <v>42</v>
      </c>
      <c r="FB550">
        <v>41.7786153846154</v>
      </c>
      <c r="FC550">
        <v>41.4322307692308</v>
      </c>
      <c r="FD550">
        <v>41.125</v>
      </c>
      <c r="FE550">
        <v>42.937</v>
      </c>
      <c r="FF550">
        <v>1955.12615384615</v>
      </c>
      <c r="FG550">
        <v>39.9</v>
      </c>
      <c r="FH550">
        <v>0</v>
      </c>
      <c r="FI550">
        <v>1759088372.7</v>
      </c>
      <c r="FJ550">
        <v>0</v>
      </c>
      <c r="FK550">
        <v>982.411038461538</v>
      </c>
      <c r="FL550">
        <v>-2.20393162635174</v>
      </c>
      <c r="FM550">
        <v>-39.8495726429762</v>
      </c>
      <c r="FN550">
        <v>19817.6230769231</v>
      </c>
      <c r="FO550">
        <v>15</v>
      </c>
      <c r="FP550">
        <v>0</v>
      </c>
      <c r="FQ550" t="s">
        <v>439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-47.688735</v>
      </c>
      <c r="GD550">
        <v>-2.53093984962407</v>
      </c>
      <c r="GE550">
        <v>0.467861224376417</v>
      </c>
      <c r="GF550">
        <v>0</v>
      </c>
      <c r="GG550">
        <v>982.501558823529</v>
      </c>
      <c r="GH550">
        <v>-1.6716424734821</v>
      </c>
      <c r="GI550">
        <v>0.24787629637483</v>
      </c>
      <c r="GJ550">
        <v>-1</v>
      </c>
      <c r="GK550">
        <v>8.493314</v>
      </c>
      <c r="GL550">
        <v>-0.237280601503761</v>
      </c>
      <c r="GM550">
        <v>0.0241114353367857</v>
      </c>
      <c r="GN550">
        <v>0</v>
      </c>
      <c r="GO550">
        <v>0</v>
      </c>
      <c r="GP550">
        <v>2</v>
      </c>
      <c r="GQ550" t="s">
        <v>455</v>
      </c>
      <c r="GR550">
        <v>3.1307</v>
      </c>
      <c r="GS550">
        <v>2.71376</v>
      </c>
      <c r="GT550">
        <v>0.145034</v>
      </c>
      <c r="GU550">
        <v>0.150922</v>
      </c>
      <c r="GV550">
        <v>0.103588</v>
      </c>
      <c r="GW550">
        <v>0.0764991</v>
      </c>
      <c r="GX550">
        <v>32180.5</v>
      </c>
      <c r="GY550">
        <v>34236.1</v>
      </c>
      <c r="GZ550">
        <v>34056.9</v>
      </c>
      <c r="HA550">
        <v>36510.9</v>
      </c>
      <c r="HB550">
        <v>43127</v>
      </c>
      <c r="HC550">
        <v>48435.4</v>
      </c>
      <c r="HD550">
        <v>53135.7</v>
      </c>
      <c r="HE550">
        <v>58361.6</v>
      </c>
      <c r="HF550">
        <v>1.95667</v>
      </c>
      <c r="HG550">
        <v>1.65803</v>
      </c>
      <c r="HH550">
        <v>0.0952929</v>
      </c>
      <c r="HI550">
        <v>0</v>
      </c>
      <c r="HJ550">
        <v>28.4555</v>
      </c>
      <c r="HK550">
        <v>999.9</v>
      </c>
      <c r="HL550">
        <v>40.972</v>
      </c>
      <c r="HM550">
        <v>30.655</v>
      </c>
      <c r="HN550">
        <v>19.9973</v>
      </c>
      <c r="HO550">
        <v>54.7087</v>
      </c>
      <c r="HP550">
        <v>47.5601</v>
      </c>
      <c r="HQ550">
        <v>1</v>
      </c>
      <c r="HR550">
        <v>0.105899</v>
      </c>
      <c r="HS550">
        <v>-0.383976</v>
      </c>
      <c r="HT550">
        <v>20.1134</v>
      </c>
      <c r="HU550">
        <v>5.19692</v>
      </c>
      <c r="HV550">
        <v>12.004</v>
      </c>
      <c r="HW550">
        <v>4.97375</v>
      </c>
      <c r="HX550">
        <v>3.29395</v>
      </c>
      <c r="HY550">
        <v>9999</v>
      </c>
      <c r="HZ550">
        <v>35.3</v>
      </c>
      <c r="IA550">
        <v>9999</v>
      </c>
      <c r="IB550">
        <v>9999</v>
      </c>
      <c r="IC550">
        <v>1.86325</v>
      </c>
      <c r="ID550">
        <v>1.86813</v>
      </c>
      <c r="IE550">
        <v>1.86786</v>
      </c>
      <c r="IF550">
        <v>1.86906</v>
      </c>
      <c r="IG550">
        <v>1.86987</v>
      </c>
      <c r="IH550">
        <v>1.86594</v>
      </c>
      <c r="II550">
        <v>1.86706</v>
      </c>
      <c r="IJ550">
        <v>1.86844</v>
      </c>
      <c r="IK550">
        <v>5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3.668</v>
      </c>
      <c r="IY550">
        <v>0.3804</v>
      </c>
      <c r="IZ550">
        <v>0.744305887368214</v>
      </c>
      <c r="JA550">
        <v>0.00400708050939433</v>
      </c>
      <c r="JB550">
        <v>-7.0817227887937e-07</v>
      </c>
      <c r="JC550">
        <v>2.11393634800483e-10</v>
      </c>
      <c r="JD550">
        <v>-0.0902750961418796</v>
      </c>
      <c r="JE550">
        <v>-0.0199519798578536</v>
      </c>
      <c r="JF550">
        <v>0.00231849078142986</v>
      </c>
      <c r="JG550">
        <v>-2.72917625674962e-05</v>
      </c>
      <c r="JH550">
        <v>4</v>
      </c>
      <c r="JI550">
        <v>2436</v>
      </c>
      <c r="JJ550">
        <v>0</v>
      </c>
      <c r="JK550">
        <v>25</v>
      </c>
      <c r="JL550">
        <v>29318139.8</v>
      </c>
      <c r="JM550">
        <v>29318139.8</v>
      </c>
      <c r="JN550">
        <v>1.72974</v>
      </c>
      <c r="JO550">
        <v>2.62329</v>
      </c>
      <c r="JP550">
        <v>1.54785</v>
      </c>
      <c r="JQ550">
        <v>2.30957</v>
      </c>
      <c r="JR550">
        <v>1.64673</v>
      </c>
      <c r="JS550">
        <v>2.3645</v>
      </c>
      <c r="JT550">
        <v>34.418</v>
      </c>
      <c r="JU550">
        <v>24.1926</v>
      </c>
      <c r="JV550">
        <v>18</v>
      </c>
      <c r="JW550">
        <v>510.514</v>
      </c>
      <c r="JX550">
        <v>334.4</v>
      </c>
      <c r="JY550">
        <v>28.7203</v>
      </c>
      <c r="JZ550">
        <v>28.7384</v>
      </c>
      <c r="KA550">
        <v>30.0002</v>
      </c>
      <c r="KB550">
        <v>28.6893</v>
      </c>
      <c r="KC550">
        <v>28.645</v>
      </c>
      <c r="KD550">
        <v>34.7467</v>
      </c>
      <c r="KE550">
        <v>17.1804</v>
      </c>
      <c r="KF550">
        <v>42.9536</v>
      </c>
      <c r="KG550">
        <v>28.7077</v>
      </c>
      <c r="KH550">
        <v>893.69</v>
      </c>
      <c r="KI550">
        <v>15.918</v>
      </c>
      <c r="KJ550">
        <v>96.5845</v>
      </c>
      <c r="KK550">
        <v>94.553</v>
      </c>
    </row>
    <row r="551" spans="1:297">
      <c r="A551">
        <v>535</v>
      </c>
      <c r="B551">
        <v>1759088391</v>
      </c>
      <c r="C551">
        <v>15279</v>
      </c>
      <c r="D551" t="s">
        <v>1517</v>
      </c>
      <c r="E551" t="s">
        <v>1518</v>
      </c>
      <c r="F551">
        <v>5</v>
      </c>
      <c r="G551" t="s">
        <v>1412</v>
      </c>
      <c r="H551" t="s">
        <v>436</v>
      </c>
      <c r="I551">
        <v>1759088382.84615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891.202771733333</v>
      </c>
      <c r="AK551">
        <v>856.754254545455</v>
      </c>
      <c r="AL551">
        <v>3.32908246753246</v>
      </c>
      <c r="AM551">
        <v>66.03</v>
      </c>
      <c r="AN551">
        <f>(AP551 - AO551 + DY551*1E3/(8.314*(EA551+273.15)) * AR551/DX551 * AQ551) * DX551/(100*DL551) * 1000/(1000 - AP551)</f>
        <v>0</v>
      </c>
      <c r="AO551">
        <v>15.8188008244264</v>
      </c>
      <c r="AP551">
        <v>24.1871545454545</v>
      </c>
      <c r="AQ551">
        <v>0.00074814622414429</v>
      </c>
      <c r="AR551">
        <v>114.36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5.9</v>
      </c>
      <c r="DM551">
        <v>0.5</v>
      </c>
      <c r="DN551" t="s">
        <v>438</v>
      </c>
      <c r="DO551">
        <v>2</v>
      </c>
      <c r="DP551" t="b">
        <v>1</v>
      </c>
      <c r="DQ551">
        <v>1759088382.84615</v>
      </c>
      <c r="DR551">
        <v>812.450076923077</v>
      </c>
      <c r="DS551">
        <v>860.260846153846</v>
      </c>
      <c r="DT551">
        <v>24.2008923076923</v>
      </c>
      <c r="DU551">
        <v>15.7565076923077</v>
      </c>
      <c r="DV551">
        <v>808.816076923077</v>
      </c>
      <c r="DW551">
        <v>23.8198</v>
      </c>
      <c r="DX551">
        <v>500.005769230769</v>
      </c>
      <c r="DY551">
        <v>90.6322153846154</v>
      </c>
      <c r="DZ551">
        <v>0.0359822</v>
      </c>
      <c r="EA551">
        <v>30.6310076923077</v>
      </c>
      <c r="EB551">
        <v>30.0134</v>
      </c>
      <c r="EC551">
        <v>999.9</v>
      </c>
      <c r="ED551">
        <v>0</v>
      </c>
      <c r="EE551">
        <v>0</v>
      </c>
      <c r="EF551">
        <v>9989.08615384615</v>
      </c>
      <c r="EG551">
        <v>0</v>
      </c>
      <c r="EH551">
        <v>13.8286769230769</v>
      </c>
      <c r="EI551">
        <v>-47.8109384615385</v>
      </c>
      <c r="EJ551">
        <v>832.599384615385</v>
      </c>
      <c r="EK551">
        <v>874.033</v>
      </c>
      <c r="EL551">
        <v>8.44439615384615</v>
      </c>
      <c r="EM551">
        <v>860.260846153846</v>
      </c>
      <c r="EN551">
        <v>15.7565076923077</v>
      </c>
      <c r="EO551">
        <v>2.19338230769231</v>
      </c>
      <c r="EP551">
        <v>1.42804692307692</v>
      </c>
      <c r="EQ551">
        <v>18.9140461538462</v>
      </c>
      <c r="ER551">
        <v>12.2187384615385</v>
      </c>
      <c r="ES551">
        <v>2000.02076923077</v>
      </c>
      <c r="ET551">
        <v>0.979998384615385</v>
      </c>
      <c r="EU551">
        <v>0.0200012769230769</v>
      </c>
      <c r="EV551">
        <v>0</v>
      </c>
      <c r="EW551">
        <v>982.141153846154</v>
      </c>
      <c r="EX551">
        <v>5.00059</v>
      </c>
      <c r="EY551">
        <v>19814.4615384615</v>
      </c>
      <c r="EZ551">
        <v>17360.4769230769</v>
      </c>
      <c r="FA551">
        <v>42</v>
      </c>
      <c r="FB551">
        <v>41.7929230769231</v>
      </c>
      <c r="FC551">
        <v>41.4322307692308</v>
      </c>
      <c r="FD551">
        <v>41.125</v>
      </c>
      <c r="FE551">
        <v>42.937</v>
      </c>
      <c r="FF551">
        <v>1955.12076923077</v>
      </c>
      <c r="FG551">
        <v>39.9</v>
      </c>
      <c r="FH551">
        <v>0</v>
      </c>
      <c r="FI551">
        <v>1759088377.5</v>
      </c>
      <c r="FJ551">
        <v>0</v>
      </c>
      <c r="FK551">
        <v>982.197538461538</v>
      </c>
      <c r="FL551">
        <v>-3.05859828327066</v>
      </c>
      <c r="FM551">
        <v>-50.1880340761519</v>
      </c>
      <c r="FN551">
        <v>19813.8538461538</v>
      </c>
      <c r="FO551">
        <v>15</v>
      </c>
      <c r="FP551">
        <v>0</v>
      </c>
      <c r="FQ551" t="s">
        <v>439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-47.8102619047619</v>
      </c>
      <c r="GD551">
        <v>-1.32645974025971</v>
      </c>
      <c r="GE551">
        <v>0.440346659409964</v>
      </c>
      <c r="GF551">
        <v>0</v>
      </c>
      <c r="GG551">
        <v>982.311647058823</v>
      </c>
      <c r="GH551">
        <v>-2.63300228799305</v>
      </c>
      <c r="GI551">
        <v>0.306264676224855</v>
      </c>
      <c r="GJ551">
        <v>-1</v>
      </c>
      <c r="GK551">
        <v>8.46216761904762</v>
      </c>
      <c r="GL551">
        <v>-0.440103896103888</v>
      </c>
      <c r="GM551">
        <v>0.047856912413565</v>
      </c>
      <c r="GN551">
        <v>0</v>
      </c>
      <c r="GO551">
        <v>0</v>
      </c>
      <c r="GP551">
        <v>2</v>
      </c>
      <c r="GQ551" t="s">
        <v>455</v>
      </c>
      <c r="GR551">
        <v>3.1307</v>
      </c>
      <c r="GS551">
        <v>2.71408</v>
      </c>
      <c r="GT551">
        <v>0.14697</v>
      </c>
      <c r="GU551">
        <v>0.152937</v>
      </c>
      <c r="GV551">
        <v>0.103598</v>
      </c>
      <c r="GW551">
        <v>0.0767093</v>
      </c>
      <c r="GX551">
        <v>32107.4</v>
      </c>
      <c r="GY551">
        <v>34154.6</v>
      </c>
      <c r="GZ551">
        <v>34056.7</v>
      </c>
      <c r="HA551">
        <v>36510.6</v>
      </c>
      <c r="HB551">
        <v>43126.6</v>
      </c>
      <c r="HC551">
        <v>48424.4</v>
      </c>
      <c r="HD551">
        <v>53135.5</v>
      </c>
      <c r="HE551">
        <v>58361.5</v>
      </c>
      <c r="HF551">
        <v>1.95658</v>
      </c>
      <c r="HG551">
        <v>1.65865</v>
      </c>
      <c r="HH551">
        <v>0.0959449</v>
      </c>
      <c r="HI551">
        <v>0</v>
      </c>
      <c r="HJ551">
        <v>28.4555</v>
      </c>
      <c r="HK551">
        <v>999.9</v>
      </c>
      <c r="HL551">
        <v>40.947</v>
      </c>
      <c r="HM551">
        <v>30.655</v>
      </c>
      <c r="HN551">
        <v>19.9849</v>
      </c>
      <c r="HO551">
        <v>54.4787</v>
      </c>
      <c r="HP551">
        <v>47.9287</v>
      </c>
      <c r="HQ551">
        <v>1</v>
      </c>
      <c r="HR551">
        <v>0.106209</v>
      </c>
      <c r="HS551">
        <v>-0.370863</v>
      </c>
      <c r="HT551">
        <v>20.1135</v>
      </c>
      <c r="HU551">
        <v>5.19722</v>
      </c>
      <c r="HV551">
        <v>12.004</v>
      </c>
      <c r="HW551">
        <v>4.97395</v>
      </c>
      <c r="HX551">
        <v>3.29395</v>
      </c>
      <c r="HY551">
        <v>9999</v>
      </c>
      <c r="HZ551">
        <v>35.3</v>
      </c>
      <c r="IA551">
        <v>9999</v>
      </c>
      <c r="IB551">
        <v>9999</v>
      </c>
      <c r="IC551">
        <v>1.86325</v>
      </c>
      <c r="ID551">
        <v>1.86813</v>
      </c>
      <c r="IE551">
        <v>1.86786</v>
      </c>
      <c r="IF551">
        <v>1.86905</v>
      </c>
      <c r="IG551">
        <v>1.86985</v>
      </c>
      <c r="IH551">
        <v>1.86593</v>
      </c>
      <c r="II551">
        <v>1.86705</v>
      </c>
      <c r="IJ551">
        <v>1.86844</v>
      </c>
      <c r="IK551">
        <v>5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3.722</v>
      </c>
      <c r="IY551">
        <v>0.3806</v>
      </c>
      <c r="IZ551">
        <v>0.744305887368214</v>
      </c>
      <c r="JA551">
        <v>0.00400708050939433</v>
      </c>
      <c r="JB551">
        <v>-7.0817227887937e-07</v>
      </c>
      <c r="JC551">
        <v>2.11393634800483e-10</v>
      </c>
      <c r="JD551">
        <v>-0.0902750961418796</v>
      </c>
      <c r="JE551">
        <v>-0.0199519798578536</v>
      </c>
      <c r="JF551">
        <v>0.00231849078142986</v>
      </c>
      <c r="JG551">
        <v>-2.72917625674962e-05</v>
      </c>
      <c r="JH551">
        <v>4</v>
      </c>
      <c r="JI551">
        <v>2436</v>
      </c>
      <c r="JJ551">
        <v>0</v>
      </c>
      <c r="JK551">
        <v>25</v>
      </c>
      <c r="JL551">
        <v>29318139.9</v>
      </c>
      <c r="JM551">
        <v>29318139.9</v>
      </c>
      <c r="JN551">
        <v>1.75903</v>
      </c>
      <c r="JO551">
        <v>2.63306</v>
      </c>
      <c r="JP551">
        <v>1.54785</v>
      </c>
      <c r="JQ551">
        <v>2.30957</v>
      </c>
      <c r="JR551">
        <v>1.64673</v>
      </c>
      <c r="JS551">
        <v>2.24121</v>
      </c>
      <c r="JT551">
        <v>34.418</v>
      </c>
      <c r="JU551">
        <v>24.1838</v>
      </c>
      <c r="JV551">
        <v>18</v>
      </c>
      <c r="JW551">
        <v>510.448</v>
      </c>
      <c r="JX551">
        <v>334.709</v>
      </c>
      <c r="JY551">
        <v>28.7073</v>
      </c>
      <c r="JZ551">
        <v>28.7394</v>
      </c>
      <c r="KA551">
        <v>30</v>
      </c>
      <c r="KB551">
        <v>28.6895</v>
      </c>
      <c r="KC551">
        <v>28.6469</v>
      </c>
      <c r="KD551">
        <v>35.2541</v>
      </c>
      <c r="KE551">
        <v>16.8995</v>
      </c>
      <c r="KF551">
        <v>42.9536</v>
      </c>
      <c r="KG551">
        <v>28.692</v>
      </c>
      <c r="KH551">
        <v>907.187</v>
      </c>
      <c r="KI551">
        <v>15.9375</v>
      </c>
      <c r="KJ551">
        <v>96.584</v>
      </c>
      <c r="KK551">
        <v>94.5526</v>
      </c>
    </row>
    <row r="552" spans="1:297">
      <c r="A552">
        <v>536</v>
      </c>
      <c r="B552">
        <v>1759088396</v>
      </c>
      <c r="C552">
        <v>15284</v>
      </c>
      <c r="D552" t="s">
        <v>1519</v>
      </c>
      <c r="E552" t="s">
        <v>1520</v>
      </c>
      <c r="F552">
        <v>5</v>
      </c>
      <c r="G552" t="s">
        <v>1412</v>
      </c>
      <c r="H552" t="s">
        <v>436</v>
      </c>
      <c r="I552">
        <v>1759088387.84615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909.176585066666</v>
      </c>
      <c r="AK552">
        <v>874.273224242424</v>
      </c>
      <c r="AL552">
        <v>3.50850649350652</v>
      </c>
      <c r="AM552">
        <v>66.03</v>
      </c>
      <c r="AN552">
        <f>(AP552 - AO552 + DY552*1E3/(8.314*(EA552+273.15)) * AR552/DX552 * AQ552) * DX552/(100*DL552) * 1000/(1000 - AP552)</f>
        <v>0</v>
      </c>
      <c r="AO552">
        <v>15.862712638474</v>
      </c>
      <c r="AP552">
        <v>24.1932775757576</v>
      </c>
      <c r="AQ552">
        <v>0.000397145330858129</v>
      </c>
      <c r="AR552">
        <v>114.36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5.9</v>
      </c>
      <c r="DM552">
        <v>0.5</v>
      </c>
      <c r="DN552" t="s">
        <v>438</v>
      </c>
      <c r="DO552">
        <v>2</v>
      </c>
      <c r="DP552" t="b">
        <v>1</v>
      </c>
      <c r="DQ552">
        <v>1759088387.84615</v>
      </c>
      <c r="DR552">
        <v>829.072769230769</v>
      </c>
      <c r="DS552">
        <v>877.318846153846</v>
      </c>
      <c r="DT552">
        <v>24.1915923076923</v>
      </c>
      <c r="DU552">
        <v>15.7934307692308</v>
      </c>
      <c r="DV552">
        <v>825.384461538462</v>
      </c>
      <c r="DW552">
        <v>23.8109</v>
      </c>
      <c r="DX552">
        <v>500.042153846154</v>
      </c>
      <c r="DY552">
        <v>90.6326692307692</v>
      </c>
      <c r="DZ552">
        <v>0.0360003153846154</v>
      </c>
      <c r="EA552">
        <v>30.6318230769231</v>
      </c>
      <c r="EB552">
        <v>30.0173384615385</v>
      </c>
      <c r="EC552">
        <v>999.9</v>
      </c>
      <c r="ED552">
        <v>0</v>
      </c>
      <c r="EE552">
        <v>0</v>
      </c>
      <c r="EF552">
        <v>9988.60384615384</v>
      </c>
      <c r="EG552">
        <v>0</v>
      </c>
      <c r="EH552">
        <v>13.8278307692308</v>
      </c>
      <c r="EI552">
        <v>-48.2462692307692</v>
      </c>
      <c r="EJ552">
        <v>849.626538461539</v>
      </c>
      <c r="EK552">
        <v>891.397923076923</v>
      </c>
      <c r="EL552">
        <v>8.39817384615385</v>
      </c>
      <c r="EM552">
        <v>877.318846153846</v>
      </c>
      <c r="EN552">
        <v>15.7934307692308</v>
      </c>
      <c r="EO552">
        <v>2.19255076923077</v>
      </c>
      <c r="EP552">
        <v>1.43140076923077</v>
      </c>
      <c r="EQ552">
        <v>18.9079692307692</v>
      </c>
      <c r="ER552">
        <v>12.2543615384615</v>
      </c>
      <c r="ES552">
        <v>2000.04153846154</v>
      </c>
      <c r="ET552">
        <v>0.979998615384616</v>
      </c>
      <c r="EU552">
        <v>0.0200010461538462</v>
      </c>
      <c r="EV552">
        <v>0</v>
      </c>
      <c r="EW552">
        <v>981.912461538461</v>
      </c>
      <c r="EX552">
        <v>5.00059</v>
      </c>
      <c r="EY552">
        <v>19810.4076923077</v>
      </c>
      <c r="EZ552">
        <v>17360.6615384615</v>
      </c>
      <c r="FA552">
        <v>42</v>
      </c>
      <c r="FB552">
        <v>41.7929230769231</v>
      </c>
      <c r="FC552">
        <v>41.4322307692308</v>
      </c>
      <c r="FD552">
        <v>41.125</v>
      </c>
      <c r="FE552">
        <v>42.937</v>
      </c>
      <c r="FF552">
        <v>1955.14153846154</v>
      </c>
      <c r="FG552">
        <v>39.9</v>
      </c>
      <c r="FH552">
        <v>0</v>
      </c>
      <c r="FI552">
        <v>1759088382.9</v>
      </c>
      <c r="FJ552">
        <v>0</v>
      </c>
      <c r="FK552">
        <v>981.90188</v>
      </c>
      <c r="FL552">
        <v>-2.81476921427069</v>
      </c>
      <c r="FM552">
        <v>-55.7384614450677</v>
      </c>
      <c r="FN552">
        <v>19809.228</v>
      </c>
      <c r="FO552">
        <v>15</v>
      </c>
      <c r="FP552">
        <v>0</v>
      </c>
      <c r="FQ552" t="s">
        <v>439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-48.029565</v>
      </c>
      <c r="GD552">
        <v>-4.51751729323311</v>
      </c>
      <c r="GE552">
        <v>0.59855134890417</v>
      </c>
      <c r="GF552">
        <v>0</v>
      </c>
      <c r="GG552">
        <v>982.114117647059</v>
      </c>
      <c r="GH552">
        <v>-2.85903743193014</v>
      </c>
      <c r="GI552">
        <v>0.325440585045053</v>
      </c>
      <c r="GJ552">
        <v>-1</v>
      </c>
      <c r="GK552">
        <v>8.419137</v>
      </c>
      <c r="GL552">
        <v>-0.609420451127805</v>
      </c>
      <c r="GM552">
        <v>0.0599219238759905</v>
      </c>
      <c r="GN552">
        <v>0</v>
      </c>
      <c r="GO552">
        <v>0</v>
      </c>
      <c r="GP552">
        <v>2</v>
      </c>
      <c r="GQ552" t="s">
        <v>455</v>
      </c>
      <c r="GR552">
        <v>3.13087</v>
      </c>
      <c r="GS552">
        <v>2.71408</v>
      </c>
      <c r="GT552">
        <v>0.148942</v>
      </c>
      <c r="GU552">
        <v>0.154772</v>
      </c>
      <c r="GV552">
        <v>0.103608</v>
      </c>
      <c r="GW552">
        <v>0.0768964</v>
      </c>
      <c r="GX552">
        <v>32033.5</v>
      </c>
      <c r="GY552">
        <v>34080.6</v>
      </c>
      <c r="GZ552">
        <v>34057</v>
      </c>
      <c r="HA552">
        <v>36510.6</v>
      </c>
      <c r="HB552">
        <v>43126.7</v>
      </c>
      <c r="HC552">
        <v>48414.4</v>
      </c>
      <c r="HD552">
        <v>53136</v>
      </c>
      <c r="HE552">
        <v>58361.1</v>
      </c>
      <c r="HF552">
        <v>1.9568</v>
      </c>
      <c r="HG552">
        <v>1.65835</v>
      </c>
      <c r="HH552">
        <v>0.0967085</v>
      </c>
      <c r="HI552">
        <v>0</v>
      </c>
      <c r="HJ552">
        <v>28.4555</v>
      </c>
      <c r="HK552">
        <v>999.9</v>
      </c>
      <c r="HL552">
        <v>40.923</v>
      </c>
      <c r="HM552">
        <v>30.635</v>
      </c>
      <c r="HN552">
        <v>19.952</v>
      </c>
      <c r="HO552">
        <v>54.7287</v>
      </c>
      <c r="HP552">
        <v>47.512</v>
      </c>
      <c r="HQ552">
        <v>1</v>
      </c>
      <c r="HR552">
        <v>0.106209</v>
      </c>
      <c r="HS552">
        <v>-0.338777</v>
      </c>
      <c r="HT552">
        <v>20.1135</v>
      </c>
      <c r="HU552">
        <v>5.19707</v>
      </c>
      <c r="HV552">
        <v>12.004</v>
      </c>
      <c r="HW552">
        <v>4.974</v>
      </c>
      <c r="HX552">
        <v>3.2939</v>
      </c>
      <c r="HY552">
        <v>9999</v>
      </c>
      <c r="HZ552">
        <v>35.3</v>
      </c>
      <c r="IA552">
        <v>9999</v>
      </c>
      <c r="IB552">
        <v>9999</v>
      </c>
      <c r="IC552">
        <v>1.86325</v>
      </c>
      <c r="ID552">
        <v>1.86813</v>
      </c>
      <c r="IE552">
        <v>1.86784</v>
      </c>
      <c r="IF552">
        <v>1.86905</v>
      </c>
      <c r="IG552">
        <v>1.86985</v>
      </c>
      <c r="IH552">
        <v>1.86595</v>
      </c>
      <c r="II552">
        <v>1.86705</v>
      </c>
      <c r="IJ552">
        <v>1.86844</v>
      </c>
      <c r="IK552">
        <v>5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3.777</v>
      </c>
      <c r="IY552">
        <v>0.3808</v>
      </c>
      <c r="IZ552">
        <v>0.744305887368214</v>
      </c>
      <c r="JA552">
        <v>0.00400708050939433</v>
      </c>
      <c r="JB552">
        <v>-7.0817227887937e-07</v>
      </c>
      <c r="JC552">
        <v>2.11393634800483e-10</v>
      </c>
      <c r="JD552">
        <v>-0.0902750961418796</v>
      </c>
      <c r="JE552">
        <v>-0.0199519798578536</v>
      </c>
      <c r="JF552">
        <v>0.00231849078142986</v>
      </c>
      <c r="JG552">
        <v>-2.72917625674962e-05</v>
      </c>
      <c r="JH552">
        <v>4</v>
      </c>
      <c r="JI552">
        <v>2436</v>
      </c>
      <c r="JJ552">
        <v>0</v>
      </c>
      <c r="JK552">
        <v>25</v>
      </c>
      <c r="JL552">
        <v>29318139.9</v>
      </c>
      <c r="JM552">
        <v>29318139.9</v>
      </c>
      <c r="JN552">
        <v>1.78345</v>
      </c>
      <c r="JO552">
        <v>2.62573</v>
      </c>
      <c r="JP552">
        <v>1.54785</v>
      </c>
      <c r="JQ552">
        <v>2.30957</v>
      </c>
      <c r="JR552">
        <v>1.64673</v>
      </c>
      <c r="JS552">
        <v>2.36572</v>
      </c>
      <c r="JT552">
        <v>34.418</v>
      </c>
      <c r="JU552">
        <v>24.1926</v>
      </c>
      <c r="JV552">
        <v>18</v>
      </c>
      <c r="JW552">
        <v>510.619</v>
      </c>
      <c r="JX552">
        <v>334.569</v>
      </c>
      <c r="JY552">
        <v>28.6928</v>
      </c>
      <c r="JZ552">
        <v>28.7394</v>
      </c>
      <c r="KA552">
        <v>30</v>
      </c>
      <c r="KB552">
        <v>28.6917</v>
      </c>
      <c r="KC552">
        <v>28.6474</v>
      </c>
      <c r="KD552">
        <v>35.8234</v>
      </c>
      <c r="KE552">
        <v>16.8995</v>
      </c>
      <c r="KF552">
        <v>42.9536</v>
      </c>
      <c r="KG552">
        <v>28.6677</v>
      </c>
      <c r="KH552">
        <v>927.328</v>
      </c>
      <c r="KI552">
        <v>15.967</v>
      </c>
      <c r="KJ552">
        <v>96.5849</v>
      </c>
      <c r="KK552">
        <v>94.5521</v>
      </c>
    </row>
    <row r="553" spans="1:297">
      <c r="A553">
        <v>537</v>
      </c>
      <c r="B553">
        <v>1759088401</v>
      </c>
      <c r="C553">
        <v>15289</v>
      </c>
      <c r="D553" t="s">
        <v>1521</v>
      </c>
      <c r="E553" t="s">
        <v>1522</v>
      </c>
      <c r="F553">
        <v>5</v>
      </c>
      <c r="G553" t="s">
        <v>1412</v>
      </c>
      <c r="H553" t="s">
        <v>436</v>
      </c>
      <c r="I553">
        <v>1759088392.84615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925.738149485714</v>
      </c>
      <c r="AK553">
        <v>891.090666666667</v>
      </c>
      <c r="AL553">
        <v>3.36144880952381</v>
      </c>
      <c r="AM553">
        <v>66.03</v>
      </c>
      <c r="AN553">
        <f>(AP553 - AO553 + DY553*1E3/(8.314*(EA553+273.15)) * AR553/DX553 * AQ553) * DX553/(100*DL553) * 1000/(1000 - AP553)</f>
        <v>0</v>
      </c>
      <c r="AO553">
        <v>15.8970110002489</v>
      </c>
      <c r="AP553">
        <v>24.1970915151515</v>
      </c>
      <c r="AQ553">
        <v>0.000164056504897179</v>
      </c>
      <c r="AR553">
        <v>114.36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5.9</v>
      </c>
      <c r="DM553">
        <v>0.5</v>
      </c>
      <c r="DN553" t="s">
        <v>438</v>
      </c>
      <c r="DO553">
        <v>2</v>
      </c>
      <c r="DP553" t="b">
        <v>1</v>
      </c>
      <c r="DQ553">
        <v>1759088392.84615</v>
      </c>
      <c r="DR553">
        <v>845.753769230769</v>
      </c>
      <c r="DS553">
        <v>894.053384615385</v>
      </c>
      <c r="DT553">
        <v>24.1905538461538</v>
      </c>
      <c r="DU553">
        <v>15.8438307692308</v>
      </c>
      <c r="DV553">
        <v>842.011230769231</v>
      </c>
      <c r="DW553">
        <v>23.8099</v>
      </c>
      <c r="DX553">
        <v>500.007692307692</v>
      </c>
      <c r="DY553">
        <v>90.6320769230769</v>
      </c>
      <c r="DZ553">
        <v>0.0361690076923077</v>
      </c>
      <c r="EA553">
        <v>30.6328</v>
      </c>
      <c r="EB553">
        <v>30.0231615384615</v>
      </c>
      <c r="EC553">
        <v>999.9</v>
      </c>
      <c r="ED553">
        <v>0</v>
      </c>
      <c r="EE553">
        <v>0</v>
      </c>
      <c r="EF553">
        <v>9984.70538461538</v>
      </c>
      <c r="EG553">
        <v>0</v>
      </c>
      <c r="EH553">
        <v>13.8223076923077</v>
      </c>
      <c r="EI553">
        <v>-48.2997</v>
      </c>
      <c r="EJ553">
        <v>866.720307692308</v>
      </c>
      <c r="EK553">
        <v>908.447307692308</v>
      </c>
      <c r="EL553">
        <v>8.34672230769231</v>
      </c>
      <c r="EM553">
        <v>894.053384615385</v>
      </c>
      <c r="EN553">
        <v>15.8438307692308</v>
      </c>
      <c r="EO553">
        <v>2.19244153846154</v>
      </c>
      <c r="EP553">
        <v>1.43596</v>
      </c>
      <c r="EQ553">
        <v>18.9071769230769</v>
      </c>
      <c r="ER553">
        <v>12.3027307692308</v>
      </c>
      <c r="ES553">
        <v>2000.03615384615</v>
      </c>
      <c r="ET553">
        <v>0.979998615384616</v>
      </c>
      <c r="EU553">
        <v>0.0200010384615385</v>
      </c>
      <c r="EV553">
        <v>0</v>
      </c>
      <c r="EW553">
        <v>981.778461538462</v>
      </c>
      <c r="EX553">
        <v>5.00059</v>
      </c>
      <c r="EY553">
        <v>19805.8846153846</v>
      </c>
      <c r="EZ553">
        <v>17360.6153846154</v>
      </c>
      <c r="FA553">
        <v>42</v>
      </c>
      <c r="FB553">
        <v>41.8024615384615</v>
      </c>
      <c r="FC553">
        <v>41.437</v>
      </c>
      <c r="FD553">
        <v>41.125</v>
      </c>
      <c r="FE553">
        <v>42.937</v>
      </c>
      <c r="FF553">
        <v>1955.13615384615</v>
      </c>
      <c r="FG553">
        <v>39.9</v>
      </c>
      <c r="FH553">
        <v>0</v>
      </c>
      <c r="FI553">
        <v>1759088387.7</v>
      </c>
      <c r="FJ553">
        <v>0</v>
      </c>
      <c r="FK553">
        <v>981.69456</v>
      </c>
      <c r="FL553">
        <v>-2.29184613976581</v>
      </c>
      <c r="FM553">
        <v>-51.5000000183823</v>
      </c>
      <c r="FN553">
        <v>19804.688</v>
      </c>
      <c r="FO553">
        <v>15</v>
      </c>
      <c r="FP553">
        <v>0</v>
      </c>
      <c r="FQ553" t="s">
        <v>439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-48.2750714285714</v>
      </c>
      <c r="GD553">
        <v>-1.62267272727277</v>
      </c>
      <c r="GE553">
        <v>0.425274127999316</v>
      </c>
      <c r="GF553">
        <v>0</v>
      </c>
      <c r="GG553">
        <v>981.879588235294</v>
      </c>
      <c r="GH553">
        <v>-2.55434682581003</v>
      </c>
      <c r="GI553">
        <v>0.303167214357997</v>
      </c>
      <c r="GJ553">
        <v>-1</v>
      </c>
      <c r="GK553">
        <v>8.37874714285714</v>
      </c>
      <c r="GL553">
        <v>-0.619500779220763</v>
      </c>
      <c r="GM553">
        <v>0.0636126413120372</v>
      </c>
      <c r="GN553">
        <v>0</v>
      </c>
      <c r="GO553">
        <v>0</v>
      </c>
      <c r="GP553">
        <v>2</v>
      </c>
      <c r="GQ553" t="s">
        <v>455</v>
      </c>
      <c r="GR553">
        <v>3.13069</v>
      </c>
      <c r="GS553">
        <v>2.71449</v>
      </c>
      <c r="GT553">
        <v>0.150854</v>
      </c>
      <c r="GU553">
        <v>0.15675</v>
      </c>
      <c r="GV553">
        <v>0.103614</v>
      </c>
      <c r="GW553">
        <v>0.0769615</v>
      </c>
      <c r="GX553">
        <v>31961.6</v>
      </c>
      <c r="GY553">
        <v>34000.7</v>
      </c>
      <c r="GZ553">
        <v>34057.1</v>
      </c>
      <c r="HA553">
        <v>36510.4</v>
      </c>
      <c r="HB553">
        <v>43126.6</v>
      </c>
      <c r="HC553">
        <v>48411.1</v>
      </c>
      <c r="HD553">
        <v>53136</v>
      </c>
      <c r="HE553">
        <v>58361</v>
      </c>
      <c r="HF553">
        <v>1.95632</v>
      </c>
      <c r="HG553">
        <v>1.65867</v>
      </c>
      <c r="HH553">
        <v>0.0966564</v>
      </c>
      <c r="HI553">
        <v>0</v>
      </c>
      <c r="HJ553">
        <v>28.4555</v>
      </c>
      <c r="HK553">
        <v>999.9</v>
      </c>
      <c r="HL553">
        <v>40.923</v>
      </c>
      <c r="HM553">
        <v>30.655</v>
      </c>
      <c r="HN553">
        <v>19.9732</v>
      </c>
      <c r="HO553">
        <v>54.4987</v>
      </c>
      <c r="HP553">
        <v>47.9527</v>
      </c>
      <c r="HQ553">
        <v>1</v>
      </c>
      <c r="HR553">
        <v>0.106301</v>
      </c>
      <c r="HS553">
        <v>-0.293657</v>
      </c>
      <c r="HT553">
        <v>20.1136</v>
      </c>
      <c r="HU553">
        <v>5.19692</v>
      </c>
      <c r="HV553">
        <v>12.004</v>
      </c>
      <c r="HW553">
        <v>4.97415</v>
      </c>
      <c r="HX553">
        <v>3.29395</v>
      </c>
      <c r="HY553">
        <v>9999</v>
      </c>
      <c r="HZ553">
        <v>35.3</v>
      </c>
      <c r="IA553">
        <v>9999</v>
      </c>
      <c r="IB553">
        <v>9999</v>
      </c>
      <c r="IC553">
        <v>1.86325</v>
      </c>
      <c r="ID553">
        <v>1.86813</v>
      </c>
      <c r="IE553">
        <v>1.86789</v>
      </c>
      <c r="IF553">
        <v>1.86905</v>
      </c>
      <c r="IG553">
        <v>1.86984</v>
      </c>
      <c r="IH553">
        <v>1.86597</v>
      </c>
      <c r="II553">
        <v>1.867</v>
      </c>
      <c r="IJ553">
        <v>1.86844</v>
      </c>
      <c r="IK553">
        <v>5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3.831</v>
      </c>
      <c r="IY553">
        <v>0.3808</v>
      </c>
      <c r="IZ553">
        <v>0.744305887368214</v>
      </c>
      <c r="JA553">
        <v>0.00400708050939433</v>
      </c>
      <c r="JB553">
        <v>-7.0817227887937e-07</v>
      </c>
      <c r="JC553">
        <v>2.11393634800483e-10</v>
      </c>
      <c r="JD553">
        <v>-0.0902750961418796</v>
      </c>
      <c r="JE553">
        <v>-0.0199519798578536</v>
      </c>
      <c r="JF553">
        <v>0.00231849078142986</v>
      </c>
      <c r="JG553">
        <v>-2.72917625674962e-05</v>
      </c>
      <c r="JH553">
        <v>4</v>
      </c>
      <c r="JI553">
        <v>2436</v>
      </c>
      <c r="JJ553">
        <v>0</v>
      </c>
      <c r="JK553">
        <v>25</v>
      </c>
      <c r="JL553">
        <v>29318140</v>
      </c>
      <c r="JM553">
        <v>29318140</v>
      </c>
      <c r="JN553">
        <v>1.81274</v>
      </c>
      <c r="JO553">
        <v>2.63184</v>
      </c>
      <c r="JP553">
        <v>1.54785</v>
      </c>
      <c r="JQ553">
        <v>2.30957</v>
      </c>
      <c r="JR553">
        <v>1.64673</v>
      </c>
      <c r="JS553">
        <v>2.24121</v>
      </c>
      <c r="JT553">
        <v>34.418</v>
      </c>
      <c r="JU553">
        <v>24.1926</v>
      </c>
      <c r="JV553">
        <v>18</v>
      </c>
      <c r="JW553">
        <v>510.314</v>
      </c>
      <c r="JX553">
        <v>334.738</v>
      </c>
      <c r="JY553">
        <v>28.6675</v>
      </c>
      <c r="JZ553">
        <v>28.7419</v>
      </c>
      <c r="KA553">
        <v>30.0001</v>
      </c>
      <c r="KB553">
        <v>28.6931</v>
      </c>
      <c r="KC553">
        <v>28.6499</v>
      </c>
      <c r="KD553">
        <v>36.323</v>
      </c>
      <c r="KE553">
        <v>16.6131</v>
      </c>
      <c r="KF553">
        <v>42.9536</v>
      </c>
      <c r="KG553">
        <v>28.637</v>
      </c>
      <c r="KH553">
        <v>940.85</v>
      </c>
      <c r="KI553">
        <v>15.9997</v>
      </c>
      <c r="KJ553">
        <v>96.585</v>
      </c>
      <c r="KK553">
        <v>94.5519</v>
      </c>
    </row>
    <row r="554" spans="1:297">
      <c r="A554">
        <v>538</v>
      </c>
      <c r="B554">
        <v>1759088406</v>
      </c>
      <c r="C554">
        <v>15294</v>
      </c>
      <c r="D554" t="s">
        <v>1523</v>
      </c>
      <c r="E554" t="s">
        <v>1524</v>
      </c>
      <c r="F554">
        <v>5</v>
      </c>
      <c r="G554" t="s">
        <v>1412</v>
      </c>
      <c r="H554" t="s">
        <v>436</v>
      </c>
      <c r="I554">
        <v>1759088397.84615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943.630677638095</v>
      </c>
      <c r="AK554">
        <v>908.538666666666</v>
      </c>
      <c r="AL554">
        <v>3.49072380952374</v>
      </c>
      <c r="AM554">
        <v>66.03</v>
      </c>
      <c r="AN554">
        <f>(AP554 - AO554 + DY554*1E3/(8.314*(EA554+273.15)) * AR554/DX554 * AQ554) * DX554/(100*DL554) * 1000/(1000 - AP554)</f>
        <v>0</v>
      </c>
      <c r="AO554">
        <v>15.9210123723377</v>
      </c>
      <c r="AP554">
        <v>24.1803812121212</v>
      </c>
      <c r="AQ554">
        <v>-0.000717282467533046</v>
      </c>
      <c r="AR554">
        <v>114.36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5.9</v>
      </c>
      <c r="DM554">
        <v>0.5</v>
      </c>
      <c r="DN554" t="s">
        <v>438</v>
      </c>
      <c r="DO554">
        <v>2</v>
      </c>
      <c r="DP554" t="b">
        <v>1</v>
      </c>
      <c r="DQ554">
        <v>1759088397.84615</v>
      </c>
      <c r="DR554">
        <v>862.486923076923</v>
      </c>
      <c r="DS554">
        <v>911.182846153846</v>
      </c>
      <c r="DT554">
        <v>24.1908692307692</v>
      </c>
      <c r="DU554">
        <v>15.8824</v>
      </c>
      <c r="DV554">
        <v>858.689846153846</v>
      </c>
      <c r="DW554">
        <v>23.8102</v>
      </c>
      <c r="DX554">
        <v>500.031538461538</v>
      </c>
      <c r="DY554">
        <v>90.6316153846154</v>
      </c>
      <c r="DZ554">
        <v>0.0362342615384615</v>
      </c>
      <c r="EA554">
        <v>30.6335923076923</v>
      </c>
      <c r="EB554">
        <v>30.0293538461538</v>
      </c>
      <c r="EC554">
        <v>999.9</v>
      </c>
      <c r="ED554">
        <v>0</v>
      </c>
      <c r="EE554">
        <v>0</v>
      </c>
      <c r="EF554">
        <v>9993.16307692308</v>
      </c>
      <c r="EG554">
        <v>0</v>
      </c>
      <c r="EH554">
        <v>13.8180615384615</v>
      </c>
      <c r="EI554">
        <v>-48.6960923076923</v>
      </c>
      <c r="EJ554">
        <v>883.868384615385</v>
      </c>
      <c r="EK554">
        <v>925.888692307692</v>
      </c>
      <c r="EL554">
        <v>8.30846461538462</v>
      </c>
      <c r="EM554">
        <v>911.182846153846</v>
      </c>
      <c r="EN554">
        <v>15.8824</v>
      </c>
      <c r="EO554">
        <v>2.19245846153846</v>
      </c>
      <c r="EP554">
        <v>1.43944846153846</v>
      </c>
      <c r="EQ554">
        <v>18.9073153846154</v>
      </c>
      <c r="ER554">
        <v>12.3396615384615</v>
      </c>
      <c r="ES554">
        <v>2000.03538461538</v>
      </c>
      <c r="ET554">
        <v>0.979998615384616</v>
      </c>
      <c r="EU554">
        <v>0.0200010384615385</v>
      </c>
      <c r="EV554">
        <v>0</v>
      </c>
      <c r="EW554">
        <v>981.614692307692</v>
      </c>
      <c r="EX554">
        <v>5.00059</v>
      </c>
      <c r="EY554">
        <v>19801.1769230769</v>
      </c>
      <c r="EZ554">
        <v>17360.6230769231</v>
      </c>
      <c r="FA554">
        <v>42</v>
      </c>
      <c r="FB554">
        <v>41.8024615384615</v>
      </c>
      <c r="FC554">
        <v>41.437</v>
      </c>
      <c r="FD554">
        <v>41.125</v>
      </c>
      <c r="FE554">
        <v>42.937</v>
      </c>
      <c r="FF554">
        <v>1955.13538461538</v>
      </c>
      <c r="FG554">
        <v>39.9</v>
      </c>
      <c r="FH554">
        <v>0</v>
      </c>
      <c r="FI554">
        <v>1759088393.1</v>
      </c>
      <c r="FJ554">
        <v>0</v>
      </c>
      <c r="FK554">
        <v>981.449076923077</v>
      </c>
      <c r="FL554">
        <v>-3.28574357255291</v>
      </c>
      <c r="FM554">
        <v>-63.0222222100273</v>
      </c>
      <c r="FN554">
        <v>19799.8230769231</v>
      </c>
      <c r="FO554">
        <v>15</v>
      </c>
      <c r="FP554">
        <v>0</v>
      </c>
      <c r="FQ554" t="s">
        <v>439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-48.4531190476191</v>
      </c>
      <c r="GD554">
        <v>-3.72850909090909</v>
      </c>
      <c r="GE554">
        <v>0.545489355331565</v>
      </c>
      <c r="GF554">
        <v>0</v>
      </c>
      <c r="GG554">
        <v>981.702852941177</v>
      </c>
      <c r="GH554">
        <v>-2.68001527126409</v>
      </c>
      <c r="GI554">
        <v>0.312565487947814</v>
      </c>
      <c r="GJ554">
        <v>-1</v>
      </c>
      <c r="GK554">
        <v>8.34097095238095</v>
      </c>
      <c r="GL554">
        <v>-0.491922077922081</v>
      </c>
      <c r="GM554">
        <v>0.0507059962552343</v>
      </c>
      <c r="GN554">
        <v>0</v>
      </c>
      <c r="GO554">
        <v>0</v>
      </c>
      <c r="GP554">
        <v>2</v>
      </c>
      <c r="GQ554" t="s">
        <v>455</v>
      </c>
      <c r="GR554">
        <v>3.13089</v>
      </c>
      <c r="GS554">
        <v>2.71415</v>
      </c>
      <c r="GT554">
        <v>0.152796</v>
      </c>
      <c r="GU554">
        <v>0.158535</v>
      </c>
      <c r="GV554">
        <v>0.103575</v>
      </c>
      <c r="GW554">
        <v>0.0770683</v>
      </c>
      <c r="GX554">
        <v>31888.2</v>
      </c>
      <c r="GY554">
        <v>33928.5</v>
      </c>
      <c r="GZ554">
        <v>34056.8</v>
      </c>
      <c r="HA554">
        <v>36510.1</v>
      </c>
      <c r="HB554">
        <v>43128.4</v>
      </c>
      <c r="HC554">
        <v>48405.2</v>
      </c>
      <c r="HD554">
        <v>53135.7</v>
      </c>
      <c r="HE554">
        <v>58360.5</v>
      </c>
      <c r="HF554">
        <v>1.95648</v>
      </c>
      <c r="HG554">
        <v>1.65863</v>
      </c>
      <c r="HH554">
        <v>0.0970587</v>
      </c>
      <c r="HI554">
        <v>0</v>
      </c>
      <c r="HJ554">
        <v>28.4574</v>
      </c>
      <c r="HK554">
        <v>999.9</v>
      </c>
      <c r="HL554">
        <v>40.899</v>
      </c>
      <c r="HM554">
        <v>30.655</v>
      </c>
      <c r="HN554">
        <v>19.9605</v>
      </c>
      <c r="HO554">
        <v>54.8687</v>
      </c>
      <c r="HP554">
        <v>47.6082</v>
      </c>
      <c r="HQ554">
        <v>1</v>
      </c>
      <c r="HR554">
        <v>0.106347</v>
      </c>
      <c r="HS554">
        <v>-0.238952</v>
      </c>
      <c r="HT554">
        <v>20.1137</v>
      </c>
      <c r="HU554">
        <v>5.19707</v>
      </c>
      <c r="HV554">
        <v>12.004</v>
      </c>
      <c r="HW554">
        <v>4.97405</v>
      </c>
      <c r="HX554">
        <v>3.29395</v>
      </c>
      <c r="HY554">
        <v>9999</v>
      </c>
      <c r="HZ554">
        <v>35.3</v>
      </c>
      <c r="IA554">
        <v>9999</v>
      </c>
      <c r="IB554">
        <v>9999</v>
      </c>
      <c r="IC554">
        <v>1.86325</v>
      </c>
      <c r="ID554">
        <v>1.86813</v>
      </c>
      <c r="IE554">
        <v>1.86788</v>
      </c>
      <c r="IF554">
        <v>1.86905</v>
      </c>
      <c r="IG554">
        <v>1.86985</v>
      </c>
      <c r="IH554">
        <v>1.86598</v>
      </c>
      <c r="II554">
        <v>1.86701</v>
      </c>
      <c r="IJ554">
        <v>1.86844</v>
      </c>
      <c r="IK554">
        <v>5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3.886</v>
      </c>
      <c r="IY554">
        <v>0.3802</v>
      </c>
      <c r="IZ554">
        <v>0.744305887368214</v>
      </c>
      <c r="JA554">
        <v>0.00400708050939433</v>
      </c>
      <c r="JB554">
        <v>-7.0817227887937e-07</v>
      </c>
      <c r="JC554">
        <v>2.11393634800483e-10</v>
      </c>
      <c r="JD554">
        <v>-0.0902750961418796</v>
      </c>
      <c r="JE554">
        <v>-0.0199519798578536</v>
      </c>
      <c r="JF554">
        <v>0.00231849078142986</v>
      </c>
      <c r="JG554">
        <v>-2.72917625674962e-05</v>
      </c>
      <c r="JH554">
        <v>4</v>
      </c>
      <c r="JI554">
        <v>2436</v>
      </c>
      <c r="JJ554">
        <v>0</v>
      </c>
      <c r="JK554">
        <v>25</v>
      </c>
      <c r="JL554">
        <v>29318140.1</v>
      </c>
      <c r="JM554">
        <v>29318140.1</v>
      </c>
      <c r="JN554">
        <v>1.83716</v>
      </c>
      <c r="JO554">
        <v>2.62329</v>
      </c>
      <c r="JP554">
        <v>1.54785</v>
      </c>
      <c r="JQ554">
        <v>2.30957</v>
      </c>
      <c r="JR554">
        <v>1.64551</v>
      </c>
      <c r="JS554">
        <v>2.34863</v>
      </c>
      <c r="JT554">
        <v>34.418</v>
      </c>
      <c r="JU554">
        <v>24.2013</v>
      </c>
      <c r="JV554">
        <v>18</v>
      </c>
      <c r="JW554">
        <v>510.423</v>
      </c>
      <c r="JX554">
        <v>334.717</v>
      </c>
      <c r="JY554">
        <v>28.6374</v>
      </c>
      <c r="JZ554">
        <v>28.7419</v>
      </c>
      <c r="KA554">
        <v>30.0002</v>
      </c>
      <c r="KB554">
        <v>28.6942</v>
      </c>
      <c r="KC554">
        <v>28.6505</v>
      </c>
      <c r="KD554">
        <v>36.7892</v>
      </c>
      <c r="KE554">
        <v>16.3422</v>
      </c>
      <c r="KF554">
        <v>42.9536</v>
      </c>
      <c r="KG554">
        <v>28.603</v>
      </c>
      <c r="KH554">
        <v>961.325</v>
      </c>
      <c r="KI554">
        <v>16.0399</v>
      </c>
      <c r="KJ554">
        <v>96.5843</v>
      </c>
      <c r="KK554">
        <v>94.551</v>
      </c>
    </row>
    <row r="555" spans="1:297">
      <c r="A555">
        <v>539</v>
      </c>
      <c r="B555">
        <v>1759088411</v>
      </c>
      <c r="C555">
        <v>15299</v>
      </c>
      <c r="D555" t="s">
        <v>1525</v>
      </c>
      <c r="E555" t="s">
        <v>1526</v>
      </c>
      <c r="F555">
        <v>5</v>
      </c>
      <c r="G555" t="s">
        <v>1412</v>
      </c>
      <c r="H555" t="s">
        <v>436</v>
      </c>
      <c r="I555">
        <v>1759088402.84615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959.560154666667</v>
      </c>
      <c r="AK555">
        <v>925.185951515151</v>
      </c>
      <c r="AL555">
        <v>3.31177153679638</v>
      </c>
      <c r="AM555">
        <v>66.03</v>
      </c>
      <c r="AN555">
        <f>(AP555 - AO555 + DY555*1E3/(8.314*(EA555+273.15)) * AR555/DX555 * AQ555) * DX555/(100*DL555) * 1000/(1000 - AP555)</f>
        <v>0</v>
      </c>
      <c r="AO555">
        <v>15.9632372205844</v>
      </c>
      <c r="AP555">
        <v>24.1731006060606</v>
      </c>
      <c r="AQ555">
        <v>-0.000245987162263728</v>
      </c>
      <c r="AR555">
        <v>114.36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5.9</v>
      </c>
      <c r="DM555">
        <v>0.5</v>
      </c>
      <c r="DN555" t="s">
        <v>438</v>
      </c>
      <c r="DO555">
        <v>2</v>
      </c>
      <c r="DP555" t="b">
        <v>1</v>
      </c>
      <c r="DQ555">
        <v>1759088402.84615</v>
      </c>
      <c r="DR555">
        <v>879.181384615385</v>
      </c>
      <c r="DS555">
        <v>927.675461538461</v>
      </c>
      <c r="DT555">
        <v>24.1867769230769</v>
      </c>
      <c r="DU555">
        <v>15.9168307692308</v>
      </c>
      <c r="DV555">
        <v>875.330230769231</v>
      </c>
      <c r="DW555">
        <v>23.8062692307692</v>
      </c>
      <c r="DX555">
        <v>500.011</v>
      </c>
      <c r="DY555">
        <v>90.6315538461538</v>
      </c>
      <c r="DZ555">
        <v>0.0362940076923077</v>
      </c>
      <c r="EA555">
        <v>30.6333230769231</v>
      </c>
      <c r="EB555">
        <v>30.0322</v>
      </c>
      <c r="EC555">
        <v>999.9</v>
      </c>
      <c r="ED555">
        <v>0</v>
      </c>
      <c r="EE555">
        <v>0</v>
      </c>
      <c r="EF555">
        <v>9994.56307692308</v>
      </c>
      <c r="EG555">
        <v>0</v>
      </c>
      <c r="EH555">
        <v>13.8182769230769</v>
      </c>
      <c r="EI555">
        <v>-48.4942</v>
      </c>
      <c r="EJ555">
        <v>900.972769230769</v>
      </c>
      <c r="EK555">
        <v>942.680307692308</v>
      </c>
      <c r="EL555">
        <v>8.26993923076923</v>
      </c>
      <c r="EM555">
        <v>927.675461538461</v>
      </c>
      <c r="EN555">
        <v>15.9168307692308</v>
      </c>
      <c r="EO555">
        <v>2.19208461538462</v>
      </c>
      <c r="EP555">
        <v>1.44256692307692</v>
      </c>
      <c r="EQ555">
        <v>18.9045846153846</v>
      </c>
      <c r="ER555">
        <v>12.3726076923077</v>
      </c>
      <c r="ES555">
        <v>2000.01153846154</v>
      </c>
      <c r="ET555">
        <v>0.979998384615385</v>
      </c>
      <c r="EU555">
        <v>0.0200012692307692</v>
      </c>
      <c r="EV555">
        <v>0</v>
      </c>
      <c r="EW555">
        <v>981.345</v>
      </c>
      <c r="EX555">
        <v>5.00059</v>
      </c>
      <c r="EY555">
        <v>19796.0769230769</v>
      </c>
      <c r="EZ555">
        <v>17360.4076923077</v>
      </c>
      <c r="FA555">
        <v>42</v>
      </c>
      <c r="FB555">
        <v>41.7976923076923</v>
      </c>
      <c r="FC555">
        <v>41.437</v>
      </c>
      <c r="FD555">
        <v>41.125</v>
      </c>
      <c r="FE555">
        <v>42.937</v>
      </c>
      <c r="FF555">
        <v>1955.11153846154</v>
      </c>
      <c r="FG555">
        <v>39.9</v>
      </c>
      <c r="FH555">
        <v>0</v>
      </c>
      <c r="FI555">
        <v>1759088397.3</v>
      </c>
      <c r="FJ555">
        <v>0</v>
      </c>
      <c r="FK555">
        <v>981.22312</v>
      </c>
      <c r="FL555">
        <v>-3.95023076690752</v>
      </c>
      <c r="FM555">
        <v>-61.4384615428169</v>
      </c>
      <c r="FN555">
        <v>19795.488</v>
      </c>
      <c r="FO555">
        <v>15</v>
      </c>
      <c r="FP555">
        <v>0</v>
      </c>
      <c r="FQ555" t="s">
        <v>439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-48.577415</v>
      </c>
      <c r="GD555">
        <v>1.11899999999992</v>
      </c>
      <c r="GE555">
        <v>0.444315067575927</v>
      </c>
      <c r="GF555">
        <v>0</v>
      </c>
      <c r="GG555">
        <v>981.433794117647</v>
      </c>
      <c r="GH555">
        <v>-3.17398013178587</v>
      </c>
      <c r="GI555">
        <v>0.36535339696147</v>
      </c>
      <c r="GJ555">
        <v>-1</v>
      </c>
      <c r="GK555">
        <v>8.2960055</v>
      </c>
      <c r="GL555">
        <v>-0.42821729323309</v>
      </c>
      <c r="GM555">
        <v>0.0415418954159534</v>
      </c>
      <c r="GN555">
        <v>0</v>
      </c>
      <c r="GO555">
        <v>0</v>
      </c>
      <c r="GP555">
        <v>2</v>
      </c>
      <c r="GQ555" t="s">
        <v>455</v>
      </c>
      <c r="GR555">
        <v>3.13085</v>
      </c>
      <c r="GS555">
        <v>2.71431</v>
      </c>
      <c r="GT555">
        <v>0.154635</v>
      </c>
      <c r="GU555">
        <v>0.16036</v>
      </c>
      <c r="GV555">
        <v>0.10354</v>
      </c>
      <c r="GW555">
        <v>0.0772619</v>
      </c>
      <c r="GX555">
        <v>31818.8</v>
      </c>
      <c r="GY555">
        <v>33855</v>
      </c>
      <c r="GZ555">
        <v>34056.5</v>
      </c>
      <c r="HA555">
        <v>36510.2</v>
      </c>
      <c r="HB555">
        <v>43130.2</v>
      </c>
      <c r="HC555">
        <v>48395.5</v>
      </c>
      <c r="HD555">
        <v>53135.4</v>
      </c>
      <c r="HE555">
        <v>58360.9</v>
      </c>
      <c r="HF555">
        <v>1.9564</v>
      </c>
      <c r="HG555">
        <v>1.65845</v>
      </c>
      <c r="HH555">
        <v>0.0966489</v>
      </c>
      <c r="HI555">
        <v>0</v>
      </c>
      <c r="HJ555">
        <v>28.458</v>
      </c>
      <c r="HK555">
        <v>999.9</v>
      </c>
      <c r="HL555">
        <v>40.899</v>
      </c>
      <c r="HM555">
        <v>30.655</v>
      </c>
      <c r="HN555">
        <v>19.9614</v>
      </c>
      <c r="HO555">
        <v>54.8187</v>
      </c>
      <c r="HP555">
        <v>47.9087</v>
      </c>
      <c r="HQ555">
        <v>1</v>
      </c>
      <c r="HR555">
        <v>0.106555</v>
      </c>
      <c r="HS555">
        <v>-0.21213</v>
      </c>
      <c r="HT555">
        <v>20.1138</v>
      </c>
      <c r="HU555">
        <v>5.19707</v>
      </c>
      <c r="HV555">
        <v>12.004</v>
      </c>
      <c r="HW555">
        <v>4.9745</v>
      </c>
      <c r="HX555">
        <v>3.29395</v>
      </c>
      <c r="HY555">
        <v>9999</v>
      </c>
      <c r="HZ555">
        <v>35.3</v>
      </c>
      <c r="IA555">
        <v>9999</v>
      </c>
      <c r="IB555">
        <v>9999</v>
      </c>
      <c r="IC555">
        <v>1.86325</v>
      </c>
      <c r="ID555">
        <v>1.86813</v>
      </c>
      <c r="IE555">
        <v>1.86787</v>
      </c>
      <c r="IF555">
        <v>1.86905</v>
      </c>
      <c r="IG555">
        <v>1.86984</v>
      </c>
      <c r="IH555">
        <v>1.86597</v>
      </c>
      <c r="II555">
        <v>1.867</v>
      </c>
      <c r="IJ555">
        <v>1.86844</v>
      </c>
      <c r="IK555">
        <v>5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3.938</v>
      </c>
      <c r="IY555">
        <v>0.3798</v>
      </c>
      <c r="IZ555">
        <v>0.744305887368214</v>
      </c>
      <c r="JA555">
        <v>0.00400708050939433</v>
      </c>
      <c r="JB555">
        <v>-7.0817227887937e-07</v>
      </c>
      <c r="JC555">
        <v>2.11393634800483e-10</v>
      </c>
      <c r="JD555">
        <v>-0.0902750961418796</v>
      </c>
      <c r="JE555">
        <v>-0.0199519798578536</v>
      </c>
      <c r="JF555">
        <v>0.00231849078142986</v>
      </c>
      <c r="JG555">
        <v>-2.72917625674962e-05</v>
      </c>
      <c r="JH555">
        <v>4</v>
      </c>
      <c r="JI555">
        <v>2436</v>
      </c>
      <c r="JJ555">
        <v>0</v>
      </c>
      <c r="JK555">
        <v>25</v>
      </c>
      <c r="JL555">
        <v>29318140.2</v>
      </c>
      <c r="JM555">
        <v>29318140.2</v>
      </c>
      <c r="JN555">
        <v>1.85791</v>
      </c>
      <c r="JO555">
        <v>2.63062</v>
      </c>
      <c r="JP555">
        <v>1.54785</v>
      </c>
      <c r="JQ555">
        <v>2.30957</v>
      </c>
      <c r="JR555">
        <v>1.64551</v>
      </c>
      <c r="JS555">
        <v>2.22412</v>
      </c>
      <c r="JT555">
        <v>34.418</v>
      </c>
      <c r="JU555">
        <v>24.1838</v>
      </c>
      <c r="JV555">
        <v>18</v>
      </c>
      <c r="JW555">
        <v>510.38</v>
      </c>
      <c r="JX555">
        <v>334.643</v>
      </c>
      <c r="JY555">
        <v>28.5999</v>
      </c>
      <c r="JZ555">
        <v>28.7419</v>
      </c>
      <c r="KA555">
        <v>30.0003</v>
      </c>
      <c r="KB555">
        <v>28.695</v>
      </c>
      <c r="KC555">
        <v>28.6523</v>
      </c>
      <c r="KD555">
        <v>37.356</v>
      </c>
      <c r="KE555">
        <v>16.0603</v>
      </c>
      <c r="KF555">
        <v>42.9536</v>
      </c>
      <c r="KG555">
        <v>28.57</v>
      </c>
      <c r="KH555">
        <v>975.078</v>
      </c>
      <c r="KI555">
        <v>16.0812</v>
      </c>
      <c r="KJ555">
        <v>96.5837</v>
      </c>
      <c r="KK555">
        <v>94.5515</v>
      </c>
    </row>
    <row r="556" spans="1:297">
      <c r="A556">
        <v>540</v>
      </c>
      <c r="B556">
        <v>1759088416</v>
      </c>
      <c r="C556">
        <v>15304</v>
      </c>
      <c r="D556" t="s">
        <v>1527</v>
      </c>
      <c r="E556" t="s">
        <v>1528</v>
      </c>
      <c r="F556">
        <v>5</v>
      </c>
      <c r="G556" t="s">
        <v>1412</v>
      </c>
      <c r="H556" t="s">
        <v>436</v>
      </c>
      <c r="I556">
        <v>1759088407.84615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976.540110780952</v>
      </c>
      <c r="AK556">
        <v>942.107218181818</v>
      </c>
      <c r="AL556">
        <v>3.38626439393925</v>
      </c>
      <c r="AM556">
        <v>66.03</v>
      </c>
      <c r="AN556">
        <f>(AP556 - AO556 + DY556*1E3/(8.314*(EA556+273.15)) * AR556/DX556 * AQ556) * DX556/(100*DL556) * 1000/(1000 - AP556)</f>
        <v>0</v>
      </c>
      <c r="AO556">
        <v>16.0002140918831</v>
      </c>
      <c r="AP556">
        <v>24.1640521212121</v>
      </c>
      <c r="AQ556">
        <v>-0.000152411255411704</v>
      </c>
      <c r="AR556">
        <v>114.36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5.9</v>
      </c>
      <c r="DM556">
        <v>0.5</v>
      </c>
      <c r="DN556" t="s">
        <v>438</v>
      </c>
      <c r="DO556">
        <v>2</v>
      </c>
      <c r="DP556" t="b">
        <v>1</v>
      </c>
      <c r="DQ556">
        <v>1759088407.84615</v>
      </c>
      <c r="DR556">
        <v>895.763769230769</v>
      </c>
      <c r="DS556">
        <v>944.302769230769</v>
      </c>
      <c r="DT556">
        <v>24.1778846153846</v>
      </c>
      <c r="DU556">
        <v>15.9502615384615</v>
      </c>
      <c r="DV556">
        <v>891.859</v>
      </c>
      <c r="DW556">
        <v>23.7977461538462</v>
      </c>
      <c r="DX556">
        <v>500.041461538462</v>
      </c>
      <c r="DY556">
        <v>90.6316307692308</v>
      </c>
      <c r="DZ556">
        <v>0.0361485769230769</v>
      </c>
      <c r="EA556">
        <v>30.6322846153846</v>
      </c>
      <c r="EB556">
        <v>30.0340692307692</v>
      </c>
      <c r="EC556">
        <v>999.9</v>
      </c>
      <c r="ED556">
        <v>0</v>
      </c>
      <c r="EE556">
        <v>0</v>
      </c>
      <c r="EF556">
        <v>10000.0930769231</v>
      </c>
      <c r="EG556">
        <v>0</v>
      </c>
      <c r="EH556">
        <v>13.8154153846154</v>
      </c>
      <c r="EI556">
        <v>-48.5389846153846</v>
      </c>
      <c r="EJ556">
        <v>917.958</v>
      </c>
      <c r="EK556">
        <v>959.609153846154</v>
      </c>
      <c r="EL556">
        <v>8.22761153846154</v>
      </c>
      <c r="EM556">
        <v>944.302769230769</v>
      </c>
      <c r="EN556">
        <v>15.9502615384615</v>
      </c>
      <c r="EO556">
        <v>2.19128076923077</v>
      </c>
      <c r="EP556">
        <v>1.44559846153846</v>
      </c>
      <c r="EQ556">
        <v>18.8987076923077</v>
      </c>
      <c r="ER556">
        <v>12.4045461538462</v>
      </c>
      <c r="ES556">
        <v>1999.96307692308</v>
      </c>
      <c r="ET556">
        <v>0.979997923076923</v>
      </c>
      <c r="EU556">
        <v>0.0200017461538462</v>
      </c>
      <c r="EV556">
        <v>0</v>
      </c>
      <c r="EW556">
        <v>981.015307692308</v>
      </c>
      <c r="EX556">
        <v>5.00059</v>
      </c>
      <c r="EY556">
        <v>19790.6384615385</v>
      </c>
      <c r="EZ556">
        <v>17359.9923076923</v>
      </c>
      <c r="FA556">
        <v>42</v>
      </c>
      <c r="FB556">
        <v>41.7929230769231</v>
      </c>
      <c r="FC556">
        <v>41.437</v>
      </c>
      <c r="FD556">
        <v>41.1393076923077</v>
      </c>
      <c r="FE556">
        <v>42.937</v>
      </c>
      <c r="FF556">
        <v>1955.06307692308</v>
      </c>
      <c r="FG556">
        <v>39.9</v>
      </c>
      <c r="FH556">
        <v>0</v>
      </c>
      <c r="FI556">
        <v>1759088402.7</v>
      </c>
      <c r="FJ556">
        <v>0</v>
      </c>
      <c r="FK556">
        <v>980.900076923077</v>
      </c>
      <c r="FL556">
        <v>-4.44437606322123</v>
      </c>
      <c r="FM556">
        <v>-64.280341831572</v>
      </c>
      <c r="FN556">
        <v>19790.1538461538</v>
      </c>
      <c r="FO556">
        <v>15</v>
      </c>
      <c r="FP556">
        <v>0</v>
      </c>
      <c r="FQ556" t="s">
        <v>439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-48.502745</v>
      </c>
      <c r="GD556">
        <v>0.768852631578983</v>
      </c>
      <c r="GE556">
        <v>0.438831083077532</v>
      </c>
      <c r="GF556">
        <v>0</v>
      </c>
      <c r="GG556">
        <v>981.132352941176</v>
      </c>
      <c r="GH556">
        <v>-3.45799846600488</v>
      </c>
      <c r="GI556">
        <v>0.391429347719428</v>
      </c>
      <c r="GJ556">
        <v>-1</v>
      </c>
      <c r="GK556">
        <v>8.2456795</v>
      </c>
      <c r="GL556">
        <v>-0.52265278195487</v>
      </c>
      <c r="GM556">
        <v>0.0510256789739245</v>
      </c>
      <c r="GN556">
        <v>0</v>
      </c>
      <c r="GO556">
        <v>0</v>
      </c>
      <c r="GP556">
        <v>2</v>
      </c>
      <c r="GQ556" t="s">
        <v>455</v>
      </c>
      <c r="GR556">
        <v>3.13098</v>
      </c>
      <c r="GS556">
        <v>2.71388</v>
      </c>
      <c r="GT556">
        <v>0.156475</v>
      </c>
      <c r="GU556">
        <v>0.162123</v>
      </c>
      <c r="GV556">
        <v>0.10351</v>
      </c>
      <c r="GW556">
        <v>0.0773581</v>
      </c>
      <c r="GX556">
        <v>31749.4</v>
      </c>
      <c r="GY556">
        <v>33783.7</v>
      </c>
      <c r="GZ556">
        <v>34056.5</v>
      </c>
      <c r="HA556">
        <v>36510</v>
      </c>
      <c r="HB556">
        <v>43131.7</v>
      </c>
      <c r="HC556">
        <v>48390.4</v>
      </c>
      <c r="HD556">
        <v>53135.2</v>
      </c>
      <c r="HE556">
        <v>58360.6</v>
      </c>
      <c r="HF556">
        <v>1.95677</v>
      </c>
      <c r="HG556">
        <v>1.6586</v>
      </c>
      <c r="HH556">
        <v>0.0968874</v>
      </c>
      <c r="HI556">
        <v>0</v>
      </c>
      <c r="HJ556">
        <v>28.4599</v>
      </c>
      <c r="HK556">
        <v>999.9</v>
      </c>
      <c r="HL556">
        <v>40.874</v>
      </c>
      <c r="HM556">
        <v>30.655</v>
      </c>
      <c r="HN556">
        <v>19.9488</v>
      </c>
      <c r="HO556">
        <v>54.0487</v>
      </c>
      <c r="HP556">
        <v>47.488</v>
      </c>
      <c r="HQ556">
        <v>1</v>
      </c>
      <c r="HR556">
        <v>0.106723</v>
      </c>
      <c r="HS556">
        <v>-0.191822</v>
      </c>
      <c r="HT556">
        <v>20.114</v>
      </c>
      <c r="HU556">
        <v>5.19752</v>
      </c>
      <c r="HV556">
        <v>12.004</v>
      </c>
      <c r="HW556">
        <v>4.975</v>
      </c>
      <c r="HX556">
        <v>3.294</v>
      </c>
      <c r="HY556">
        <v>9999</v>
      </c>
      <c r="HZ556">
        <v>35.3</v>
      </c>
      <c r="IA556">
        <v>9999</v>
      </c>
      <c r="IB556">
        <v>9999</v>
      </c>
      <c r="IC556">
        <v>1.86326</v>
      </c>
      <c r="ID556">
        <v>1.86813</v>
      </c>
      <c r="IE556">
        <v>1.86788</v>
      </c>
      <c r="IF556">
        <v>1.86905</v>
      </c>
      <c r="IG556">
        <v>1.86983</v>
      </c>
      <c r="IH556">
        <v>1.86598</v>
      </c>
      <c r="II556">
        <v>1.86702</v>
      </c>
      <c r="IJ556">
        <v>1.86844</v>
      </c>
      <c r="IK556">
        <v>5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3.991</v>
      </c>
      <c r="IY556">
        <v>0.3794</v>
      </c>
      <c r="IZ556">
        <v>0.744305887368214</v>
      </c>
      <c r="JA556">
        <v>0.00400708050939433</v>
      </c>
      <c r="JB556">
        <v>-7.0817227887937e-07</v>
      </c>
      <c r="JC556">
        <v>2.11393634800483e-10</v>
      </c>
      <c r="JD556">
        <v>-0.0902750961418796</v>
      </c>
      <c r="JE556">
        <v>-0.0199519798578536</v>
      </c>
      <c r="JF556">
        <v>0.00231849078142986</v>
      </c>
      <c r="JG556">
        <v>-2.72917625674962e-05</v>
      </c>
      <c r="JH556">
        <v>4</v>
      </c>
      <c r="JI556">
        <v>2436</v>
      </c>
      <c r="JJ556">
        <v>0</v>
      </c>
      <c r="JK556">
        <v>25</v>
      </c>
      <c r="JL556">
        <v>29318140.3</v>
      </c>
      <c r="JM556">
        <v>29318140.3</v>
      </c>
      <c r="JN556">
        <v>1.88843</v>
      </c>
      <c r="JO556">
        <v>2.62451</v>
      </c>
      <c r="JP556">
        <v>1.54785</v>
      </c>
      <c r="JQ556">
        <v>2.30957</v>
      </c>
      <c r="JR556">
        <v>1.64673</v>
      </c>
      <c r="JS556">
        <v>2.34863</v>
      </c>
      <c r="JT556">
        <v>34.418</v>
      </c>
      <c r="JU556">
        <v>24.1926</v>
      </c>
      <c r="JV556">
        <v>18</v>
      </c>
      <c r="JW556">
        <v>510.645</v>
      </c>
      <c r="JX556">
        <v>334.722</v>
      </c>
      <c r="JY556">
        <v>28.5645</v>
      </c>
      <c r="JZ556">
        <v>28.7444</v>
      </c>
      <c r="KA556">
        <v>30.0003</v>
      </c>
      <c r="KB556">
        <v>28.6966</v>
      </c>
      <c r="KC556">
        <v>28.6535</v>
      </c>
      <c r="KD556">
        <v>37.8464</v>
      </c>
      <c r="KE556">
        <v>15.7669</v>
      </c>
      <c r="KF556">
        <v>42.9536</v>
      </c>
      <c r="KG556">
        <v>28.5341</v>
      </c>
      <c r="KH556">
        <v>988.654</v>
      </c>
      <c r="KI556">
        <v>16.132</v>
      </c>
      <c r="KJ556">
        <v>96.5835</v>
      </c>
      <c r="KK556">
        <v>94.5511</v>
      </c>
    </row>
    <row r="557" spans="1:297">
      <c r="A557">
        <v>541</v>
      </c>
      <c r="B557">
        <v>1759088421</v>
      </c>
      <c r="C557">
        <v>15309</v>
      </c>
      <c r="D557" t="s">
        <v>1529</v>
      </c>
      <c r="E557" t="s">
        <v>1530</v>
      </c>
      <c r="F557">
        <v>5</v>
      </c>
      <c r="G557" t="s">
        <v>1412</v>
      </c>
      <c r="H557" t="s">
        <v>436</v>
      </c>
      <c r="I557">
        <v>1759088412.84615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993.16721592381</v>
      </c>
      <c r="AK557">
        <v>958.766975757576</v>
      </c>
      <c r="AL557">
        <v>3.34611731601727</v>
      </c>
      <c r="AM557">
        <v>66.03</v>
      </c>
      <c r="AN557">
        <f>(AP557 - AO557 + DY557*1E3/(8.314*(EA557+273.15)) * AR557/DX557 * AQ557) * DX557/(100*DL557) * 1000/(1000 - AP557)</f>
        <v>0</v>
      </c>
      <c r="AO557">
        <v>16.037865037868</v>
      </c>
      <c r="AP557">
        <v>24.1528315151515</v>
      </c>
      <c r="AQ557">
        <v>-0.000211266733266793</v>
      </c>
      <c r="AR557">
        <v>114.36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5.9</v>
      </c>
      <c r="DM557">
        <v>0.5</v>
      </c>
      <c r="DN557" t="s">
        <v>438</v>
      </c>
      <c r="DO557">
        <v>2</v>
      </c>
      <c r="DP557" t="b">
        <v>1</v>
      </c>
      <c r="DQ557">
        <v>1759088412.84615</v>
      </c>
      <c r="DR557">
        <v>912.221153846154</v>
      </c>
      <c r="DS557">
        <v>960.566307692308</v>
      </c>
      <c r="DT557">
        <v>24.1673230769231</v>
      </c>
      <c r="DU557">
        <v>15.9877076923077</v>
      </c>
      <c r="DV557">
        <v>908.263153846154</v>
      </c>
      <c r="DW557">
        <v>23.7876230769231</v>
      </c>
      <c r="DX557">
        <v>500.028538461538</v>
      </c>
      <c r="DY557">
        <v>90.6314153846154</v>
      </c>
      <c r="DZ557">
        <v>0.0361052461538462</v>
      </c>
      <c r="EA557">
        <v>30.6302769230769</v>
      </c>
      <c r="EB557">
        <v>30.0374538461538</v>
      </c>
      <c r="EC557">
        <v>999.9</v>
      </c>
      <c r="ED557">
        <v>0</v>
      </c>
      <c r="EE557">
        <v>0</v>
      </c>
      <c r="EF557">
        <v>9992.02</v>
      </c>
      <c r="EG557">
        <v>0</v>
      </c>
      <c r="EH557">
        <v>13.8175384615385</v>
      </c>
      <c r="EI557">
        <v>-48.3451923076923</v>
      </c>
      <c r="EJ557">
        <v>934.812923076923</v>
      </c>
      <c r="EK557">
        <v>976.173538461538</v>
      </c>
      <c r="EL557">
        <v>8.17959307692307</v>
      </c>
      <c r="EM557">
        <v>960.566307692308</v>
      </c>
      <c r="EN557">
        <v>15.9877076923077</v>
      </c>
      <c r="EO557">
        <v>2.19031692307692</v>
      </c>
      <c r="EP557">
        <v>1.44898769230769</v>
      </c>
      <c r="EQ557">
        <v>18.8916615384615</v>
      </c>
      <c r="ER557">
        <v>12.4402076923077</v>
      </c>
      <c r="ES557">
        <v>1999.98461538462</v>
      </c>
      <c r="ET557">
        <v>0.979998153846154</v>
      </c>
      <c r="EU557">
        <v>0.0200015076923077</v>
      </c>
      <c r="EV557">
        <v>0</v>
      </c>
      <c r="EW557">
        <v>980.650923076923</v>
      </c>
      <c r="EX557">
        <v>5.00059</v>
      </c>
      <c r="EY557">
        <v>19785.8769230769</v>
      </c>
      <c r="EZ557">
        <v>17360.1846153846</v>
      </c>
      <c r="FA557">
        <v>42</v>
      </c>
      <c r="FB557">
        <v>41.7976923076923</v>
      </c>
      <c r="FC557">
        <v>41.437</v>
      </c>
      <c r="FD557">
        <v>41.1488461538462</v>
      </c>
      <c r="FE557">
        <v>42.937</v>
      </c>
      <c r="FF557">
        <v>1955.08461538462</v>
      </c>
      <c r="FG557">
        <v>39.9</v>
      </c>
      <c r="FH557">
        <v>0</v>
      </c>
      <c r="FI557">
        <v>1759088407.5</v>
      </c>
      <c r="FJ557">
        <v>0</v>
      </c>
      <c r="FK557">
        <v>980.597961538462</v>
      </c>
      <c r="FL557">
        <v>-3.24632477891693</v>
      </c>
      <c r="FM557">
        <v>-61.989743507205</v>
      </c>
      <c r="FN557">
        <v>19785.3153846154</v>
      </c>
      <c r="FO557">
        <v>15</v>
      </c>
      <c r="FP557">
        <v>0</v>
      </c>
      <c r="FQ557" t="s">
        <v>439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-48.5587952380952</v>
      </c>
      <c r="GD557">
        <v>2.07948311688303</v>
      </c>
      <c r="GE557">
        <v>0.400616097525264</v>
      </c>
      <c r="GF557">
        <v>0</v>
      </c>
      <c r="GG557">
        <v>980.837705882353</v>
      </c>
      <c r="GH557">
        <v>-3.74652405954679</v>
      </c>
      <c r="GI557">
        <v>0.425661805096879</v>
      </c>
      <c r="GJ557">
        <v>-1</v>
      </c>
      <c r="GK557">
        <v>8.20681761904762</v>
      </c>
      <c r="GL557">
        <v>-0.584291688311679</v>
      </c>
      <c r="GM557">
        <v>0.0591604447087797</v>
      </c>
      <c r="GN557">
        <v>0</v>
      </c>
      <c r="GO557">
        <v>0</v>
      </c>
      <c r="GP557">
        <v>2</v>
      </c>
      <c r="GQ557" t="s">
        <v>455</v>
      </c>
      <c r="GR557">
        <v>3.13078</v>
      </c>
      <c r="GS557">
        <v>2.714</v>
      </c>
      <c r="GT557">
        <v>0.158294</v>
      </c>
      <c r="GU557">
        <v>0.163811</v>
      </c>
      <c r="GV557">
        <v>0.103478</v>
      </c>
      <c r="GW557">
        <v>0.0775228</v>
      </c>
      <c r="GX557">
        <v>31681</v>
      </c>
      <c r="GY557">
        <v>33715.3</v>
      </c>
      <c r="GZ557">
        <v>34056.4</v>
      </c>
      <c r="HA557">
        <v>36509.6</v>
      </c>
      <c r="HB557">
        <v>43133.4</v>
      </c>
      <c r="HC557">
        <v>48381.5</v>
      </c>
      <c r="HD557">
        <v>53135.2</v>
      </c>
      <c r="HE557">
        <v>58360.2</v>
      </c>
      <c r="HF557">
        <v>1.95658</v>
      </c>
      <c r="HG557">
        <v>1.65917</v>
      </c>
      <c r="HH557">
        <v>0.0968538</v>
      </c>
      <c r="HI557">
        <v>0</v>
      </c>
      <c r="HJ557">
        <v>28.4604</v>
      </c>
      <c r="HK557">
        <v>999.9</v>
      </c>
      <c r="HL557">
        <v>40.874</v>
      </c>
      <c r="HM557">
        <v>30.655</v>
      </c>
      <c r="HN557">
        <v>19.9509</v>
      </c>
      <c r="HO557">
        <v>55.0787</v>
      </c>
      <c r="HP557">
        <v>47.8926</v>
      </c>
      <c r="HQ557">
        <v>1</v>
      </c>
      <c r="HR557">
        <v>0.106761</v>
      </c>
      <c r="HS557">
        <v>-0.152097</v>
      </c>
      <c r="HT557">
        <v>20.114</v>
      </c>
      <c r="HU557">
        <v>5.19692</v>
      </c>
      <c r="HV557">
        <v>12.004</v>
      </c>
      <c r="HW557">
        <v>4.97485</v>
      </c>
      <c r="HX557">
        <v>3.29395</v>
      </c>
      <c r="HY557">
        <v>9999</v>
      </c>
      <c r="HZ557">
        <v>35.3</v>
      </c>
      <c r="IA557">
        <v>9999</v>
      </c>
      <c r="IB557">
        <v>9999</v>
      </c>
      <c r="IC557">
        <v>1.86326</v>
      </c>
      <c r="ID557">
        <v>1.86813</v>
      </c>
      <c r="IE557">
        <v>1.86787</v>
      </c>
      <c r="IF557">
        <v>1.86905</v>
      </c>
      <c r="IG557">
        <v>1.86983</v>
      </c>
      <c r="IH557">
        <v>1.86598</v>
      </c>
      <c r="II557">
        <v>1.86704</v>
      </c>
      <c r="IJ557">
        <v>1.86844</v>
      </c>
      <c r="IK557">
        <v>5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4.044</v>
      </c>
      <c r="IY557">
        <v>0.379</v>
      </c>
      <c r="IZ557">
        <v>0.744305887368214</v>
      </c>
      <c r="JA557">
        <v>0.00400708050939433</v>
      </c>
      <c r="JB557">
        <v>-7.0817227887937e-07</v>
      </c>
      <c r="JC557">
        <v>2.11393634800483e-10</v>
      </c>
      <c r="JD557">
        <v>-0.0902750961418796</v>
      </c>
      <c r="JE557">
        <v>-0.0199519798578536</v>
      </c>
      <c r="JF557">
        <v>0.00231849078142986</v>
      </c>
      <c r="JG557">
        <v>-2.72917625674962e-05</v>
      </c>
      <c r="JH557">
        <v>4</v>
      </c>
      <c r="JI557">
        <v>2436</v>
      </c>
      <c r="JJ557">
        <v>0</v>
      </c>
      <c r="JK557">
        <v>25</v>
      </c>
      <c r="JL557">
        <v>29318140.4</v>
      </c>
      <c r="JM557">
        <v>29318140.4</v>
      </c>
      <c r="JN557">
        <v>1.91284</v>
      </c>
      <c r="JO557">
        <v>2.63062</v>
      </c>
      <c r="JP557">
        <v>1.54785</v>
      </c>
      <c r="JQ557">
        <v>2.30957</v>
      </c>
      <c r="JR557">
        <v>1.64673</v>
      </c>
      <c r="JS557">
        <v>2.24243</v>
      </c>
      <c r="JT557">
        <v>34.418</v>
      </c>
      <c r="JU557">
        <v>24.1838</v>
      </c>
      <c r="JV557">
        <v>18</v>
      </c>
      <c r="JW557">
        <v>510.518</v>
      </c>
      <c r="JX557">
        <v>335.004</v>
      </c>
      <c r="JY557">
        <v>28.5288</v>
      </c>
      <c r="JZ557">
        <v>28.7444</v>
      </c>
      <c r="KA557">
        <v>30</v>
      </c>
      <c r="KB557">
        <v>28.6974</v>
      </c>
      <c r="KC557">
        <v>28.6547</v>
      </c>
      <c r="KD557">
        <v>38.4004</v>
      </c>
      <c r="KE557">
        <v>15.7669</v>
      </c>
      <c r="KF557">
        <v>42.9536</v>
      </c>
      <c r="KG557">
        <v>28.4912</v>
      </c>
      <c r="KH557">
        <v>1008.85</v>
      </c>
      <c r="KI557">
        <v>16.1821</v>
      </c>
      <c r="KJ557">
        <v>96.5834</v>
      </c>
      <c r="KK557">
        <v>94.5502</v>
      </c>
    </row>
    <row r="558" spans="1:297">
      <c r="A558">
        <v>542</v>
      </c>
      <c r="B558">
        <v>1759088426</v>
      </c>
      <c r="C558">
        <v>15314</v>
      </c>
      <c r="D558" t="s">
        <v>1531</v>
      </c>
      <c r="E558" t="s">
        <v>1532</v>
      </c>
      <c r="F558">
        <v>5</v>
      </c>
      <c r="G558" t="s">
        <v>1412</v>
      </c>
      <c r="H558" t="s">
        <v>436</v>
      </c>
      <c r="I558">
        <v>1759088417.84615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1009.02342651429</v>
      </c>
      <c r="AK558">
        <v>974.95556969697</v>
      </c>
      <c r="AL558">
        <v>3.21763235930724</v>
      </c>
      <c r="AM558">
        <v>66.03</v>
      </c>
      <c r="AN558">
        <f>(AP558 - AO558 + DY558*1E3/(8.314*(EA558+273.15)) * AR558/DX558 * AQ558) * DX558/(100*DL558) * 1000/(1000 - AP558)</f>
        <v>0</v>
      </c>
      <c r="AO558">
        <v>16.093096623171</v>
      </c>
      <c r="AP558">
        <v>24.1408527272727</v>
      </c>
      <c r="AQ558">
        <v>-0.000226636166863879</v>
      </c>
      <c r="AR558">
        <v>114.36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5.9</v>
      </c>
      <c r="DM558">
        <v>0.5</v>
      </c>
      <c r="DN558" t="s">
        <v>438</v>
      </c>
      <c r="DO558">
        <v>2</v>
      </c>
      <c r="DP558" t="b">
        <v>1</v>
      </c>
      <c r="DQ558">
        <v>1759088417.84615</v>
      </c>
      <c r="DR558">
        <v>928.467230769231</v>
      </c>
      <c r="DS558">
        <v>976.759769230769</v>
      </c>
      <c r="DT558">
        <v>24.1567538461538</v>
      </c>
      <c r="DU558">
        <v>16.0318923076923</v>
      </c>
      <c r="DV558">
        <v>924.456769230769</v>
      </c>
      <c r="DW558">
        <v>23.7775</v>
      </c>
      <c r="DX558">
        <v>500.022769230769</v>
      </c>
      <c r="DY558">
        <v>90.6302923076923</v>
      </c>
      <c r="DZ558">
        <v>0.0361319923076923</v>
      </c>
      <c r="EA558">
        <v>30.6286461538462</v>
      </c>
      <c r="EB558">
        <v>30.0387153846154</v>
      </c>
      <c r="EC558">
        <v>999.9</v>
      </c>
      <c r="ED558">
        <v>0</v>
      </c>
      <c r="EE558">
        <v>0</v>
      </c>
      <c r="EF558">
        <v>9993.98307692308</v>
      </c>
      <c r="EG558">
        <v>0</v>
      </c>
      <c r="EH558">
        <v>13.8163692307692</v>
      </c>
      <c r="EI558">
        <v>-48.2923615384615</v>
      </c>
      <c r="EJ558">
        <v>951.451076923077</v>
      </c>
      <c r="EK558">
        <v>992.674692307692</v>
      </c>
      <c r="EL558">
        <v>8.12484769230769</v>
      </c>
      <c r="EM558">
        <v>976.759769230769</v>
      </c>
      <c r="EN558">
        <v>16.0318923076923</v>
      </c>
      <c r="EO558">
        <v>2.18933230769231</v>
      </c>
      <c r="EP558">
        <v>1.45297384615385</v>
      </c>
      <c r="EQ558">
        <v>18.8844615384615</v>
      </c>
      <c r="ER558">
        <v>12.4820307692308</v>
      </c>
      <c r="ES558">
        <v>1999.97923076923</v>
      </c>
      <c r="ET558">
        <v>0.979998153846154</v>
      </c>
      <c r="EU558">
        <v>0.0200015076923077</v>
      </c>
      <c r="EV558">
        <v>0</v>
      </c>
      <c r="EW558">
        <v>980.345153846154</v>
      </c>
      <c r="EX558">
        <v>5.00059</v>
      </c>
      <c r="EY558">
        <v>19780.6076923077</v>
      </c>
      <c r="EZ558">
        <v>17360.1307692308</v>
      </c>
      <c r="FA558">
        <v>42</v>
      </c>
      <c r="FB558">
        <v>41.8024615384615</v>
      </c>
      <c r="FC558">
        <v>41.437</v>
      </c>
      <c r="FD558">
        <v>41.1536153846154</v>
      </c>
      <c r="FE558">
        <v>42.937</v>
      </c>
      <c r="FF558">
        <v>1955.07923076923</v>
      </c>
      <c r="FG558">
        <v>39.9</v>
      </c>
      <c r="FH558">
        <v>0</v>
      </c>
      <c r="FI558">
        <v>1759088412.3</v>
      </c>
      <c r="FJ558">
        <v>0</v>
      </c>
      <c r="FK558">
        <v>980.342653846154</v>
      </c>
      <c r="FL558">
        <v>-3.42594872389489</v>
      </c>
      <c r="FM558">
        <v>-60.6837607825214</v>
      </c>
      <c r="FN558">
        <v>19780.6</v>
      </c>
      <c r="FO558">
        <v>15</v>
      </c>
      <c r="FP558">
        <v>0</v>
      </c>
      <c r="FQ558" t="s">
        <v>439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-48.244675</v>
      </c>
      <c r="GD558">
        <v>0.557896240601501</v>
      </c>
      <c r="GE558">
        <v>0.37236372792607</v>
      </c>
      <c r="GF558">
        <v>0</v>
      </c>
      <c r="GG558">
        <v>980.511</v>
      </c>
      <c r="GH558">
        <v>-3.21735676351045</v>
      </c>
      <c r="GI558">
        <v>0.383588167639378</v>
      </c>
      <c r="GJ558">
        <v>-1</v>
      </c>
      <c r="GK558">
        <v>8.149953</v>
      </c>
      <c r="GL558">
        <v>-0.63616330827068</v>
      </c>
      <c r="GM558">
        <v>0.061441268793865</v>
      </c>
      <c r="GN558">
        <v>0</v>
      </c>
      <c r="GO558">
        <v>0</v>
      </c>
      <c r="GP558">
        <v>2</v>
      </c>
      <c r="GQ558" t="s">
        <v>455</v>
      </c>
      <c r="GR558">
        <v>3.13097</v>
      </c>
      <c r="GS558">
        <v>2.71439</v>
      </c>
      <c r="GT558">
        <v>0.160047</v>
      </c>
      <c r="GU558">
        <v>0.165684</v>
      </c>
      <c r="GV558">
        <v>0.103438</v>
      </c>
      <c r="GW558">
        <v>0.0776909</v>
      </c>
      <c r="GX558">
        <v>31615</v>
      </c>
      <c r="GY558">
        <v>33640</v>
      </c>
      <c r="GZ558">
        <v>34056.4</v>
      </c>
      <c r="HA558">
        <v>36509.8</v>
      </c>
      <c r="HB558">
        <v>43135.8</v>
      </c>
      <c r="HC558">
        <v>48372.8</v>
      </c>
      <c r="HD558">
        <v>53135.4</v>
      </c>
      <c r="HE558">
        <v>58360.2</v>
      </c>
      <c r="HF558">
        <v>1.95662</v>
      </c>
      <c r="HG558">
        <v>1.65898</v>
      </c>
      <c r="HH558">
        <v>0.0968762</v>
      </c>
      <c r="HI558">
        <v>0</v>
      </c>
      <c r="HJ558">
        <v>28.4629</v>
      </c>
      <c r="HK558">
        <v>999.9</v>
      </c>
      <c r="HL558">
        <v>40.85</v>
      </c>
      <c r="HM558">
        <v>30.655</v>
      </c>
      <c r="HN558">
        <v>19.9359</v>
      </c>
      <c r="HO558">
        <v>54.5787</v>
      </c>
      <c r="HP558">
        <v>47.496</v>
      </c>
      <c r="HQ558">
        <v>1</v>
      </c>
      <c r="HR558">
        <v>0.106583</v>
      </c>
      <c r="HS558">
        <v>-0.114333</v>
      </c>
      <c r="HT558">
        <v>20.1141</v>
      </c>
      <c r="HU558">
        <v>5.19737</v>
      </c>
      <c r="HV558">
        <v>12.004</v>
      </c>
      <c r="HW558">
        <v>4.975</v>
      </c>
      <c r="HX558">
        <v>3.29398</v>
      </c>
      <c r="HY558">
        <v>9999</v>
      </c>
      <c r="HZ558">
        <v>35.3</v>
      </c>
      <c r="IA558">
        <v>9999</v>
      </c>
      <c r="IB558">
        <v>9999</v>
      </c>
      <c r="IC558">
        <v>1.86326</v>
      </c>
      <c r="ID558">
        <v>1.86813</v>
      </c>
      <c r="IE558">
        <v>1.86788</v>
      </c>
      <c r="IF558">
        <v>1.86906</v>
      </c>
      <c r="IG558">
        <v>1.86986</v>
      </c>
      <c r="IH558">
        <v>1.86596</v>
      </c>
      <c r="II558">
        <v>1.86704</v>
      </c>
      <c r="IJ558">
        <v>1.86844</v>
      </c>
      <c r="IK558">
        <v>5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4.095</v>
      </c>
      <c r="IY558">
        <v>0.3784</v>
      </c>
      <c r="IZ558">
        <v>0.744305887368214</v>
      </c>
      <c r="JA558">
        <v>0.00400708050939433</v>
      </c>
      <c r="JB558">
        <v>-7.0817227887937e-07</v>
      </c>
      <c r="JC558">
        <v>2.11393634800483e-10</v>
      </c>
      <c r="JD558">
        <v>-0.0902750961418796</v>
      </c>
      <c r="JE558">
        <v>-0.0199519798578536</v>
      </c>
      <c r="JF558">
        <v>0.00231849078142986</v>
      </c>
      <c r="JG558">
        <v>-2.72917625674962e-05</v>
      </c>
      <c r="JH558">
        <v>4</v>
      </c>
      <c r="JI558">
        <v>2436</v>
      </c>
      <c r="JJ558">
        <v>0</v>
      </c>
      <c r="JK558">
        <v>25</v>
      </c>
      <c r="JL558">
        <v>29318140.4</v>
      </c>
      <c r="JM558">
        <v>29318140.4</v>
      </c>
      <c r="JN558">
        <v>1.94214</v>
      </c>
      <c r="JO558">
        <v>2.62085</v>
      </c>
      <c r="JP558">
        <v>1.54785</v>
      </c>
      <c r="JQ558">
        <v>2.30957</v>
      </c>
      <c r="JR558">
        <v>1.64673</v>
      </c>
      <c r="JS558">
        <v>2.34619</v>
      </c>
      <c r="JT558">
        <v>34.4408</v>
      </c>
      <c r="JU558">
        <v>24.2013</v>
      </c>
      <c r="JV558">
        <v>18</v>
      </c>
      <c r="JW558">
        <v>510.567</v>
      </c>
      <c r="JX558">
        <v>334.915</v>
      </c>
      <c r="JY558">
        <v>28.4864</v>
      </c>
      <c r="JZ558">
        <v>28.7445</v>
      </c>
      <c r="KA558">
        <v>30.0002</v>
      </c>
      <c r="KB558">
        <v>28.699</v>
      </c>
      <c r="KC558">
        <v>28.656</v>
      </c>
      <c r="KD558">
        <v>38.9092</v>
      </c>
      <c r="KE558">
        <v>15.1853</v>
      </c>
      <c r="KF558">
        <v>42.9536</v>
      </c>
      <c r="KG558">
        <v>28.4534</v>
      </c>
      <c r="KH558">
        <v>1022.32</v>
      </c>
      <c r="KI558">
        <v>16.2364</v>
      </c>
      <c r="KJ558">
        <v>96.5836</v>
      </c>
      <c r="KK558">
        <v>94.5504</v>
      </c>
    </row>
    <row r="559" spans="1:297">
      <c r="A559">
        <v>543</v>
      </c>
      <c r="B559">
        <v>1759088431</v>
      </c>
      <c r="C559">
        <v>15319</v>
      </c>
      <c r="D559" t="s">
        <v>1533</v>
      </c>
      <c r="E559" t="s">
        <v>1534</v>
      </c>
      <c r="F559">
        <v>5</v>
      </c>
      <c r="G559" t="s">
        <v>1412</v>
      </c>
      <c r="H559" t="s">
        <v>436</v>
      </c>
      <c r="I559">
        <v>1759088422.84615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1027.28709714286</v>
      </c>
      <c r="AK559">
        <v>992.283569696969</v>
      </c>
      <c r="AL559">
        <v>3.48979664502141</v>
      </c>
      <c r="AM559">
        <v>66.03</v>
      </c>
      <c r="AN559">
        <f>(AP559 - AO559 + DY559*1E3/(8.314*(EA559+273.15)) * AR559/DX559 * AQ559) * DX559/(100*DL559) * 1000/(1000 - AP559)</f>
        <v>0</v>
      </c>
      <c r="AO559">
        <v>16.1353006481926</v>
      </c>
      <c r="AP559">
        <v>24.1268824242424</v>
      </c>
      <c r="AQ559">
        <v>-0.000219300998321593</v>
      </c>
      <c r="AR559">
        <v>114.36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5.9</v>
      </c>
      <c r="DM559">
        <v>0.5</v>
      </c>
      <c r="DN559" t="s">
        <v>438</v>
      </c>
      <c r="DO559">
        <v>2</v>
      </c>
      <c r="DP559" t="b">
        <v>1</v>
      </c>
      <c r="DQ559">
        <v>1759088422.84615</v>
      </c>
      <c r="DR559">
        <v>944.757615384615</v>
      </c>
      <c r="DS559">
        <v>993.389384615385</v>
      </c>
      <c r="DT559">
        <v>24.1451923076923</v>
      </c>
      <c r="DU559">
        <v>16.0745461538461</v>
      </c>
      <c r="DV559">
        <v>940.694692307692</v>
      </c>
      <c r="DW559">
        <v>23.7664307692308</v>
      </c>
      <c r="DX559">
        <v>500.025076923077</v>
      </c>
      <c r="DY559">
        <v>90.6300076923077</v>
      </c>
      <c r="DZ559">
        <v>0.0360748384615385</v>
      </c>
      <c r="EA559">
        <v>30.6242538461539</v>
      </c>
      <c r="EB559">
        <v>30.0408769230769</v>
      </c>
      <c r="EC559">
        <v>999.9</v>
      </c>
      <c r="ED559">
        <v>0</v>
      </c>
      <c r="EE559">
        <v>0</v>
      </c>
      <c r="EF559">
        <v>10000.1792307692</v>
      </c>
      <c r="EG559">
        <v>0</v>
      </c>
      <c r="EH559">
        <v>13.8134</v>
      </c>
      <c r="EI559">
        <v>-48.6321153846154</v>
      </c>
      <c r="EJ559">
        <v>968.133153846154</v>
      </c>
      <c r="EK559">
        <v>1009.62</v>
      </c>
      <c r="EL559">
        <v>8.07063461538462</v>
      </c>
      <c r="EM559">
        <v>993.389384615385</v>
      </c>
      <c r="EN559">
        <v>16.0745461538461</v>
      </c>
      <c r="EO559">
        <v>2.18827769230769</v>
      </c>
      <c r="EP559">
        <v>1.45683615384615</v>
      </c>
      <c r="EQ559">
        <v>18.8767538461538</v>
      </c>
      <c r="ER559">
        <v>12.5224538461538</v>
      </c>
      <c r="ES559">
        <v>2000.04692307692</v>
      </c>
      <c r="ET559">
        <v>0.979998846153846</v>
      </c>
      <c r="EU559">
        <v>0.0200007923076923</v>
      </c>
      <c r="EV559">
        <v>0</v>
      </c>
      <c r="EW559">
        <v>980.045692307692</v>
      </c>
      <c r="EX559">
        <v>5.00059</v>
      </c>
      <c r="EY559">
        <v>19776.0769230769</v>
      </c>
      <c r="EZ559">
        <v>17360.7153846154</v>
      </c>
      <c r="FA559">
        <v>42</v>
      </c>
      <c r="FB559">
        <v>41.812</v>
      </c>
      <c r="FC559">
        <v>41.437</v>
      </c>
      <c r="FD559">
        <v>41.1631538461538</v>
      </c>
      <c r="FE559">
        <v>42.937</v>
      </c>
      <c r="FF559">
        <v>1955.14692307692</v>
      </c>
      <c r="FG559">
        <v>39.9</v>
      </c>
      <c r="FH559">
        <v>0</v>
      </c>
      <c r="FI559">
        <v>1759088417.7</v>
      </c>
      <c r="FJ559">
        <v>0</v>
      </c>
      <c r="FK559">
        <v>980.08752</v>
      </c>
      <c r="FL559">
        <v>-2.83953847258502</v>
      </c>
      <c r="FM559">
        <v>-68.5846155393204</v>
      </c>
      <c r="FN559">
        <v>19774.496</v>
      </c>
      <c r="FO559">
        <v>15</v>
      </c>
      <c r="FP559">
        <v>0</v>
      </c>
      <c r="FQ559" t="s">
        <v>439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-48.5786142857143</v>
      </c>
      <c r="GD559">
        <v>-2.66127272727276</v>
      </c>
      <c r="GE559">
        <v>0.618068218831265</v>
      </c>
      <c r="GF559">
        <v>0</v>
      </c>
      <c r="GG559">
        <v>980.273529411765</v>
      </c>
      <c r="GH559">
        <v>-3.07190221922239</v>
      </c>
      <c r="GI559">
        <v>0.368532322414689</v>
      </c>
      <c r="GJ559">
        <v>-1</v>
      </c>
      <c r="GK559">
        <v>8.10018666666667</v>
      </c>
      <c r="GL559">
        <v>-0.652905974025966</v>
      </c>
      <c r="GM559">
        <v>0.0661932636720351</v>
      </c>
      <c r="GN559">
        <v>0</v>
      </c>
      <c r="GO559">
        <v>0</v>
      </c>
      <c r="GP559">
        <v>2</v>
      </c>
      <c r="GQ559" t="s">
        <v>455</v>
      </c>
      <c r="GR559">
        <v>3.13094</v>
      </c>
      <c r="GS559">
        <v>2.71353</v>
      </c>
      <c r="GT559">
        <v>0.161901</v>
      </c>
      <c r="GU559">
        <v>0.16742</v>
      </c>
      <c r="GV559">
        <v>0.1034</v>
      </c>
      <c r="GW559">
        <v>0.0778799</v>
      </c>
      <c r="GX559">
        <v>31545.3</v>
      </c>
      <c r="GY559">
        <v>33570</v>
      </c>
      <c r="GZ559">
        <v>34056.5</v>
      </c>
      <c r="HA559">
        <v>36509.8</v>
      </c>
      <c r="HB559">
        <v>43138</v>
      </c>
      <c r="HC559">
        <v>48363</v>
      </c>
      <c r="HD559">
        <v>53135.5</v>
      </c>
      <c r="HE559">
        <v>58360.2</v>
      </c>
      <c r="HF559">
        <v>1.95653</v>
      </c>
      <c r="HG559">
        <v>1.65952</v>
      </c>
      <c r="HH559">
        <v>0.0970364</v>
      </c>
      <c r="HI559">
        <v>0</v>
      </c>
      <c r="HJ559">
        <v>28.4629</v>
      </c>
      <c r="HK559">
        <v>999.9</v>
      </c>
      <c r="HL559">
        <v>40.85</v>
      </c>
      <c r="HM559">
        <v>30.665</v>
      </c>
      <c r="HN559">
        <v>19.9474</v>
      </c>
      <c r="HO559">
        <v>53.6587</v>
      </c>
      <c r="HP559">
        <v>47.8766</v>
      </c>
      <c r="HQ559">
        <v>1</v>
      </c>
      <c r="HR559">
        <v>0.106771</v>
      </c>
      <c r="HS559">
        <v>-0.0937663</v>
      </c>
      <c r="HT559">
        <v>20.1139</v>
      </c>
      <c r="HU559">
        <v>5.19603</v>
      </c>
      <c r="HV559">
        <v>12.004</v>
      </c>
      <c r="HW559">
        <v>4.9747</v>
      </c>
      <c r="HX559">
        <v>3.29385</v>
      </c>
      <c r="HY559">
        <v>9999</v>
      </c>
      <c r="HZ559">
        <v>35.3</v>
      </c>
      <c r="IA559">
        <v>9999</v>
      </c>
      <c r="IB559">
        <v>9999</v>
      </c>
      <c r="IC559">
        <v>1.86325</v>
      </c>
      <c r="ID559">
        <v>1.86813</v>
      </c>
      <c r="IE559">
        <v>1.86791</v>
      </c>
      <c r="IF559">
        <v>1.86905</v>
      </c>
      <c r="IG559">
        <v>1.86986</v>
      </c>
      <c r="IH559">
        <v>1.86598</v>
      </c>
      <c r="II559">
        <v>1.86703</v>
      </c>
      <c r="IJ559">
        <v>1.86844</v>
      </c>
      <c r="IK559">
        <v>5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4.15</v>
      </c>
      <c r="IY559">
        <v>0.3779</v>
      </c>
      <c r="IZ559">
        <v>0.744305887368214</v>
      </c>
      <c r="JA559">
        <v>0.00400708050939433</v>
      </c>
      <c r="JB559">
        <v>-7.0817227887937e-07</v>
      </c>
      <c r="JC559">
        <v>2.11393634800483e-10</v>
      </c>
      <c r="JD559">
        <v>-0.0902750961418796</v>
      </c>
      <c r="JE559">
        <v>-0.0199519798578536</v>
      </c>
      <c r="JF559">
        <v>0.00231849078142986</v>
      </c>
      <c r="JG559">
        <v>-2.72917625674962e-05</v>
      </c>
      <c r="JH559">
        <v>4</v>
      </c>
      <c r="JI559">
        <v>2436</v>
      </c>
      <c r="JJ559">
        <v>0</v>
      </c>
      <c r="JK559">
        <v>25</v>
      </c>
      <c r="JL559">
        <v>29318140.5</v>
      </c>
      <c r="JM559">
        <v>29318140.5</v>
      </c>
      <c r="JN559">
        <v>1.96533</v>
      </c>
      <c r="JO559">
        <v>2.62817</v>
      </c>
      <c r="JP559">
        <v>1.54785</v>
      </c>
      <c r="JQ559">
        <v>2.30957</v>
      </c>
      <c r="JR559">
        <v>1.64551</v>
      </c>
      <c r="JS559">
        <v>2.24365</v>
      </c>
      <c r="JT559">
        <v>34.418</v>
      </c>
      <c r="JU559">
        <v>24.1838</v>
      </c>
      <c r="JV559">
        <v>18</v>
      </c>
      <c r="JW559">
        <v>510.502</v>
      </c>
      <c r="JX559">
        <v>335.185</v>
      </c>
      <c r="JY559">
        <v>28.4462</v>
      </c>
      <c r="JZ559">
        <v>28.7468</v>
      </c>
      <c r="KA559">
        <v>30</v>
      </c>
      <c r="KB559">
        <v>28.6992</v>
      </c>
      <c r="KC559">
        <v>28.6571</v>
      </c>
      <c r="KD559">
        <v>39.46</v>
      </c>
      <c r="KE559">
        <v>14.9019</v>
      </c>
      <c r="KF559">
        <v>42.9536</v>
      </c>
      <c r="KG559">
        <v>28.4113</v>
      </c>
      <c r="KH559">
        <v>1042.61</v>
      </c>
      <c r="KI559">
        <v>16.2981</v>
      </c>
      <c r="KJ559">
        <v>96.5838</v>
      </c>
      <c r="KK559">
        <v>94.5504</v>
      </c>
    </row>
    <row r="560" spans="1:297">
      <c r="A560">
        <v>544</v>
      </c>
      <c r="B560">
        <v>1759088436</v>
      </c>
      <c r="C560">
        <v>15324</v>
      </c>
      <c r="D560" t="s">
        <v>1535</v>
      </c>
      <c r="E560" t="s">
        <v>1536</v>
      </c>
      <c r="F560">
        <v>5</v>
      </c>
      <c r="G560" t="s">
        <v>1412</v>
      </c>
      <c r="H560" t="s">
        <v>436</v>
      </c>
      <c r="I560">
        <v>1759088427.84615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1043.50113676191</v>
      </c>
      <c r="AK560">
        <v>1008.93667878788</v>
      </c>
      <c r="AL560">
        <v>3.31647824675324</v>
      </c>
      <c r="AM560">
        <v>66.03</v>
      </c>
      <c r="AN560">
        <f>(AP560 - AO560 + DY560*1E3/(8.314*(EA560+273.15)) * AR560/DX560 * AQ560) * DX560/(100*DL560) * 1000/(1000 - AP560)</f>
        <v>0</v>
      </c>
      <c r="AO560">
        <v>16.1946757784199</v>
      </c>
      <c r="AP560">
        <v>24.1171824242424</v>
      </c>
      <c r="AQ560">
        <v>-0.000103706108706354</v>
      </c>
      <c r="AR560">
        <v>114.36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5.9</v>
      </c>
      <c r="DM560">
        <v>0.5</v>
      </c>
      <c r="DN560" t="s">
        <v>438</v>
      </c>
      <c r="DO560">
        <v>2</v>
      </c>
      <c r="DP560" t="b">
        <v>1</v>
      </c>
      <c r="DQ560">
        <v>1759088427.84615</v>
      </c>
      <c r="DR560">
        <v>961.106538461538</v>
      </c>
      <c r="DS560">
        <v>1009.81307692308</v>
      </c>
      <c r="DT560">
        <v>24.1331230769231</v>
      </c>
      <c r="DU560">
        <v>16.1251846153846</v>
      </c>
      <c r="DV560">
        <v>956.990846153846</v>
      </c>
      <c r="DW560">
        <v>23.7548692307692</v>
      </c>
      <c r="DX560">
        <v>500.026923076923</v>
      </c>
      <c r="DY560">
        <v>90.6306076923077</v>
      </c>
      <c r="DZ560">
        <v>0.0359033307692308</v>
      </c>
      <c r="EA560">
        <v>30.6195769230769</v>
      </c>
      <c r="EB560">
        <v>30.0384076923077</v>
      </c>
      <c r="EC560">
        <v>999.9</v>
      </c>
      <c r="ED560">
        <v>0</v>
      </c>
      <c r="EE560">
        <v>0</v>
      </c>
      <c r="EF560">
        <v>10000.4192307692</v>
      </c>
      <c r="EG560">
        <v>0</v>
      </c>
      <c r="EH560">
        <v>13.8163692307692</v>
      </c>
      <c r="EI560">
        <v>-48.7065846153846</v>
      </c>
      <c r="EJ560">
        <v>984.874615384615</v>
      </c>
      <c r="EK560">
        <v>1026.36484615385</v>
      </c>
      <c r="EL560">
        <v>8.00794</v>
      </c>
      <c r="EM560">
        <v>1009.81307692308</v>
      </c>
      <c r="EN560">
        <v>16.1251846153846</v>
      </c>
      <c r="EO560">
        <v>2.18719923076923</v>
      </c>
      <c r="EP560">
        <v>1.46143538461538</v>
      </c>
      <c r="EQ560">
        <v>18.8688538461538</v>
      </c>
      <c r="ER560">
        <v>12.5704846153846</v>
      </c>
      <c r="ES560">
        <v>2000.04076923077</v>
      </c>
      <c r="ET560">
        <v>0.979998846153846</v>
      </c>
      <c r="EU560">
        <v>0.0200007923076923</v>
      </c>
      <c r="EV560">
        <v>0</v>
      </c>
      <c r="EW560">
        <v>979.876923076923</v>
      </c>
      <c r="EX560">
        <v>5.00059</v>
      </c>
      <c r="EY560">
        <v>19770.4307692308</v>
      </c>
      <c r="EZ560">
        <v>17360.6538461538</v>
      </c>
      <c r="FA560">
        <v>42</v>
      </c>
      <c r="FB560">
        <v>41.812</v>
      </c>
      <c r="FC560">
        <v>41.437</v>
      </c>
      <c r="FD560">
        <v>41.1583846153846</v>
      </c>
      <c r="FE560">
        <v>42.937</v>
      </c>
      <c r="FF560">
        <v>1955.14076923077</v>
      </c>
      <c r="FG560">
        <v>39.9</v>
      </c>
      <c r="FH560">
        <v>0</v>
      </c>
      <c r="FI560">
        <v>1759088422.5</v>
      </c>
      <c r="FJ560">
        <v>0</v>
      </c>
      <c r="FK560">
        <v>979.88192</v>
      </c>
      <c r="FL560">
        <v>-2.34123077673035</v>
      </c>
      <c r="FM560">
        <v>-71.1538461461383</v>
      </c>
      <c r="FN560">
        <v>19769.052</v>
      </c>
      <c r="FO560">
        <v>15</v>
      </c>
      <c r="FP560">
        <v>0</v>
      </c>
      <c r="FQ560" t="s">
        <v>439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-48.65157</v>
      </c>
      <c r="GD560">
        <v>-2.97031578947379</v>
      </c>
      <c r="GE560">
        <v>0.668441610090216</v>
      </c>
      <c r="GF560">
        <v>0</v>
      </c>
      <c r="GG560">
        <v>980.028352941176</v>
      </c>
      <c r="GH560">
        <v>-2.22835752916574</v>
      </c>
      <c r="GI560">
        <v>0.305429291167558</v>
      </c>
      <c r="GJ560">
        <v>-1</v>
      </c>
      <c r="GK560">
        <v>8.0370255</v>
      </c>
      <c r="GL560">
        <v>-0.745901503759394</v>
      </c>
      <c r="GM560">
        <v>0.0717777068785986</v>
      </c>
      <c r="GN560">
        <v>0</v>
      </c>
      <c r="GO560">
        <v>0</v>
      </c>
      <c r="GP560">
        <v>2</v>
      </c>
      <c r="GQ560" t="s">
        <v>455</v>
      </c>
      <c r="GR560">
        <v>3.13074</v>
      </c>
      <c r="GS560">
        <v>2.71339</v>
      </c>
      <c r="GT560">
        <v>0.163674</v>
      </c>
      <c r="GU560">
        <v>0.169277</v>
      </c>
      <c r="GV560">
        <v>0.103372</v>
      </c>
      <c r="GW560">
        <v>0.0780707</v>
      </c>
      <c r="GX560">
        <v>31478.2</v>
      </c>
      <c r="GY560">
        <v>33495.2</v>
      </c>
      <c r="GZ560">
        <v>34056.1</v>
      </c>
      <c r="HA560">
        <v>36509.8</v>
      </c>
      <c r="HB560">
        <v>43139.2</v>
      </c>
      <c r="HC560">
        <v>48353.1</v>
      </c>
      <c r="HD560">
        <v>53135.1</v>
      </c>
      <c r="HE560">
        <v>58360.2</v>
      </c>
      <c r="HF560">
        <v>1.95602</v>
      </c>
      <c r="HG560">
        <v>1.65993</v>
      </c>
      <c r="HH560">
        <v>0.0966489</v>
      </c>
      <c r="HI560">
        <v>0</v>
      </c>
      <c r="HJ560">
        <v>28.4629</v>
      </c>
      <c r="HK560">
        <v>999.9</v>
      </c>
      <c r="HL560">
        <v>40.85</v>
      </c>
      <c r="HM560">
        <v>30.665</v>
      </c>
      <c r="HN560">
        <v>19.9477</v>
      </c>
      <c r="HO560">
        <v>54.5387</v>
      </c>
      <c r="HP560">
        <v>47.52</v>
      </c>
      <c r="HQ560">
        <v>1</v>
      </c>
      <c r="HR560">
        <v>0.106479</v>
      </c>
      <c r="HS560">
        <v>-0.0699401</v>
      </c>
      <c r="HT560">
        <v>20.114</v>
      </c>
      <c r="HU560">
        <v>5.19662</v>
      </c>
      <c r="HV560">
        <v>12.004</v>
      </c>
      <c r="HW560">
        <v>4.97485</v>
      </c>
      <c r="HX560">
        <v>3.29395</v>
      </c>
      <c r="HY560">
        <v>9999</v>
      </c>
      <c r="HZ560">
        <v>35.3</v>
      </c>
      <c r="IA560">
        <v>9999</v>
      </c>
      <c r="IB560">
        <v>9999</v>
      </c>
      <c r="IC560">
        <v>1.86325</v>
      </c>
      <c r="ID560">
        <v>1.86813</v>
      </c>
      <c r="IE560">
        <v>1.86789</v>
      </c>
      <c r="IF560">
        <v>1.86905</v>
      </c>
      <c r="IG560">
        <v>1.86984</v>
      </c>
      <c r="IH560">
        <v>1.86598</v>
      </c>
      <c r="II560">
        <v>1.867</v>
      </c>
      <c r="IJ560">
        <v>1.86844</v>
      </c>
      <c r="IK560">
        <v>5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4.203</v>
      </c>
      <c r="IY560">
        <v>0.3775</v>
      </c>
      <c r="IZ560">
        <v>0.744305887368214</v>
      </c>
      <c r="JA560">
        <v>0.00400708050939433</v>
      </c>
      <c r="JB560">
        <v>-7.0817227887937e-07</v>
      </c>
      <c r="JC560">
        <v>2.11393634800483e-10</v>
      </c>
      <c r="JD560">
        <v>-0.0902750961418796</v>
      </c>
      <c r="JE560">
        <v>-0.0199519798578536</v>
      </c>
      <c r="JF560">
        <v>0.00231849078142986</v>
      </c>
      <c r="JG560">
        <v>-2.72917625674962e-05</v>
      </c>
      <c r="JH560">
        <v>4</v>
      </c>
      <c r="JI560">
        <v>2436</v>
      </c>
      <c r="JJ560">
        <v>0</v>
      </c>
      <c r="JK560">
        <v>25</v>
      </c>
      <c r="JL560">
        <v>29318140.6</v>
      </c>
      <c r="JM560">
        <v>29318140.6</v>
      </c>
      <c r="JN560">
        <v>1.99463</v>
      </c>
      <c r="JO560">
        <v>2.61841</v>
      </c>
      <c r="JP560">
        <v>1.54785</v>
      </c>
      <c r="JQ560">
        <v>2.30957</v>
      </c>
      <c r="JR560">
        <v>1.64673</v>
      </c>
      <c r="JS560">
        <v>2.34253</v>
      </c>
      <c r="JT560">
        <v>34.418</v>
      </c>
      <c r="JU560">
        <v>24.1926</v>
      </c>
      <c r="JV560">
        <v>18</v>
      </c>
      <c r="JW560">
        <v>510.188</v>
      </c>
      <c r="JX560">
        <v>335.387</v>
      </c>
      <c r="JY560">
        <v>28.4045</v>
      </c>
      <c r="JZ560">
        <v>28.7468</v>
      </c>
      <c r="KA560">
        <v>30.0002</v>
      </c>
      <c r="KB560">
        <v>28.7015</v>
      </c>
      <c r="KC560">
        <v>28.659</v>
      </c>
      <c r="KD560">
        <v>39.9659</v>
      </c>
      <c r="KE560">
        <v>14.6201</v>
      </c>
      <c r="KF560">
        <v>42.9536</v>
      </c>
      <c r="KG560">
        <v>28.3752</v>
      </c>
      <c r="KH560">
        <v>1056.07</v>
      </c>
      <c r="KI560">
        <v>16.3583</v>
      </c>
      <c r="KJ560">
        <v>96.5829</v>
      </c>
      <c r="KK560">
        <v>94.5504</v>
      </c>
    </row>
    <row r="561" spans="1:297">
      <c r="A561">
        <v>545</v>
      </c>
      <c r="B561">
        <v>1759088441</v>
      </c>
      <c r="C561">
        <v>15329</v>
      </c>
      <c r="D561" t="s">
        <v>1537</v>
      </c>
      <c r="E561" t="s">
        <v>1538</v>
      </c>
      <c r="F561">
        <v>5</v>
      </c>
      <c r="G561" t="s">
        <v>1412</v>
      </c>
      <c r="H561" t="s">
        <v>436</v>
      </c>
      <c r="I561">
        <v>1759088432.84615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1061.85361142857</v>
      </c>
      <c r="AK561">
        <v>1026.63305454545</v>
      </c>
      <c r="AL561">
        <v>3.56116341991336</v>
      </c>
      <c r="AM561">
        <v>66.03</v>
      </c>
      <c r="AN561">
        <f>(AP561 - AO561 + DY561*1E3/(8.314*(EA561+273.15)) * AR561/DX561 * AQ561) * DX561/(100*DL561) * 1000/(1000 - AP561)</f>
        <v>0</v>
      </c>
      <c r="AO561">
        <v>16.2520339354654</v>
      </c>
      <c r="AP561">
        <v>24.1028896969697</v>
      </c>
      <c r="AQ561">
        <v>-0.000199311468193029</v>
      </c>
      <c r="AR561">
        <v>114.36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5.9</v>
      </c>
      <c r="DM561">
        <v>0.5</v>
      </c>
      <c r="DN561" t="s">
        <v>438</v>
      </c>
      <c r="DO561">
        <v>2</v>
      </c>
      <c r="DP561" t="b">
        <v>1</v>
      </c>
      <c r="DQ561">
        <v>1759088432.84615</v>
      </c>
      <c r="DR561">
        <v>977.689923076923</v>
      </c>
      <c r="DS561">
        <v>1027.05538461538</v>
      </c>
      <c r="DT561">
        <v>24.1206538461538</v>
      </c>
      <c r="DU561">
        <v>16.1770230769231</v>
      </c>
      <c r="DV561">
        <v>973.520538461538</v>
      </c>
      <c r="DW561">
        <v>23.7429230769231</v>
      </c>
      <c r="DX561">
        <v>500.014846153846</v>
      </c>
      <c r="DY561">
        <v>90.6316076923077</v>
      </c>
      <c r="DZ561">
        <v>0.0357773076923077</v>
      </c>
      <c r="EA561">
        <v>30.6134076923077</v>
      </c>
      <c r="EB561">
        <v>30.0382769230769</v>
      </c>
      <c r="EC561">
        <v>999.9</v>
      </c>
      <c r="ED561">
        <v>0</v>
      </c>
      <c r="EE561">
        <v>0</v>
      </c>
      <c r="EF561">
        <v>10001.6253846154</v>
      </c>
      <c r="EG561">
        <v>0</v>
      </c>
      <c r="EH561">
        <v>13.8153076923077</v>
      </c>
      <c r="EI561">
        <v>-49.3655230769231</v>
      </c>
      <c r="EJ561">
        <v>1001.85484615385</v>
      </c>
      <c r="EK561">
        <v>1043.94384615385</v>
      </c>
      <c r="EL561">
        <v>7.94363461538461</v>
      </c>
      <c r="EM561">
        <v>1027.05538461538</v>
      </c>
      <c r="EN561">
        <v>16.1770230769231</v>
      </c>
      <c r="EO561">
        <v>2.18609307692308</v>
      </c>
      <c r="EP561">
        <v>1.46615</v>
      </c>
      <c r="EQ561">
        <v>18.8607538461538</v>
      </c>
      <c r="ER561">
        <v>12.6195692307692</v>
      </c>
      <c r="ES561">
        <v>2000.03461538462</v>
      </c>
      <c r="ET561">
        <v>0.979998846153846</v>
      </c>
      <c r="EU561">
        <v>0.0200007923076923</v>
      </c>
      <c r="EV561">
        <v>0</v>
      </c>
      <c r="EW561">
        <v>979.690153846154</v>
      </c>
      <c r="EX561">
        <v>5.00059</v>
      </c>
      <c r="EY561">
        <v>19764.7615384615</v>
      </c>
      <c r="EZ561">
        <v>17360.6076923077</v>
      </c>
      <c r="FA561">
        <v>42</v>
      </c>
      <c r="FB561">
        <v>41.812</v>
      </c>
      <c r="FC561">
        <v>41.437</v>
      </c>
      <c r="FD561">
        <v>41.1679230769231</v>
      </c>
      <c r="FE561">
        <v>42.937</v>
      </c>
      <c r="FF561">
        <v>1955.13461538462</v>
      </c>
      <c r="FG561">
        <v>39.9</v>
      </c>
      <c r="FH561">
        <v>0</v>
      </c>
      <c r="FI561">
        <v>1759088427.9</v>
      </c>
      <c r="FJ561">
        <v>0</v>
      </c>
      <c r="FK561">
        <v>979.660192307692</v>
      </c>
      <c r="FL561">
        <v>-3.08352136775238</v>
      </c>
      <c r="FM561">
        <v>-63.8461539203738</v>
      </c>
      <c r="FN561">
        <v>19763.2269230769</v>
      </c>
      <c r="FO561">
        <v>15</v>
      </c>
      <c r="FP561">
        <v>0</v>
      </c>
      <c r="FQ561" t="s">
        <v>439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-48.9794619047619</v>
      </c>
      <c r="GD561">
        <v>-6.17510649350654</v>
      </c>
      <c r="GE561">
        <v>0.84874848171612</v>
      </c>
      <c r="GF561">
        <v>0</v>
      </c>
      <c r="GG561">
        <v>979.807852941176</v>
      </c>
      <c r="GH561">
        <v>-2.54339190582196</v>
      </c>
      <c r="GI561">
        <v>0.313652967873819</v>
      </c>
      <c r="GJ561">
        <v>-1</v>
      </c>
      <c r="GK561">
        <v>7.97956571428571</v>
      </c>
      <c r="GL561">
        <v>-0.775288051948059</v>
      </c>
      <c r="GM561">
        <v>0.0783432095438569</v>
      </c>
      <c r="GN561">
        <v>0</v>
      </c>
      <c r="GO561">
        <v>0</v>
      </c>
      <c r="GP561">
        <v>2</v>
      </c>
      <c r="GQ561" t="s">
        <v>455</v>
      </c>
      <c r="GR561">
        <v>3.13088</v>
      </c>
      <c r="GS561">
        <v>2.71408</v>
      </c>
      <c r="GT561">
        <v>0.165532</v>
      </c>
      <c r="GU561">
        <v>0.171011</v>
      </c>
      <c r="GV561">
        <v>0.103341</v>
      </c>
      <c r="GW561">
        <v>0.0783103</v>
      </c>
      <c r="GX561">
        <v>31408.3</v>
      </c>
      <c r="GY561">
        <v>33424.8</v>
      </c>
      <c r="GZ561">
        <v>34056.1</v>
      </c>
      <c r="HA561">
        <v>36509.4</v>
      </c>
      <c r="HB561">
        <v>43140.7</v>
      </c>
      <c r="HC561">
        <v>48340.2</v>
      </c>
      <c r="HD561">
        <v>53134.9</v>
      </c>
      <c r="HE561">
        <v>58359.7</v>
      </c>
      <c r="HF561">
        <v>1.95625</v>
      </c>
      <c r="HG561">
        <v>1.65963</v>
      </c>
      <c r="HH561">
        <v>0.0969395</v>
      </c>
      <c r="HI561">
        <v>0</v>
      </c>
      <c r="HJ561">
        <v>28.4621</v>
      </c>
      <c r="HK561">
        <v>999.9</v>
      </c>
      <c r="HL561">
        <v>40.85</v>
      </c>
      <c r="HM561">
        <v>30.665</v>
      </c>
      <c r="HN561">
        <v>19.9475</v>
      </c>
      <c r="HO561">
        <v>54.8787</v>
      </c>
      <c r="HP561">
        <v>47.5841</v>
      </c>
      <c r="HQ561">
        <v>1</v>
      </c>
      <c r="HR561">
        <v>0.106756</v>
      </c>
      <c r="HS561">
        <v>-0.0685784</v>
      </c>
      <c r="HT561">
        <v>20.1138</v>
      </c>
      <c r="HU561">
        <v>5.19543</v>
      </c>
      <c r="HV561">
        <v>12.004</v>
      </c>
      <c r="HW561">
        <v>4.97435</v>
      </c>
      <c r="HX561">
        <v>3.29358</v>
      </c>
      <c r="HY561">
        <v>9999</v>
      </c>
      <c r="HZ561">
        <v>35.3</v>
      </c>
      <c r="IA561">
        <v>9999</v>
      </c>
      <c r="IB561">
        <v>9999</v>
      </c>
      <c r="IC561">
        <v>1.86325</v>
      </c>
      <c r="ID561">
        <v>1.86813</v>
      </c>
      <c r="IE561">
        <v>1.86787</v>
      </c>
      <c r="IF561">
        <v>1.86905</v>
      </c>
      <c r="IG561">
        <v>1.86983</v>
      </c>
      <c r="IH561">
        <v>1.86595</v>
      </c>
      <c r="II561">
        <v>1.86705</v>
      </c>
      <c r="IJ561">
        <v>1.86844</v>
      </c>
      <c r="IK561">
        <v>5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4.25</v>
      </c>
      <c r="IY561">
        <v>0.377</v>
      </c>
      <c r="IZ561">
        <v>0.744305887368214</v>
      </c>
      <c r="JA561">
        <v>0.00400708050939433</v>
      </c>
      <c r="JB561">
        <v>-7.0817227887937e-07</v>
      </c>
      <c r="JC561">
        <v>2.11393634800483e-10</v>
      </c>
      <c r="JD561">
        <v>-0.0902750961418796</v>
      </c>
      <c r="JE561">
        <v>-0.0199519798578536</v>
      </c>
      <c r="JF561">
        <v>0.00231849078142986</v>
      </c>
      <c r="JG561">
        <v>-2.72917625674962e-05</v>
      </c>
      <c r="JH561">
        <v>4</v>
      </c>
      <c r="JI561">
        <v>2436</v>
      </c>
      <c r="JJ561">
        <v>0</v>
      </c>
      <c r="JK561">
        <v>25</v>
      </c>
      <c r="JL561">
        <v>29318140.7</v>
      </c>
      <c r="JM561">
        <v>29318140.7</v>
      </c>
      <c r="JN561">
        <v>2.01782</v>
      </c>
      <c r="JO561">
        <v>2.62329</v>
      </c>
      <c r="JP561">
        <v>1.54785</v>
      </c>
      <c r="JQ561">
        <v>2.30957</v>
      </c>
      <c r="JR561">
        <v>1.64673</v>
      </c>
      <c r="JS561">
        <v>2.30835</v>
      </c>
      <c r="JT561">
        <v>34.418</v>
      </c>
      <c r="JU561">
        <v>24.1926</v>
      </c>
      <c r="JV561">
        <v>18</v>
      </c>
      <c r="JW561">
        <v>510.339</v>
      </c>
      <c r="JX561">
        <v>335.246</v>
      </c>
      <c r="JY561">
        <v>28.3695</v>
      </c>
      <c r="JZ561">
        <v>28.7468</v>
      </c>
      <c r="KA561">
        <v>30</v>
      </c>
      <c r="KB561">
        <v>28.7015</v>
      </c>
      <c r="KC561">
        <v>28.6595</v>
      </c>
      <c r="KD561">
        <v>40.4948</v>
      </c>
      <c r="KE561">
        <v>14.0559</v>
      </c>
      <c r="KF561">
        <v>42.9536</v>
      </c>
      <c r="KG561">
        <v>28.3372</v>
      </c>
      <c r="KH561">
        <v>1076.24</v>
      </c>
      <c r="KI561">
        <v>16.4224</v>
      </c>
      <c r="KJ561">
        <v>96.5827</v>
      </c>
      <c r="KK561">
        <v>94.5495</v>
      </c>
    </row>
    <row r="562" spans="1:297">
      <c r="A562">
        <v>546</v>
      </c>
      <c r="B562">
        <v>1759088446</v>
      </c>
      <c r="C562">
        <v>15334</v>
      </c>
      <c r="D562" t="s">
        <v>1539</v>
      </c>
      <c r="E562" t="s">
        <v>1540</v>
      </c>
      <c r="F562">
        <v>5</v>
      </c>
      <c r="G562" t="s">
        <v>1412</v>
      </c>
      <c r="H562" t="s">
        <v>436</v>
      </c>
      <c r="I562">
        <v>1759088437.84615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1078.08148038095</v>
      </c>
      <c r="AK562">
        <v>1043.50254545455</v>
      </c>
      <c r="AL562">
        <v>3.3418484848484</v>
      </c>
      <c r="AM562">
        <v>66.03</v>
      </c>
      <c r="AN562">
        <f>(AP562 - AO562 + DY562*1E3/(8.314*(EA562+273.15)) * AR562/DX562 * AQ562) * DX562/(100*DL562) * 1000/(1000 - AP562)</f>
        <v>0</v>
      </c>
      <c r="AO562">
        <v>16.3130288646537</v>
      </c>
      <c r="AP562">
        <v>24.0983024242424</v>
      </c>
      <c r="AQ562">
        <v>-8.25630411257506e-05</v>
      </c>
      <c r="AR562">
        <v>114.36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5.9</v>
      </c>
      <c r="DM562">
        <v>0.5</v>
      </c>
      <c r="DN562" t="s">
        <v>438</v>
      </c>
      <c r="DO562">
        <v>2</v>
      </c>
      <c r="DP562" t="b">
        <v>1</v>
      </c>
      <c r="DQ562">
        <v>1759088437.84615</v>
      </c>
      <c r="DR562">
        <v>994.455461538462</v>
      </c>
      <c r="DS562">
        <v>1043.61615384615</v>
      </c>
      <c r="DT562">
        <v>24.1102692307692</v>
      </c>
      <c r="DU562">
        <v>16.2347384615385</v>
      </c>
      <c r="DV562">
        <v>990.231846153846</v>
      </c>
      <c r="DW562">
        <v>23.7329769230769</v>
      </c>
      <c r="DX562">
        <v>500.002153846154</v>
      </c>
      <c r="DY562">
        <v>90.6325</v>
      </c>
      <c r="DZ562">
        <v>0.0357169307692308</v>
      </c>
      <c r="EA562">
        <v>30.6079769230769</v>
      </c>
      <c r="EB562">
        <v>30.0382</v>
      </c>
      <c r="EC562">
        <v>999.9</v>
      </c>
      <c r="ED562">
        <v>0</v>
      </c>
      <c r="EE562">
        <v>0</v>
      </c>
      <c r="EF562">
        <v>9990.91</v>
      </c>
      <c r="EG562">
        <v>0</v>
      </c>
      <c r="EH562">
        <v>13.8180615384615</v>
      </c>
      <c r="EI562">
        <v>-49.1607769230769</v>
      </c>
      <c r="EJ562">
        <v>1019.02423076923</v>
      </c>
      <c r="EK562">
        <v>1060.83923076923</v>
      </c>
      <c r="EL562">
        <v>7.87553538461539</v>
      </c>
      <c r="EM562">
        <v>1043.61615384615</v>
      </c>
      <c r="EN562">
        <v>16.2347384615385</v>
      </c>
      <c r="EO562">
        <v>2.18517461538462</v>
      </c>
      <c r="EP562">
        <v>1.47139461538462</v>
      </c>
      <c r="EQ562">
        <v>18.8540076923077</v>
      </c>
      <c r="ER562">
        <v>12.6740230769231</v>
      </c>
      <c r="ES562">
        <v>2000.00615384615</v>
      </c>
      <c r="ET562">
        <v>0.979998615384616</v>
      </c>
      <c r="EU562">
        <v>0.0200010307692308</v>
      </c>
      <c r="EV562">
        <v>0</v>
      </c>
      <c r="EW562">
        <v>979.377538461538</v>
      </c>
      <c r="EX562">
        <v>5.00059</v>
      </c>
      <c r="EY562">
        <v>19759.0153846154</v>
      </c>
      <c r="EZ562">
        <v>17360.3615384615</v>
      </c>
      <c r="FA562">
        <v>42</v>
      </c>
      <c r="FB562">
        <v>41.812</v>
      </c>
      <c r="FC562">
        <v>41.437</v>
      </c>
      <c r="FD562">
        <v>41.1726923076923</v>
      </c>
      <c r="FE562">
        <v>42.937</v>
      </c>
      <c r="FF562">
        <v>1955.10615384615</v>
      </c>
      <c r="FG562">
        <v>39.9</v>
      </c>
      <c r="FH562">
        <v>0</v>
      </c>
      <c r="FI562">
        <v>1759088432.7</v>
      </c>
      <c r="FJ562">
        <v>0</v>
      </c>
      <c r="FK562">
        <v>979.352038461539</v>
      </c>
      <c r="FL562">
        <v>-4.56837606813807</v>
      </c>
      <c r="FM562">
        <v>-63.3880342814262</v>
      </c>
      <c r="FN562">
        <v>19757.8423076923</v>
      </c>
      <c r="FO562">
        <v>15</v>
      </c>
      <c r="FP562">
        <v>0</v>
      </c>
      <c r="FQ562" t="s">
        <v>439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-49.1781333333333</v>
      </c>
      <c r="GD562">
        <v>-0.80812987012985</v>
      </c>
      <c r="GE562">
        <v>0.623489202818898</v>
      </c>
      <c r="GF562">
        <v>0</v>
      </c>
      <c r="GG562">
        <v>979.608941176471</v>
      </c>
      <c r="GH562">
        <v>-3.31621084816764</v>
      </c>
      <c r="GI562">
        <v>0.388685487643289</v>
      </c>
      <c r="GJ562">
        <v>-1</v>
      </c>
      <c r="GK562">
        <v>7.92719333333333</v>
      </c>
      <c r="GL562">
        <v>-0.807276623376614</v>
      </c>
      <c r="GM562">
        <v>0.0815386264489081</v>
      </c>
      <c r="GN562">
        <v>0</v>
      </c>
      <c r="GO562">
        <v>0</v>
      </c>
      <c r="GP562">
        <v>2</v>
      </c>
      <c r="GQ562" t="s">
        <v>455</v>
      </c>
      <c r="GR562">
        <v>3.13104</v>
      </c>
      <c r="GS562">
        <v>2.71401</v>
      </c>
      <c r="GT562">
        <v>0.167276</v>
      </c>
      <c r="GU562">
        <v>0.172713</v>
      </c>
      <c r="GV562">
        <v>0.103324</v>
      </c>
      <c r="GW562">
        <v>0.0785208</v>
      </c>
      <c r="GX562">
        <v>31342.6</v>
      </c>
      <c r="GY562">
        <v>33356.3</v>
      </c>
      <c r="GZ562">
        <v>34056.1</v>
      </c>
      <c r="HA562">
        <v>36509.5</v>
      </c>
      <c r="HB562">
        <v>43142.1</v>
      </c>
      <c r="HC562">
        <v>48329.2</v>
      </c>
      <c r="HD562">
        <v>53135.2</v>
      </c>
      <c r="HE562">
        <v>58359.7</v>
      </c>
      <c r="HF562">
        <v>1.9565</v>
      </c>
      <c r="HG562">
        <v>1.65943</v>
      </c>
      <c r="HH562">
        <v>0.097014</v>
      </c>
      <c r="HI562">
        <v>0</v>
      </c>
      <c r="HJ562">
        <v>28.4598</v>
      </c>
      <c r="HK562">
        <v>999.9</v>
      </c>
      <c r="HL562">
        <v>40.825</v>
      </c>
      <c r="HM562">
        <v>30.665</v>
      </c>
      <c r="HN562">
        <v>19.9366</v>
      </c>
      <c r="HO562">
        <v>54.6187</v>
      </c>
      <c r="HP562">
        <v>47.496</v>
      </c>
      <c r="HQ562">
        <v>1</v>
      </c>
      <c r="HR562">
        <v>0.106837</v>
      </c>
      <c r="HS562">
        <v>-0.0387282</v>
      </c>
      <c r="HT562">
        <v>20.1139</v>
      </c>
      <c r="HU562">
        <v>5.19692</v>
      </c>
      <c r="HV562">
        <v>12.004</v>
      </c>
      <c r="HW562">
        <v>4.975</v>
      </c>
      <c r="HX562">
        <v>3.29388</v>
      </c>
      <c r="HY562">
        <v>9999</v>
      </c>
      <c r="HZ562">
        <v>35.3</v>
      </c>
      <c r="IA562">
        <v>9999</v>
      </c>
      <c r="IB562">
        <v>9999</v>
      </c>
      <c r="IC562">
        <v>1.86327</v>
      </c>
      <c r="ID562">
        <v>1.86813</v>
      </c>
      <c r="IE562">
        <v>1.86787</v>
      </c>
      <c r="IF562">
        <v>1.86905</v>
      </c>
      <c r="IG562">
        <v>1.86986</v>
      </c>
      <c r="IH562">
        <v>1.86598</v>
      </c>
      <c r="II562">
        <v>1.86704</v>
      </c>
      <c r="IJ562">
        <v>1.86844</v>
      </c>
      <c r="IK562">
        <v>5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4.31</v>
      </c>
      <c r="IY562">
        <v>0.3767</v>
      </c>
      <c r="IZ562">
        <v>0.744305887368214</v>
      </c>
      <c r="JA562">
        <v>0.00400708050939433</v>
      </c>
      <c r="JB562">
        <v>-7.0817227887937e-07</v>
      </c>
      <c r="JC562">
        <v>2.11393634800483e-10</v>
      </c>
      <c r="JD562">
        <v>-0.0902750961418796</v>
      </c>
      <c r="JE562">
        <v>-0.0199519798578536</v>
      </c>
      <c r="JF562">
        <v>0.00231849078142986</v>
      </c>
      <c r="JG562">
        <v>-2.72917625674962e-05</v>
      </c>
      <c r="JH562">
        <v>4</v>
      </c>
      <c r="JI562">
        <v>2436</v>
      </c>
      <c r="JJ562">
        <v>0</v>
      </c>
      <c r="JK562">
        <v>25</v>
      </c>
      <c r="JL562">
        <v>29318140.8</v>
      </c>
      <c r="JM562">
        <v>29318140.8</v>
      </c>
      <c r="JN562">
        <v>2.0459</v>
      </c>
      <c r="JO562">
        <v>2.61841</v>
      </c>
      <c r="JP562">
        <v>1.54785</v>
      </c>
      <c r="JQ562">
        <v>2.30957</v>
      </c>
      <c r="JR562">
        <v>1.64673</v>
      </c>
      <c r="JS562">
        <v>2.3584</v>
      </c>
      <c r="JT562">
        <v>34.4408</v>
      </c>
      <c r="JU562">
        <v>24.1926</v>
      </c>
      <c r="JV562">
        <v>18</v>
      </c>
      <c r="JW562">
        <v>510.526</v>
      </c>
      <c r="JX562">
        <v>335.151</v>
      </c>
      <c r="JY562">
        <v>28.3292</v>
      </c>
      <c r="JZ562">
        <v>28.7488</v>
      </c>
      <c r="KA562">
        <v>30.0002</v>
      </c>
      <c r="KB562">
        <v>28.7039</v>
      </c>
      <c r="KC562">
        <v>28.6595</v>
      </c>
      <c r="KD562">
        <v>41.0071</v>
      </c>
      <c r="KE562">
        <v>13.7762</v>
      </c>
      <c r="KF562">
        <v>42.9536</v>
      </c>
      <c r="KG562">
        <v>28.296</v>
      </c>
      <c r="KH562">
        <v>1089.81</v>
      </c>
      <c r="KI562">
        <v>16.4816</v>
      </c>
      <c r="KJ562">
        <v>96.583</v>
      </c>
      <c r="KK562">
        <v>94.5496</v>
      </c>
    </row>
    <row r="563" spans="1:297">
      <c r="A563">
        <v>547</v>
      </c>
      <c r="B563">
        <v>1759088451</v>
      </c>
      <c r="C563">
        <v>15339</v>
      </c>
      <c r="D563" t="s">
        <v>1541</v>
      </c>
      <c r="E563" t="s">
        <v>1542</v>
      </c>
      <c r="F563">
        <v>5</v>
      </c>
      <c r="G563" t="s">
        <v>1412</v>
      </c>
      <c r="H563" t="s">
        <v>436</v>
      </c>
      <c r="I563">
        <v>1759088442.84615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1095.55474895238</v>
      </c>
      <c r="AK563">
        <v>1060.68739393939</v>
      </c>
      <c r="AL563">
        <v>3.45267099567094</v>
      </c>
      <c r="AM563">
        <v>66.03</v>
      </c>
      <c r="AN563">
        <f>(AP563 - AO563 + DY563*1E3/(8.314*(EA563+273.15)) * AR563/DX563 * AQ563) * DX563/(100*DL563) * 1000/(1000 - AP563)</f>
        <v>0</v>
      </c>
      <c r="AO563">
        <v>16.3784901209199</v>
      </c>
      <c r="AP563">
        <v>24.0917303030303</v>
      </c>
      <c r="AQ563">
        <v>-9.70152456242669e-05</v>
      </c>
      <c r="AR563">
        <v>114.36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5.9</v>
      </c>
      <c r="DM563">
        <v>0.5</v>
      </c>
      <c r="DN563" t="s">
        <v>438</v>
      </c>
      <c r="DO563">
        <v>2</v>
      </c>
      <c r="DP563" t="b">
        <v>1</v>
      </c>
      <c r="DQ563">
        <v>1759088442.84615</v>
      </c>
      <c r="DR563">
        <v>1011.18869230769</v>
      </c>
      <c r="DS563">
        <v>1060.66692307692</v>
      </c>
      <c r="DT563">
        <v>24.1019230769231</v>
      </c>
      <c r="DU563">
        <v>16.2954923076923</v>
      </c>
      <c r="DV563">
        <v>1006.91207692308</v>
      </c>
      <c r="DW563">
        <v>23.7249923076923</v>
      </c>
      <c r="DX563">
        <v>499.993153846154</v>
      </c>
      <c r="DY563">
        <v>90.6326384615384</v>
      </c>
      <c r="DZ563">
        <v>0.0358845230769231</v>
      </c>
      <c r="EA563">
        <v>30.6017923076923</v>
      </c>
      <c r="EB563">
        <v>30.0389</v>
      </c>
      <c r="EC563">
        <v>999.9</v>
      </c>
      <c r="ED563">
        <v>0</v>
      </c>
      <c r="EE563">
        <v>0</v>
      </c>
      <c r="EF563">
        <v>9987.64076923077</v>
      </c>
      <c r="EG563">
        <v>0</v>
      </c>
      <c r="EH563">
        <v>13.8138153846154</v>
      </c>
      <c r="EI563">
        <v>-49.4782384615385</v>
      </c>
      <c r="EJ563">
        <v>1036.16230769231</v>
      </c>
      <c r="EK563">
        <v>1078.23769230769</v>
      </c>
      <c r="EL563">
        <v>7.80643692307692</v>
      </c>
      <c r="EM563">
        <v>1060.66692307692</v>
      </c>
      <c r="EN563">
        <v>16.2954923076923</v>
      </c>
      <c r="EO563">
        <v>2.18442076923077</v>
      </c>
      <c r="EP563">
        <v>1.47690307692308</v>
      </c>
      <c r="EQ563">
        <v>18.8484923076923</v>
      </c>
      <c r="ER563">
        <v>12.7310384615385</v>
      </c>
      <c r="ES563">
        <v>1999.97923076923</v>
      </c>
      <c r="ET563">
        <v>0.979998384615385</v>
      </c>
      <c r="EU563">
        <v>0.0200012692307692</v>
      </c>
      <c r="EV563">
        <v>0</v>
      </c>
      <c r="EW563">
        <v>979.019307692308</v>
      </c>
      <c r="EX563">
        <v>5.00059</v>
      </c>
      <c r="EY563">
        <v>19753.3769230769</v>
      </c>
      <c r="EZ563">
        <v>17360.1230769231</v>
      </c>
      <c r="FA563">
        <v>42</v>
      </c>
      <c r="FB563">
        <v>41.812</v>
      </c>
      <c r="FC563">
        <v>41.437</v>
      </c>
      <c r="FD563">
        <v>41.187</v>
      </c>
      <c r="FE563">
        <v>42.937</v>
      </c>
      <c r="FF563">
        <v>1955.07923076923</v>
      </c>
      <c r="FG563">
        <v>39.9</v>
      </c>
      <c r="FH563">
        <v>0</v>
      </c>
      <c r="FI563">
        <v>1759088437.5</v>
      </c>
      <c r="FJ563">
        <v>0</v>
      </c>
      <c r="FK563">
        <v>979.044769230769</v>
      </c>
      <c r="FL563">
        <v>-4.16519657348248</v>
      </c>
      <c r="FM563">
        <v>-64.7521366631004</v>
      </c>
      <c r="FN563">
        <v>19752.6846153846</v>
      </c>
      <c r="FO563">
        <v>15</v>
      </c>
      <c r="FP563">
        <v>0</v>
      </c>
      <c r="FQ563" t="s">
        <v>439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-49.2710047619048</v>
      </c>
      <c r="GD563">
        <v>-1.7774883116883</v>
      </c>
      <c r="GE563">
        <v>0.584985645307147</v>
      </c>
      <c r="GF563">
        <v>0</v>
      </c>
      <c r="GG563">
        <v>979.265411764706</v>
      </c>
      <c r="GH563">
        <v>-3.97912910473491</v>
      </c>
      <c r="GI563">
        <v>0.435542671485961</v>
      </c>
      <c r="GJ563">
        <v>-1</v>
      </c>
      <c r="GK563">
        <v>7.84535190476191</v>
      </c>
      <c r="GL563">
        <v>-0.830435844155835</v>
      </c>
      <c r="GM563">
        <v>0.0838436006939365</v>
      </c>
      <c r="GN563">
        <v>0</v>
      </c>
      <c r="GO563">
        <v>0</v>
      </c>
      <c r="GP563">
        <v>2</v>
      </c>
      <c r="GQ563" t="s">
        <v>455</v>
      </c>
      <c r="GR563">
        <v>3.13083</v>
      </c>
      <c r="GS563">
        <v>2.71416</v>
      </c>
      <c r="GT563">
        <v>0.169064</v>
      </c>
      <c r="GU563">
        <v>0.174489</v>
      </c>
      <c r="GV563">
        <v>0.103291</v>
      </c>
      <c r="GW563">
        <v>0.0787338</v>
      </c>
      <c r="GX563">
        <v>31275.6</v>
      </c>
      <c r="GY563">
        <v>33285</v>
      </c>
      <c r="GZ563">
        <v>34056.4</v>
      </c>
      <c r="HA563">
        <v>36509.8</v>
      </c>
      <c r="HB563">
        <v>43143.8</v>
      </c>
      <c r="HC563">
        <v>48318.5</v>
      </c>
      <c r="HD563">
        <v>53135.2</v>
      </c>
      <c r="HE563">
        <v>58360.1</v>
      </c>
      <c r="HF563">
        <v>1.95613</v>
      </c>
      <c r="HG563">
        <v>1.65995</v>
      </c>
      <c r="HH563">
        <v>0.0969768</v>
      </c>
      <c r="HI563">
        <v>0</v>
      </c>
      <c r="HJ563">
        <v>28.4574</v>
      </c>
      <c r="HK563">
        <v>999.9</v>
      </c>
      <c r="HL563">
        <v>40.825</v>
      </c>
      <c r="HM563">
        <v>30.665</v>
      </c>
      <c r="HN563">
        <v>19.9362</v>
      </c>
      <c r="HO563">
        <v>54.8687</v>
      </c>
      <c r="HP563">
        <v>47.8846</v>
      </c>
      <c r="HQ563">
        <v>1</v>
      </c>
      <c r="HR563">
        <v>0.106697</v>
      </c>
      <c r="HS563">
        <v>-0.0101062</v>
      </c>
      <c r="HT563">
        <v>20.1137</v>
      </c>
      <c r="HU563">
        <v>5.19662</v>
      </c>
      <c r="HV563">
        <v>12.004</v>
      </c>
      <c r="HW563">
        <v>4.9747</v>
      </c>
      <c r="HX563">
        <v>3.29388</v>
      </c>
      <c r="HY563">
        <v>9999</v>
      </c>
      <c r="HZ563">
        <v>35.4</v>
      </c>
      <c r="IA563">
        <v>9999</v>
      </c>
      <c r="IB563">
        <v>9999</v>
      </c>
      <c r="IC563">
        <v>1.86325</v>
      </c>
      <c r="ID563">
        <v>1.86813</v>
      </c>
      <c r="IE563">
        <v>1.86788</v>
      </c>
      <c r="IF563">
        <v>1.86906</v>
      </c>
      <c r="IG563">
        <v>1.86983</v>
      </c>
      <c r="IH563">
        <v>1.86596</v>
      </c>
      <c r="II563">
        <v>1.86704</v>
      </c>
      <c r="IJ563">
        <v>1.86844</v>
      </c>
      <c r="IK563">
        <v>5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4.36</v>
      </c>
      <c r="IY563">
        <v>0.3763</v>
      </c>
      <c r="IZ563">
        <v>0.744305887368214</v>
      </c>
      <c r="JA563">
        <v>0.00400708050939433</v>
      </c>
      <c r="JB563">
        <v>-7.0817227887937e-07</v>
      </c>
      <c r="JC563">
        <v>2.11393634800483e-10</v>
      </c>
      <c r="JD563">
        <v>-0.0902750961418796</v>
      </c>
      <c r="JE563">
        <v>-0.0199519798578536</v>
      </c>
      <c r="JF563">
        <v>0.00231849078142986</v>
      </c>
      <c r="JG563">
        <v>-2.72917625674962e-05</v>
      </c>
      <c r="JH563">
        <v>4</v>
      </c>
      <c r="JI563">
        <v>2436</v>
      </c>
      <c r="JJ563">
        <v>0</v>
      </c>
      <c r="JK563">
        <v>25</v>
      </c>
      <c r="JL563">
        <v>29318140.9</v>
      </c>
      <c r="JM563">
        <v>29318140.9</v>
      </c>
      <c r="JN563">
        <v>2.07031</v>
      </c>
      <c r="JO563">
        <v>2.62695</v>
      </c>
      <c r="JP563">
        <v>1.54785</v>
      </c>
      <c r="JQ563">
        <v>2.30957</v>
      </c>
      <c r="JR563">
        <v>1.64673</v>
      </c>
      <c r="JS563">
        <v>2.2998</v>
      </c>
      <c r="JT563">
        <v>34.4408</v>
      </c>
      <c r="JU563">
        <v>24.1926</v>
      </c>
      <c r="JV563">
        <v>18</v>
      </c>
      <c r="JW563">
        <v>510.276</v>
      </c>
      <c r="JX563">
        <v>335.416</v>
      </c>
      <c r="JY563">
        <v>28.2886</v>
      </c>
      <c r="JZ563">
        <v>28.7493</v>
      </c>
      <c r="KA563">
        <v>30</v>
      </c>
      <c r="KB563">
        <v>28.7039</v>
      </c>
      <c r="KC563">
        <v>28.6619</v>
      </c>
      <c r="KD563">
        <v>41.5341</v>
      </c>
      <c r="KE563">
        <v>13.2075</v>
      </c>
      <c r="KF563">
        <v>42.9536</v>
      </c>
      <c r="KG563">
        <v>28.2568</v>
      </c>
      <c r="KH563">
        <v>1109.99</v>
      </c>
      <c r="KI563">
        <v>16.5595</v>
      </c>
      <c r="KJ563">
        <v>96.5833</v>
      </c>
      <c r="KK563">
        <v>94.5503</v>
      </c>
    </row>
    <row r="564" spans="1:297">
      <c r="A564">
        <v>548</v>
      </c>
      <c r="B564">
        <v>1759088456</v>
      </c>
      <c r="C564">
        <v>15344</v>
      </c>
      <c r="D564" t="s">
        <v>1543</v>
      </c>
      <c r="E564" t="s">
        <v>1544</v>
      </c>
      <c r="F564">
        <v>5</v>
      </c>
      <c r="G564" t="s">
        <v>1412</v>
      </c>
      <c r="H564" t="s">
        <v>436</v>
      </c>
      <c r="I564">
        <v>1759088447.84615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1112.74897523809</v>
      </c>
      <c r="AK564">
        <v>1077.80260606061</v>
      </c>
      <c r="AL564">
        <v>3.40612662337648</v>
      </c>
      <c r="AM564">
        <v>66.03</v>
      </c>
      <c r="AN564">
        <f>(AP564 - AO564 + DY564*1E3/(8.314*(EA564+273.15)) * AR564/DX564 * AQ564) * DX564/(100*DL564) * 1000/(1000 - AP564)</f>
        <v>0</v>
      </c>
      <c r="AO564">
        <v>16.4466888867965</v>
      </c>
      <c r="AP564">
        <v>24.0838412121212</v>
      </c>
      <c r="AQ564">
        <v>-2.99255879257338e-05</v>
      </c>
      <c r="AR564">
        <v>114.36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5.9</v>
      </c>
      <c r="DM564">
        <v>0.5</v>
      </c>
      <c r="DN564" t="s">
        <v>438</v>
      </c>
      <c r="DO564">
        <v>2</v>
      </c>
      <c r="DP564" t="b">
        <v>1</v>
      </c>
      <c r="DQ564">
        <v>1759088447.84615</v>
      </c>
      <c r="DR564">
        <v>1027.96769230769</v>
      </c>
      <c r="DS564">
        <v>1077.29692307692</v>
      </c>
      <c r="DT564">
        <v>24.0940538461538</v>
      </c>
      <c r="DU564">
        <v>16.3595461538462</v>
      </c>
      <c r="DV564">
        <v>1023.63607692308</v>
      </c>
      <c r="DW564">
        <v>23.7174615384615</v>
      </c>
      <c r="DX564">
        <v>500.026615384615</v>
      </c>
      <c r="DY564">
        <v>90.6327615384615</v>
      </c>
      <c r="DZ564">
        <v>0.0360406461538461</v>
      </c>
      <c r="EA564">
        <v>30.595</v>
      </c>
      <c r="EB564">
        <v>30.0393923076923</v>
      </c>
      <c r="EC564">
        <v>999.9</v>
      </c>
      <c r="ED564">
        <v>0</v>
      </c>
      <c r="EE564">
        <v>0</v>
      </c>
      <c r="EF564">
        <v>9998.31153846154</v>
      </c>
      <c r="EG564">
        <v>0</v>
      </c>
      <c r="EH564">
        <v>13.8097846153846</v>
      </c>
      <c r="EI564">
        <v>-49.3294461538462</v>
      </c>
      <c r="EJ564">
        <v>1053.34538461538</v>
      </c>
      <c r="EK564">
        <v>1095.21384615385</v>
      </c>
      <c r="EL564">
        <v>7.73451692307692</v>
      </c>
      <c r="EM564">
        <v>1077.29692307692</v>
      </c>
      <c r="EN564">
        <v>16.3595461538462</v>
      </c>
      <c r="EO564">
        <v>2.18371076923077</v>
      </c>
      <c r="EP564">
        <v>1.48271076923077</v>
      </c>
      <c r="EQ564">
        <v>18.8432846153846</v>
      </c>
      <c r="ER564">
        <v>12.7909461538462</v>
      </c>
      <c r="ES564">
        <v>2000.00230769231</v>
      </c>
      <c r="ET564">
        <v>0.979998615384616</v>
      </c>
      <c r="EU564">
        <v>0.0200010307692308</v>
      </c>
      <c r="EV564">
        <v>0</v>
      </c>
      <c r="EW564">
        <v>978.785769230769</v>
      </c>
      <c r="EX564">
        <v>5.00059</v>
      </c>
      <c r="EY564">
        <v>19747.9230769231</v>
      </c>
      <c r="EZ564">
        <v>17360.3230769231</v>
      </c>
      <c r="FA564">
        <v>42</v>
      </c>
      <c r="FB564">
        <v>41.812</v>
      </c>
      <c r="FC564">
        <v>41.437</v>
      </c>
      <c r="FD564">
        <v>41.187</v>
      </c>
      <c r="FE564">
        <v>42.937</v>
      </c>
      <c r="FF564">
        <v>1955.10230769231</v>
      </c>
      <c r="FG564">
        <v>39.9</v>
      </c>
      <c r="FH564">
        <v>0</v>
      </c>
      <c r="FI564">
        <v>1759088442.3</v>
      </c>
      <c r="FJ564">
        <v>0</v>
      </c>
      <c r="FK564">
        <v>978.789615384615</v>
      </c>
      <c r="FL564">
        <v>-1.9284102587063</v>
      </c>
      <c r="FM564">
        <v>-66.2358974267785</v>
      </c>
      <c r="FN564">
        <v>19747.3461538462</v>
      </c>
      <c r="FO564">
        <v>15</v>
      </c>
      <c r="FP564">
        <v>0</v>
      </c>
      <c r="FQ564" t="s">
        <v>439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-49.458825</v>
      </c>
      <c r="GD564">
        <v>0.623751879699305</v>
      </c>
      <c r="GE564">
        <v>0.462652175910802</v>
      </c>
      <c r="GF564">
        <v>0</v>
      </c>
      <c r="GG564">
        <v>978.978411764706</v>
      </c>
      <c r="GH564">
        <v>-3.2486783809026</v>
      </c>
      <c r="GI564">
        <v>0.385167352294247</v>
      </c>
      <c r="GJ564">
        <v>-1</v>
      </c>
      <c r="GK564">
        <v>7.7681455</v>
      </c>
      <c r="GL564">
        <v>-0.857597142857157</v>
      </c>
      <c r="GM564">
        <v>0.082458048392804</v>
      </c>
      <c r="GN564">
        <v>0</v>
      </c>
      <c r="GO564">
        <v>0</v>
      </c>
      <c r="GP564">
        <v>2</v>
      </c>
      <c r="GQ564" t="s">
        <v>455</v>
      </c>
      <c r="GR564">
        <v>3.13101</v>
      </c>
      <c r="GS564">
        <v>2.71408</v>
      </c>
      <c r="GT564">
        <v>0.170806</v>
      </c>
      <c r="GU564">
        <v>0.176239</v>
      </c>
      <c r="GV564">
        <v>0.10328</v>
      </c>
      <c r="GW564">
        <v>0.0789878</v>
      </c>
      <c r="GX564">
        <v>31209.7</v>
      </c>
      <c r="GY564">
        <v>33214.2</v>
      </c>
      <c r="GZ564">
        <v>34056</v>
      </c>
      <c r="HA564">
        <v>36509.5</v>
      </c>
      <c r="HB564">
        <v>43144.4</v>
      </c>
      <c r="HC564">
        <v>48304.8</v>
      </c>
      <c r="HD564">
        <v>53134.9</v>
      </c>
      <c r="HE564">
        <v>58359.6</v>
      </c>
      <c r="HF564">
        <v>1.95607</v>
      </c>
      <c r="HG564">
        <v>1.65987</v>
      </c>
      <c r="HH564">
        <v>0.0972897</v>
      </c>
      <c r="HI564">
        <v>0</v>
      </c>
      <c r="HJ564">
        <v>28.4555</v>
      </c>
      <c r="HK564">
        <v>999.9</v>
      </c>
      <c r="HL564">
        <v>40.825</v>
      </c>
      <c r="HM564">
        <v>30.665</v>
      </c>
      <c r="HN564">
        <v>19.9372</v>
      </c>
      <c r="HO564">
        <v>54.7587</v>
      </c>
      <c r="HP564">
        <v>47.52</v>
      </c>
      <c r="HQ564">
        <v>1</v>
      </c>
      <c r="HR564">
        <v>0.106961</v>
      </c>
      <c r="HS564">
        <v>0.00765523</v>
      </c>
      <c r="HT564">
        <v>20.1139</v>
      </c>
      <c r="HU564">
        <v>5.19692</v>
      </c>
      <c r="HV564">
        <v>12.004</v>
      </c>
      <c r="HW564">
        <v>4.9749</v>
      </c>
      <c r="HX564">
        <v>3.29395</v>
      </c>
      <c r="HY564">
        <v>9999</v>
      </c>
      <c r="HZ564">
        <v>35.4</v>
      </c>
      <c r="IA564">
        <v>9999</v>
      </c>
      <c r="IB564">
        <v>9999</v>
      </c>
      <c r="IC564">
        <v>1.86325</v>
      </c>
      <c r="ID564">
        <v>1.86813</v>
      </c>
      <c r="IE564">
        <v>1.86788</v>
      </c>
      <c r="IF564">
        <v>1.86905</v>
      </c>
      <c r="IG564">
        <v>1.86986</v>
      </c>
      <c r="IH564">
        <v>1.86596</v>
      </c>
      <c r="II564">
        <v>1.86706</v>
      </c>
      <c r="IJ564">
        <v>1.86844</v>
      </c>
      <c r="IK564">
        <v>5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4.42</v>
      </c>
      <c r="IY564">
        <v>0.3762</v>
      </c>
      <c r="IZ564">
        <v>0.744305887368214</v>
      </c>
      <c r="JA564">
        <v>0.00400708050939433</v>
      </c>
      <c r="JB564">
        <v>-7.0817227887937e-07</v>
      </c>
      <c r="JC564">
        <v>2.11393634800483e-10</v>
      </c>
      <c r="JD564">
        <v>-0.0902750961418796</v>
      </c>
      <c r="JE564">
        <v>-0.0199519798578536</v>
      </c>
      <c r="JF564">
        <v>0.00231849078142986</v>
      </c>
      <c r="JG564">
        <v>-2.72917625674962e-05</v>
      </c>
      <c r="JH564">
        <v>4</v>
      </c>
      <c r="JI564">
        <v>2436</v>
      </c>
      <c r="JJ564">
        <v>0</v>
      </c>
      <c r="JK564">
        <v>25</v>
      </c>
      <c r="JL564">
        <v>29318140.9</v>
      </c>
      <c r="JM564">
        <v>29318140.9</v>
      </c>
      <c r="JN564">
        <v>2.09839</v>
      </c>
      <c r="JO564">
        <v>2.61353</v>
      </c>
      <c r="JP564">
        <v>1.54785</v>
      </c>
      <c r="JQ564">
        <v>2.30835</v>
      </c>
      <c r="JR564">
        <v>1.64551</v>
      </c>
      <c r="JS564">
        <v>2.35229</v>
      </c>
      <c r="JT564">
        <v>34.4408</v>
      </c>
      <c r="JU564">
        <v>24.2013</v>
      </c>
      <c r="JV564">
        <v>18</v>
      </c>
      <c r="JW564">
        <v>510.243</v>
      </c>
      <c r="JX564">
        <v>335.38</v>
      </c>
      <c r="JY564">
        <v>28.249</v>
      </c>
      <c r="JZ564">
        <v>28.7493</v>
      </c>
      <c r="KA564">
        <v>30.0002</v>
      </c>
      <c r="KB564">
        <v>28.7039</v>
      </c>
      <c r="KC564">
        <v>28.6619</v>
      </c>
      <c r="KD564">
        <v>42.0416</v>
      </c>
      <c r="KE564">
        <v>12.9155</v>
      </c>
      <c r="KF564">
        <v>42.9536</v>
      </c>
      <c r="KG564">
        <v>28.219</v>
      </c>
      <c r="KH564">
        <v>1123.44</v>
      </c>
      <c r="KI564">
        <v>16.6268</v>
      </c>
      <c r="KJ564">
        <v>96.5826</v>
      </c>
      <c r="KK564">
        <v>94.5495</v>
      </c>
    </row>
    <row r="565" spans="1:297">
      <c r="A565">
        <v>549</v>
      </c>
      <c r="B565">
        <v>1759088461</v>
      </c>
      <c r="C565">
        <v>15349</v>
      </c>
      <c r="D565" t="s">
        <v>1545</v>
      </c>
      <c r="E565" t="s">
        <v>1546</v>
      </c>
      <c r="F565">
        <v>5</v>
      </c>
      <c r="G565" t="s">
        <v>1412</v>
      </c>
      <c r="H565" t="s">
        <v>436</v>
      </c>
      <c r="I565">
        <v>1759088452.84615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1130.58041980952</v>
      </c>
      <c r="AK565">
        <v>1095.50006060606</v>
      </c>
      <c r="AL565">
        <v>3.55592099567094</v>
      </c>
      <c r="AM565">
        <v>66.03</v>
      </c>
      <c r="AN565">
        <f>(AP565 - AO565 + DY565*1E3/(8.314*(EA565+273.15)) * AR565/DX565 * AQ565) * DX565/(100*DL565) * 1000/(1000 - AP565)</f>
        <v>0</v>
      </c>
      <c r="AO565">
        <v>16.5086041204221</v>
      </c>
      <c r="AP565">
        <v>24.07328</v>
      </c>
      <c r="AQ565">
        <v>-0.000147257383966363</v>
      </c>
      <c r="AR565">
        <v>114.36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5.9</v>
      </c>
      <c r="DM565">
        <v>0.5</v>
      </c>
      <c r="DN565" t="s">
        <v>438</v>
      </c>
      <c r="DO565">
        <v>2</v>
      </c>
      <c r="DP565" t="b">
        <v>1</v>
      </c>
      <c r="DQ565">
        <v>1759088452.84615</v>
      </c>
      <c r="DR565">
        <v>1044.75230769231</v>
      </c>
      <c r="DS565">
        <v>1094.42615384615</v>
      </c>
      <c r="DT565">
        <v>24.0863538461538</v>
      </c>
      <c r="DU565">
        <v>16.4238538461538</v>
      </c>
      <c r="DV565">
        <v>1040.36769230769</v>
      </c>
      <c r="DW565">
        <v>23.7100923076923</v>
      </c>
      <c r="DX565">
        <v>500.037153846154</v>
      </c>
      <c r="DY565">
        <v>90.6324230769231</v>
      </c>
      <c r="DZ565">
        <v>0.0360407307692308</v>
      </c>
      <c r="EA565">
        <v>30.5893</v>
      </c>
      <c r="EB565">
        <v>30.0387615384615</v>
      </c>
      <c r="EC565">
        <v>999.9</v>
      </c>
      <c r="ED565">
        <v>0</v>
      </c>
      <c r="EE565">
        <v>0</v>
      </c>
      <c r="EF565">
        <v>10001.3861538462</v>
      </c>
      <c r="EG565">
        <v>0</v>
      </c>
      <c r="EH565">
        <v>13.8047</v>
      </c>
      <c r="EI565">
        <v>-49.674</v>
      </c>
      <c r="EJ565">
        <v>1070.53692307692</v>
      </c>
      <c r="EK565">
        <v>1112.70153846154</v>
      </c>
      <c r="EL565">
        <v>7.6625</v>
      </c>
      <c r="EM565">
        <v>1094.42615384615</v>
      </c>
      <c r="EN565">
        <v>16.4238538461538</v>
      </c>
      <c r="EO565">
        <v>2.18300384615385</v>
      </c>
      <c r="EP565">
        <v>1.48853384615385</v>
      </c>
      <c r="EQ565">
        <v>18.8381230769231</v>
      </c>
      <c r="ER565">
        <v>12.8508153846154</v>
      </c>
      <c r="ES565">
        <v>1999.94846153846</v>
      </c>
      <c r="ET565">
        <v>0.979998153846154</v>
      </c>
      <c r="EU565">
        <v>0.0200015076923077</v>
      </c>
      <c r="EV565">
        <v>0</v>
      </c>
      <c r="EW565">
        <v>978.545</v>
      </c>
      <c r="EX565">
        <v>5.00059</v>
      </c>
      <c r="EY565">
        <v>19741.5153846154</v>
      </c>
      <c r="EZ565">
        <v>17359.8615384615</v>
      </c>
      <c r="FA565">
        <v>42</v>
      </c>
      <c r="FB565">
        <v>41.812</v>
      </c>
      <c r="FC565">
        <v>41.437</v>
      </c>
      <c r="FD565">
        <v>41.187</v>
      </c>
      <c r="FE565">
        <v>42.937</v>
      </c>
      <c r="FF565">
        <v>1955.04846153846</v>
      </c>
      <c r="FG565">
        <v>39.9</v>
      </c>
      <c r="FH565">
        <v>0</v>
      </c>
      <c r="FI565">
        <v>1759088447.7</v>
      </c>
      <c r="FJ565">
        <v>0</v>
      </c>
      <c r="FK565">
        <v>978.51684</v>
      </c>
      <c r="FL565">
        <v>-2.98176923550082</v>
      </c>
      <c r="FM565">
        <v>-70.7384615188942</v>
      </c>
      <c r="FN565">
        <v>19740.888</v>
      </c>
      <c r="FO565">
        <v>15</v>
      </c>
      <c r="FP565">
        <v>0</v>
      </c>
      <c r="FQ565" t="s">
        <v>439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-49.4910428571429</v>
      </c>
      <c r="GD565">
        <v>-3.33332727272726</v>
      </c>
      <c r="GE565">
        <v>0.476832873358839</v>
      </c>
      <c r="GF565">
        <v>0</v>
      </c>
      <c r="GG565">
        <v>978.689382352941</v>
      </c>
      <c r="GH565">
        <v>-2.85049656410941</v>
      </c>
      <c r="GI565">
        <v>0.360581557610179</v>
      </c>
      <c r="GJ565">
        <v>-1</v>
      </c>
      <c r="GK565">
        <v>7.70344428571429</v>
      </c>
      <c r="GL565">
        <v>-0.862783636363633</v>
      </c>
      <c r="GM565">
        <v>0.0871119737858738</v>
      </c>
      <c r="GN565">
        <v>0</v>
      </c>
      <c r="GO565">
        <v>0</v>
      </c>
      <c r="GP565">
        <v>2</v>
      </c>
      <c r="GQ565" t="s">
        <v>455</v>
      </c>
      <c r="GR565">
        <v>3.131</v>
      </c>
      <c r="GS565">
        <v>2.71372</v>
      </c>
      <c r="GT565">
        <v>0.172596</v>
      </c>
      <c r="GU565">
        <v>0.177906</v>
      </c>
      <c r="GV565">
        <v>0.103249</v>
      </c>
      <c r="GW565">
        <v>0.0792249</v>
      </c>
      <c r="GX565">
        <v>31142.3</v>
      </c>
      <c r="GY565">
        <v>33146.8</v>
      </c>
      <c r="GZ565">
        <v>34055.9</v>
      </c>
      <c r="HA565">
        <v>36509.2</v>
      </c>
      <c r="HB565">
        <v>43146</v>
      </c>
      <c r="HC565">
        <v>48292</v>
      </c>
      <c r="HD565">
        <v>53134.8</v>
      </c>
      <c r="HE565">
        <v>58359.1</v>
      </c>
      <c r="HF565">
        <v>1.95597</v>
      </c>
      <c r="HG565">
        <v>1.66033</v>
      </c>
      <c r="HH565">
        <v>0.0973195</v>
      </c>
      <c r="HI565">
        <v>0</v>
      </c>
      <c r="HJ565">
        <v>28.4545</v>
      </c>
      <c r="HK565">
        <v>999.9</v>
      </c>
      <c r="HL565">
        <v>40.825</v>
      </c>
      <c r="HM565">
        <v>30.665</v>
      </c>
      <c r="HN565">
        <v>19.9349</v>
      </c>
      <c r="HO565">
        <v>55.0087</v>
      </c>
      <c r="HP565">
        <v>47.524</v>
      </c>
      <c r="HQ565">
        <v>1</v>
      </c>
      <c r="HR565">
        <v>0.106824</v>
      </c>
      <c r="HS565">
        <v>0.0191122</v>
      </c>
      <c r="HT565">
        <v>20.1139</v>
      </c>
      <c r="HU565">
        <v>5.19752</v>
      </c>
      <c r="HV565">
        <v>12.004</v>
      </c>
      <c r="HW565">
        <v>4.9751</v>
      </c>
      <c r="HX565">
        <v>3.29398</v>
      </c>
      <c r="HY565">
        <v>9999</v>
      </c>
      <c r="HZ565">
        <v>35.4</v>
      </c>
      <c r="IA565">
        <v>9999</v>
      </c>
      <c r="IB565">
        <v>9999</v>
      </c>
      <c r="IC565">
        <v>1.86326</v>
      </c>
      <c r="ID565">
        <v>1.86813</v>
      </c>
      <c r="IE565">
        <v>1.86788</v>
      </c>
      <c r="IF565">
        <v>1.86905</v>
      </c>
      <c r="IG565">
        <v>1.86983</v>
      </c>
      <c r="IH565">
        <v>1.86596</v>
      </c>
      <c r="II565">
        <v>1.86703</v>
      </c>
      <c r="IJ565">
        <v>1.86844</v>
      </c>
      <c r="IK565">
        <v>5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4.47</v>
      </c>
      <c r="IY565">
        <v>0.3758</v>
      </c>
      <c r="IZ565">
        <v>0.744305887368214</v>
      </c>
      <c r="JA565">
        <v>0.00400708050939433</v>
      </c>
      <c r="JB565">
        <v>-7.0817227887937e-07</v>
      </c>
      <c r="JC565">
        <v>2.11393634800483e-10</v>
      </c>
      <c r="JD565">
        <v>-0.0902750961418796</v>
      </c>
      <c r="JE565">
        <v>-0.0199519798578536</v>
      </c>
      <c r="JF565">
        <v>0.00231849078142986</v>
      </c>
      <c r="JG565">
        <v>-2.72917625674962e-05</v>
      </c>
      <c r="JH565">
        <v>4</v>
      </c>
      <c r="JI565">
        <v>2436</v>
      </c>
      <c r="JJ565">
        <v>0</v>
      </c>
      <c r="JK565">
        <v>25</v>
      </c>
      <c r="JL565">
        <v>29318141</v>
      </c>
      <c r="JM565">
        <v>29318141</v>
      </c>
      <c r="JN565">
        <v>2.12158</v>
      </c>
      <c r="JO565">
        <v>2.62573</v>
      </c>
      <c r="JP565">
        <v>1.54785</v>
      </c>
      <c r="JQ565">
        <v>2.30957</v>
      </c>
      <c r="JR565">
        <v>1.64673</v>
      </c>
      <c r="JS565">
        <v>2.2998</v>
      </c>
      <c r="JT565">
        <v>34.4408</v>
      </c>
      <c r="JU565">
        <v>24.1926</v>
      </c>
      <c r="JV565">
        <v>18</v>
      </c>
      <c r="JW565">
        <v>510.197</v>
      </c>
      <c r="JX565">
        <v>335.6</v>
      </c>
      <c r="JY565">
        <v>28.2125</v>
      </c>
      <c r="JZ565">
        <v>28.7493</v>
      </c>
      <c r="KA565">
        <v>30</v>
      </c>
      <c r="KB565">
        <v>28.7063</v>
      </c>
      <c r="KC565">
        <v>28.6628</v>
      </c>
      <c r="KD565">
        <v>42.5813</v>
      </c>
      <c r="KE565">
        <v>12.3352</v>
      </c>
      <c r="KF565">
        <v>42.9536</v>
      </c>
      <c r="KG565">
        <v>28.1796</v>
      </c>
      <c r="KH565">
        <v>1143.83</v>
      </c>
      <c r="KI565">
        <v>16.7029</v>
      </c>
      <c r="KJ565">
        <v>96.5824</v>
      </c>
      <c r="KK565">
        <v>94.5488</v>
      </c>
    </row>
    <row r="566" spans="1:297">
      <c r="A566">
        <v>550</v>
      </c>
      <c r="B566">
        <v>1759088466</v>
      </c>
      <c r="C566">
        <v>15354</v>
      </c>
      <c r="D566" t="s">
        <v>1547</v>
      </c>
      <c r="E566" t="s">
        <v>1548</v>
      </c>
      <c r="F566">
        <v>5</v>
      </c>
      <c r="G566" t="s">
        <v>1412</v>
      </c>
      <c r="H566" t="s">
        <v>436</v>
      </c>
      <c r="I566">
        <v>1759088457.84615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1146.82402819048</v>
      </c>
      <c r="AK566">
        <v>1112.17696969697</v>
      </c>
      <c r="AL566">
        <v>3.31079545454535</v>
      </c>
      <c r="AM566">
        <v>66.03</v>
      </c>
      <c r="AN566">
        <f>(AP566 - AO566 + DY566*1E3/(8.314*(EA566+273.15)) * AR566/DX566 * AQ566) * DX566/(100*DL566) * 1000/(1000 - AP566)</f>
        <v>0</v>
      </c>
      <c r="AO566">
        <v>16.574532069697</v>
      </c>
      <c r="AP566">
        <v>24.0671412121212</v>
      </c>
      <c r="AQ566">
        <v>-8.06714079571482e-05</v>
      </c>
      <c r="AR566">
        <v>114.36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5.9</v>
      </c>
      <c r="DM566">
        <v>0.5</v>
      </c>
      <c r="DN566" t="s">
        <v>438</v>
      </c>
      <c r="DO566">
        <v>2</v>
      </c>
      <c r="DP566" t="b">
        <v>1</v>
      </c>
      <c r="DQ566">
        <v>1759088457.84615</v>
      </c>
      <c r="DR566">
        <v>1061.58923076923</v>
      </c>
      <c r="DS566">
        <v>1111.12</v>
      </c>
      <c r="DT566">
        <v>24.0782230769231</v>
      </c>
      <c r="DU566">
        <v>16.4886076923077</v>
      </c>
      <c r="DV566">
        <v>1057.14923076923</v>
      </c>
      <c r="DW566">
        <v>23.7023076923077</v>
      </c>
      <c r="DX566">
        <v>500.005538461538</v>
      </c>
      <c r="DY566">
        <v>90.6324230769231</v>
      </c>
      <c r="DZ566">
        <v>0.0360839</v>
      </c>
      <c r="EA566">
        <v>30.5833384615385</v>
      </c>
      <c r="EB566">
        <v>30.0383076923077</v>
      </c>
      <c r="EC566">
        <v>999.9</v>
      </c>
      <c r="ED566">
        <v>0</v>
      </c>
      <c r="EE566">
        <v>0</v>
      </c>
      <c r="EF566">
        <v>10006.8246153846</v>
      </c>
      <c r="EG566">
        <v>0</v>
      </c>
      <c r="EH566">
        <v>13.8100076923077</v>
      </c>
      <c r="EI566">
        <v>-49.5314384615385</v>
      </c>
      <c r="EJ566">
        <v>1087.77846153846</v>
      </c>
      <c r="EK566">
        <v>1129.74846153846</v>
      </c>
      <c r="EL566">
        <v>7.58960769230769</v>
      </c>
      <c r="EM566">
        <v>1111.12</v>
      </c>
      <c r="EN566">
        <v>16.4886076923077</v>
      </c>
      <c r="EO566">
        <v>2.18226538461538</v>
      </c>
      <c r="EP566">
        <v>1.49440230769231</v>
      </c>
      <c r="EQ566">
        <v>18.8327153846154</v>
      </c>
      <c r="ER566">
        <v>12.9109230769231</v>
      </c>
      <c r="ES566">
        <v>1999.96615384615</v>
      </c>
      <c r="ET566">
        <v>0.979998384615385</v>
      </c>
      <c r="EU566">
        <v>0.0200012692307692</v>
      </c>
      <c r="EV566">
        <v>0</v>
      </c>
      <c r="EW566">
        <v>978.320769230769</v>
      </c>
      <c r="EX566">
        <v>5.00059</v>
      </c>
      <c r="EY566">
        <v>19735.8461538462</v>
      </c>
      <c r="EZ566">
        <v>17360.0153846154</v>
      </c>
      <c r="FA566">
        <v>42</v>
      </c>
      <c r="FB566">
        <v>41.812</v>
      </c>
      <c r="FC566">
        <v>41.437</v>
      </c>
      <c r="FD566">
        <v>41.187</v>
      </c>
      <c r="FE566">
        <v>42.937</v>
      </c>
      <c r="FF566">
        <v>1955.06615384615</v>
      </c>
      <c r="FG566">
        <v>39.9</v>
      </c>
      <c r="FH566">
        <v>0</v>
      </c>
      <c r="FI566">
        <v>1759088452.5</v>
      </c>
      <c r="FJ566">
        <v>0</v>
      </c>
      <c r="FK566">
        <v>978.25784</v>
      </c>
      <c r="FL566">
        <v>-3.94384614500981</v>
      </c>
      <c r="FM566">
        <v>-68.7615383694681</v>
      </c>
      <c r="FN566">
        <v>19735.284</v>
      </c>
      <c r="FO566">
        <v>15</v>
      </c>
      <c r="FP566">
        <v>0</v>
      </c>
      <c r="FQ566" t="s">
        <v>439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-49.53847</v>
      </c>
      <c r="GD566">
        <v>0.761070676691767</v>
      </c>
      <c r="GE566">
        <v>0.438452100120413</v>
      </c>
      <c r="GF566">
        <v>0</v>
      </c>
      <c r="GG566">
        <v>978.414352941176</v>
      </c>
      <c r="GH566">
        <v>-3.42074866189482</v>
      </c>
      <c r="GI566">
        <v>0.409345882968315</v>
      </c>
      <c r="GJ566">
        <v>-1</v>
      </c>
      <c r="GK566">
        <v>7.623944</v>
      </c>
      <c r="GL566">
        <v>-0.879405112781977</v>
      </c>
      <c r="GM566">
        <v>0.0845358457342209</v>
      </c>
      <c r="GN566">
        <v>0</v>
      </c>
      <c r="GO566">
        <v>0</v>
      </c>
      <c r="GP566">
        <v>2</v>
      </c>
      <c r="GQ566" t="s">
        <v>455</v>
      </c>
      <c r="GR566">
        <v>3.13114</v>
      </c>
      <c r="GS566">
        <v>2.71431</v>
      </c>
      <c r="GT566">
        <v>0.174281</v>
      </c>
      <c r="GU566">
        <v>0.179631</v>
      </c>
      <c r="GV566">
        <v>0.103224</v>
      </c>
      <c r="GW566">
        <v>0.0794539</v>
      </c>
      <c r="GX566">
        <v>31078.9</v>
      </c>
      <c r="GY566">
        <v>33077.5</v>
      </c>
      <c r="GZ566">
        <v>34055.9</v>
      </c>
      <c r="HA566">
        <v>36509.5</v>
      </c>
      <c r="HB566">
        <v>43147.6</v>
      </c>
      <c r="HC566">
        <v>48280.3</v>
      </c>
      <c r="HD566">
        <v>53135</v>
      </c>
      <c r="HE566">
        <v>58359.5</v>
      </c>
      <c r="HF566">
        <v>1.95618</v>
      </c>
      <c r="HG566">
        <v>1.66052</v>
      </c>
      <c r="HH566">
        <v>0.0973046</v>
      </c>
      <c r="HI566">
        <v>0</v>
      </c>
      <c r="HJ566">
        <v>28.4531</v>
      </c>
      <c r="HK566">
        <v>999.9</v>
      </c>
      <c r="HL566">
        <v>40.801</v>
      </c>
      <c r="HM566">
        <v>30.665</v>
      </c>
      <c r="HN566">
        <v>19.9258</v>
      </c>
      <c r="HO566">
        <v>54.8387</v>
      </c>
      <c r="HP566">
        <v>47.4479</v>
      </c>
      <c r="HQ566">
        <v>1</v>
      </c>
      <c r="HR566">
        <v>0.106905</v>
      </c>
      <c r="HS566">
        <v>0.0490087</v>
      </c>
      <c r="HT566">
        <v>20.1139</v>
      </c>
      <c r="HU566">
        <v>5.19752</v>
      </c>
      <c r="HV566">
        <v>12.004</v>
      </c>
      <c r="HW566">
        <v>4.9749</v>
      </c>
      <c r="HX566">
        <v>3.29395</v>
      </c>
      <c r="HY566">
        <v>9999</v>
      </c>
      <c r="HZ566">
        <v>35.4</v>
      </c>
      <c r="IA566">
        <v>9999</v>
      </c>
      <c r="IB566">
        <v>9999</v>
      </c>
      <c r="IC566">
        <v>1.86325</v>
      </c>
      <c r="ID566">
        <v>1.86813</v>
      </c>
      <c r="IE566">
        <v>1.86788</v>
      </c>
      <c r="IF566">
        <v>1.86905</v>
      </c>
      <c r="IG566">
        <v>1.86985</v>
      </c>
      <c r="IH566">
        <v>1.86599</v>
      </c>
      <c r="II566">
        <v>1.86704</v>
      </c>
      <c r="IJ566">
        <v>1.86844</v>
      </c>
      <c r="IK566">
        <v>5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4.53</v>
      </c>
      <c r="IY566">
        <v>0.3754</v>
      </c>
      <c r="IZ566">
        <v>0.744305887368214</v>
      </c>
      <c r="JA566">
        <v>0.00400708050939433</v>
      </c>
      <c r="JB566">
        <v>-7.0817227887937e-07</v>
      </c>
      <c r="JC566">
        <v>2.11393634800483e-10</v>
      </c>
      <c r="JD566">
        <v>-0.0902750961418796</v>
      </c>
      <c r="JE566">
        <v>-0.0199519798578536</v>
      </c>
      <c r="JF566">
        <v>0.00231849078142986</v>
      </c>
      <c r="JG566">
        <v>-2.72917625674962e-05</v>
      </c>
      <c r="JH566">
        <v>4</v>
      </c>
      <c r="JI566">
        <v>2436</v>
      </c>
      <c r="JJ566">
        <v>0</v>
      </c>
      <c r="JK566">
        <v>25</v>
      </c>
      <c r="JL566">
        <v>29318141.1</v>
      </c>
      <c r="JM566">
        <v>29318141.1</v>
      </c>
      <c r="JN566">
        <v>2.14966</v>
      </c>
      <c r="JO566">
        <v>2.61353</v>
      </c>
      <c r="JP566">
        <v>1.54785</v>
      </c>
      <c r="JQ566">
        <v>2.30957</v>
      </c>
      <c r="JR566">
        <v>1.64551</v>
      </c>
      <c r="JS566">
        <v>2.34985</v>
      </c>
      <c r="JT566">
        <v>34.4408</v>
      </c>
      <c r="JU566">
        <v>24.1926</v>
      </c>
      <c r="JV566">
        <v>18</v>
      </c>
      <c r="JW566">
        <v>510.331</v>
      </c>
      <c r="JX566">
        <v>335.705</v>
      </c>
      <c r="JY566">
        <v>28.1727</v>
      </c>
      <c r="JZ566">
        <v>28.7494</v>
      </c>
      <c r="KA566">
        <v>30.0001</v>
      </c>
      <c r="KB566">
        <v>28.7063</v>
      </c>
      <c r="KC566">
        <v>28.6644</v>
      </c>
      <c r="KD566">
        <v>43.074</v>
      </c>
      <c r="KE566">
        <v>11.732</v>
      </c>
      <c r="KF566">
        <v>42.9536</v>
      </c>
      <c r="KG566">
        <v>28.1417</v>
      </c>
      <c r="KH566">
        <v>1157.31</v>
      </c>
      <c r="KI566">
        <v>16.7755</v>
      </c>
      <c r="KJ566">
        <v>96.5826</v>
      </c>
      <c r="KK566">
        <v>94.5494</v>
      </c>
    </row>
    <row r="567" spans="1:297">
      <c r="A567">
        <v>551</v>
      </c>
      <c r="B567">
        <v>1759088471</v>
      </c>
      <c r="C567">
        <v>15359</v>
      </c>
      <c r="D567" t="s">
        <v>1549</v>
      </c>
      <c r="E567" t="s">
        <v>1550</v>
      </c>
      <c r="F567">
        <v>5</v>
      </c>
      <c r="G567" t="s">
        <v>1412</v>
      </c>
      <c r="H567" t="s">
        <v>436</v>
      </c>
      <c r="I567">
        <v>1759088462.84615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1164.73403809524</v>
      </c>
      <c r="AK567">
        <v>1129.76490909091</v>
      </c>
      <c r="AL567">
        <v>3.53800541125533</v>
      </c>
      <c r="AM567">
        <v>66.03</v>
      </c>
      <c r="AN567">
        <f>(AP567 - AO567 + DY567*1E3/(8.314*(EA567+273.15)) * AR567/DX567 * AQ567) * DX567/(100*DL567) * 1000/(1000 - AP567)</f>
        <v>0</v>
      </c>
      <c r="AO567">
        <v>16.6449119803463</v>
      </c>
      <c r="AP567">
        <v>24.0551509090909</v>
      </c>
      <c r="AQ567">
        <v>-0.000111113575563072</v>
      </c>
      <c r="AR567">
        <v>114.36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5.9</v>
      </c>
      <c r="DM567">
        <v>0.5</v>
      </c>
      <c r="DN567" t="s">
        <v>438</v>
      </c>
      <c r="DO567">
        <v>2</v>
      </c>
      <c r="DP567" t="b">
        <v>1</v>
      </c>
      <c r="DQ567">
        <v>1759088462.84615</v>
      </c>
      <c r="DR567">
        <v>1078.41692307692</v>
      </c>
      <c r="DS567">
        <v>1128.10923076923</v>
      </c>
      <c r="DT567">
        <v>24.0699307692308</v>
      </c>
      <c r="DU567">
        <v>16.5557076923077</v>
      </c>
      <c r="DV567">
        <v>1073.92307692308</v>
      </c>
      <c r="DW567">
        <v>23.6943615384615</v>
      </c>
      <c r="DX567">
        <v>500.004</v>
      </c>
      <c r="DY567">
        <v>90.6318153846154</v>
      </c>
      <c r="DZ567">
        <v>0.0359951153846154</v>
      </c>
      <c r="EA567">
        <v>30.5767769230769</v>
      </c>
      <c r="EB567">
        <v>30.0380153846154</v>
      </c>
      <c r="EC567">
        <v>999.9</v>
      </c>
      <c r="ED567">
        <v>0</v>
      </c>
      <c r="EE567">
        <v>0</v>
      </c>
      <c r="EF567">
        <v>10011.9707692308</v>
      </c>
      <c r="EG567">
        <v>0</v>
      </c>
      <c r="EH567">
        <v>13.8132923076923</v>
      </c>
      <c r="EI567">
        <v>-49.6932769230769</v>
      </c>
      <c r="EJ567">
        <v>1105.01230769231</v>
      </c>
      <c r="EK567">
        <v>1147.10153846154</v>
      </c>
      <c r="EL567">
        <v>7.51421692307692</v>
      </c>
      <c r="EM567">
        <v>1128.10923076923</v>
      </c>
      <c r="EN567">
        <v>16.5557076923077</v>
      </c>
      <c r="EO567">
        <v>2.1815</v>
      </c>
      <c r="EP567">
        <v>1.50047307692308</v>
      </c>
      <c r="EQ567">
        <v>18.8271076923077</v>
      </c>
      <c r="ER567">
        <v>12.9728923076923</v>
      </c>
      <c r="ES567">
        <v>1999.95384615385</v>
      </c>
      <c r="ET567">
        <v>0.979998384615385</v>
      </c>
      <c r="EU567">
        <v>0.0200012692307692</v>
      </c>
      <c r="EV567">
        <v>0</v>
      </c>
      <c r="EW567">
        <v>978.015846153846</v>
      </c>
      <c r="EX567">
        <v>5.00059</v>
      </c>
      <c r="EY567">
        <v>19730.0923076923</v>
      </c>
      <c r="EZ567">
        <v>17359.9230769231</v>
      </c>
      <c r="FA567">
        <v>42</v>
      </c>
      <c r="FB567">
        <v>41.812</v>
      </c>
      <c r="FC567">
        <v>41.437</v>
      </c>
      <c r="FD567">
        <v>41.187</v>
      </c>
      <c r="FE567">
        <v>42.937</v>
      </c>
      <c r="FF567">
        <v>1955.05384615385</v>
      </c>
      <c r="FG567">
        <v>39.9</v>
      </c>
      <c r="FH567">
        <v>0</v>
      </c>
      <c r="FI567">
        <v>1759088457.9</v>
      </c>
      <c r="FJ567">
        <v>0</v>
      </c>
      <c r="FK567">
        <v>977.909769230769</v>
      </c>
      <c r="FL567">
        <v>-3.41394870878327</v>
      </c>
      <c r="FM567">
        <v>-69.5931624684976</v>
      </c>
      <c r="FN567">
        <v>19729.2307692308</v>
      </c>
      <c r="FO567">
        <v>15</v>
      </c>
      <c r="FP567">
        <v>0</v>
      </c>
      <c r="FQ567" t="s">
        <v>439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-49.6471761904762</v>
      </c>
      <c r="GD567">
        <v>-0.470859740259733</v>
      </c>
      <c r="GE567">
        <v>0.457000333338174</v>
      </c>
      <c r="GF567">
        <v>1</v>
      </c>
      <c r="GG567">
        <v>978.144558823529</v>
      </c>
      <c r="GH567">
        <v>-3.88307104457707</v>
      </c>
      <c r="GI567">
        <v>0.446584040650044</v>
      </c>
      <c r="GJ567">
        <v>-1</v>
      </c>
      <c r="GK567">
        <v>7.55666761904762</v>
      </c>
      <c r="GL567">
        <v>-0.901931688311692</v>
      </c>
      <c r="GM567">
        <v>0.0910567130395622</v>
      </c>
      <c r="GN567">
        <v>0</v>
      </c>
      <c r="GO567">
        <v>1</v>
      </c>
      <c r="GP567">
        <v>2</v>
      </c>
      <c r="GQ567" t="s">
        <v>448</v>
      </c>
      <c r="GR567">
        <v>3.13105</v>
      </c>
      <c r="GS567">
        <v>2.71421</v>
      </c>
      <c r="GT567">
        <v>0.176029</v>
      </c>
      <c r="GU567">
        <v>0.181263</v>
      </c>
      <c r="GV567">
        <v>0.103184</v>
      </c>
      <c r="GW567">
        <v>0.0797014</v>
      </c>
      <c r="GX567">
        <v>31013</v>
      </c>
      <c r="GY567">
        <v>33011.3</v>
      </c>
      <c r="GZ567">
        <v>34055.9</v>
      </c>
      <c r="HA567">
        <v>36509.1</v>
      </c>
      <c r="HB567">
        <v>43149.6</v>
      </c>
      <c r="HC567">
        <v>48267.2</v>
      </c>
      <c r="HD567">
        <v>53134.8</v>
      </c>
      <c r="HE567">
        <v>58359.3</v>
      </c>
      <c r="HF567">
        <v>1.95572</v>
      </c>
      <c r="HG567">
        <v>1.6607</v>
      </c>
      <c r="HH567">
        <v>0.0973418</v>
      </c>
      <c r="HI567">
        <v>0</v>
      </c>
      <c r="HJ567">
        <v>28.4526</v>
      </c>
      <c r="HK567">
        <v>999.9</v>
      </c>
      <c r="HL567">
        <v>40.801</v>
      </c>
      <c r="HM567">
        <v>30.665</v>
      </c>
      <c r="HN567">
        <v>19.9261</v>
      </c>
      <c r="HO567">
        <v>54.4287</v>
      </c>
      <c r="HP567">
        <v>47.8005</v>
      </c>
      <c r="HQ567">
        <v>1</v>
      </c>
      <c r="HR567">
        <v>0.106926</v>
      </c>
      <c r="HS567">
        <v>0.0734069</v>
      </c>
      <c r="HT567">
        <v>20.1139</v>
      </c>
      <c r="HU567">
        <v>5.19707</v>
      </c>
      <c r="HV567">
        <v>12.004</v>
      </c>
      <c r="HW567">
        <v>4.97495</v>
      </c>
      <c r="HX567">
        <v>3.29398</v>
      </c>
      <c r="HY567">
        <v>9999</v>
      </c>
      <c r="HZ567">
        <v>35.4</v>
      </c>
      <c r="IA567">
        <v>9999</v>
      </c>
      <c r="IB567">
        <v>9999</v>
      </c>
      <c r="IC567">
        <v>1.86325</v>
      </c>
      <c r="ID567">
        <v>1.86813</v>
      </c>
      <c r="IE567">
        <v>1.86787</v>
      </c>
      <c r="IF567">
        <v>1.86905</v>
      </c>
      <c r="IG567">
        <v>1.86983</v>
      </c>
      <c r="IH567">
        <v>1.86598</v>
      </c>
      <c r="II567">
        <v>1.86705</v>
      </c>
      <c r="IJ567">
        <v>1.86844</v>
      </c>
      <c r="IK567">
        <v>5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4.58</v>
      </c>
      <c r="IY567">
        <v>0.3749</v>
      </c>
      <c r="IZ567">
        <v>0.744305887368214</v>
      </c>
      <c r="JA567">
        <v>0.00400708050939433</v>
      </c>
      <c r="JB567">
        <v>-7.0817227887937e-07</v>
      </c>
      <c r="JC567">
        <v>2.11393634800483e-10</v>
      </c>
      <c r="JD567">
        <v>-0.0902750961418796</v>
      </c>
      <c r="JE567">
        <v>-0.0199519798578536</v>
      </c>
      <c r="JF567">
        <v>0.00231849078142986</v>
      </c>
      <c r="JG567">
        <v>-2.72917625674962e-05</v>
      </c>
      <c r="JH567">
        <v>4</v>
      </c>
      <c r="JI567">
        <v>2436</v>
      </c>
      <c r="JJ567">
        <v>0</v>
      </c>
      <c r="JK567">
        <v>25</v>
      </c>
      <c r="JL567">
        <v>29318141.2</v>
      </c>
      <c r="JM567">
        <v>29318141.2</v>
      </c>
      <c r="JN567">
        <v>2.17407</v>
      </c>
      <c r="JO567">
        <v>2.62329</v>
      </c>
      <c r="JP567">
        <v>1.54785</v>
      </c>
      <c r="JQ567">
        <v>2.30957</v>
      </c>
      <c r="JR567">
        <v>1.64673</v>
      </c>
      <c r="JS567">
        <v>2.31812</v>
      </c>
      <c r="JT567">
        <v>34.4408</v>
      </c>
      <c r="JU567">
        <v>24.1926</v>
      </c>
      <c r="JV567">
        <v>18</v>
      </c>
      <c r="JW567">
        <v>510.031</v>
      </c>
      <c r="JX567">
        <v>335.789</v>
      </c>
      <c r="JY567">
        <v>28.1344</v>
      </c>
      <c r="JZ567">
        <v>28.7517</v>
      </c>
      <c r="KA567">
        <v>30.0002</v>
      </c>
      <c r="KB567">
        <v>28.7063</v>
      </c>
      <c r="KC567">
        <v>28.6644</v>
      </c>
      <c r="KD567">
        <v>43.6226</v>
      </c>
      <c r="KE567">
        <v>11.1418</v>
      </c>
      <c r="KF567">
        <v>42.9536</v>
      </c>
      <c r="KG567">
        <v>28.1039</v>
      </c>
      <c r="KH567">
        <v>1177.5</v>
      </c>
      <c r="KI567">
        <v>16.8611</v>
      </c>
      <c r="KJ567">
        <v>96.5823</v>
      </c>
      <c r="KK567">
        <v>94.5488</v>
      </c>
    </row>
    <row r="568" spans="1:297">
      <c r="A568">
        <v>552</v>
      </c>
      <c r="B568">
        <v>1759088476</v>
      </c>
      <c r="C568">
        <v>15364</v>
      </c>
      <c r="D568" t="s">
        <v>1551</v>
      </c>
      <c r="E568" t="s">
        <v>1552</v>
      </c>
      <c r="F568">
        <v>5</v>
      </c>
      <c r="G568" t="s">
        <v>1412</v>
      </c>
      <c r="H568" t="s">
        <v>436</v>
      </c>
      <c r="I568">
        <v>1759088467.84615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1181.37842742857</v>
      </c>
      <c r="AK568">
        <v>1146.68703030303</v>
      </c>
      <c r="AL568">
        <v>3.37202597402583</v>
      </c>
      <c r="AM568">
        <v>66.03</v>
      </c>
      <c r="AN568">
        <f>(AP568 - AO568 + DY568*1E3/(8.314*(EA568+273.15)) * AR568/DX568 * AQ568) * DX568/(100*DL568) * 1000/(1000 - AP568)</f>
        <v>0</v>
      </c>
      <c r="AO568">
        <v>16.7257088666017</v>
      </c>
      <c r="AP568">
        <v>24.0463636363636</v>
      </c>
      <c r="AQ568">
        <v>-7.50886985355947e-05</v>
      </c>
      <c r="AR568">
        <v>114.36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5.9</v>
      </c>
      <c r="DM568">
        <v>0.5</v>
      </c>
      <c r="DN568" t="s">
        <v>438</v>
      </c>
      <c r="DO568">
        <v>2</v>
      </c>
      <c r="DP568" t="b">
        <v>1</v>
      </c>
      <c r="DQ568">
        <v>1759088467.84615</v>
      </c>
      <c r="DR568">
        <v>1095.21230769231</v>
      </c>
      <c r="DS568">
        <v>1144.69538461538</v>
      </c>
      <c r="DT568">
        <v>24.0605153846154</v>
      </c>
      <c r="DU568">
        <v>16.6262923076923</v>
      </c>
      <c r="DV568">
        <v>1090.66538461538</v>
      </c>
      <c r="DW568">
        <v>23.6853461538462</v>
      </c>
      <c r="DX568">
        <v>499.996769230769</v>
      </c>
      <c r="DY568">
        <v>90.6313153846154</v>
      </c>
      <c r="DZ568">
        <v>0.0359624846153846</v>
      </c>
      <c r="EA568">
        <v>30.5685461538462</v>
      </c>
      <c r="EB568">
        <v>30.0378</v>
      </c>
      <c r="EC568">
        <v>999.9</v>
      </c>
      <c r="ED568">
        <v>0</v>
      </c>
      <c r="EE568">
        <v>0</v>
      </c>
      <c r="EF568">
        <v>10019.0861538462</v>
      </c>
      <c r="EG568">
        <v>0</v>
      </c>
      <c r="EH568">
        <v>13.8176384615385</v>
      </c>
      <c r="EI568">
        <v>-49.4835384615385</v>
      </c>
      <c r="EJ568">
        <v>1122.21230769231</v>
      </c>
      <c r="EK568">
        <v>1164.05153846154</v>
      </c>
      <c r="EL568">
        <v>7.43420923076923</v>
      </c>
      <c r="EM568">
        <v>1144.69538461538</v>
      </c>
      <c r="EN568">
        <v>16.6262923076923</v>
      </c>
      <c r="EO568">
        <v>2.18063538461538</v>
      </c>
      <c r="EP568">
        <v>1.50686307692308</v>
      </c>
      <c r="EQ568">
        <v>18.8207615384615</v>
      </c>
      <c r="ER568">
        <v>13.0378692307692</v>
      </c>
      <c r="ES568">
        <v>1999.97153846154</v>
      </c>
      <c r="ET568">
        <v>0.979998615384616</v>
      </c>
      <c r="EU568">
        <v>0.0200010307692308</v>
      </c>
      <c r="EV568">
        <v>0</v>
      </c>
      <c r="EW568">
        <v>977.657692307692</v>
      </c>
      <c r="EX568">
        <v>5.00059</v>
      </c>
      <c r="EY568">
        <v>19724.6153846154</v>
      </c>
      <c r="EZ568">
        <v>17360.0615384615</v>
      </c>
      <c r="FA568">
        <v>42</v>
      </c>
      <c r="FB568">
        <v>41.812</v>
      </c>
      <c r="FC568">
        <v>41.437</v>
      </c>
      <c r="FD568">
        <v>41.187</v>
      </c>
      <c r="FE568">
        <v>42.937</v>
      </c>
      <c r="FF568">
        <v>1955.07153846154</v>
      </c>
      <c r="FG568">
        <v>39.9</v>
      </c>
      <c r="FH568">
        <v>0</v>
      </c>
      <c r="FI568">
        <v>1759088462.7</v>
      </c>
      <c r="FJ568">
        <v>0</v>
      </c>
      <c r="FK568">
        <v>977.621192307692</v>
      </c>
      <c r="FL568">
        <v>-3.82164101391804</v>
      </c>
      <c r="FM568">
        <v>-67.6068376485863</v>
      </c>
      <c r="FN568">
        <v>19723.9884615385</v>
      </c>
      <c r="FO568">
        <v>15</v>
      </c>
      <c r="FP568">
        <v>0</v>
      </c>
      <c r="FQ568" t="s">
        <v>439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-49.615825</v>
      </c>
      <c r="GD568">
        <v>1.09427819548871</v>
      </c>
      <c r="GE568">
        <v>0.482048924773202</v>
      </c>
      <c r="GF568">
        <v>0</v>
      </c>
      <c r="GG568">
        <v>977.851794117647</v>
      </c>
      <c r="GH568">
        <v>-3.6391902173159</v>
      </c>
      <c r="GI568">
        <v>0.423805086956384</v>
      </c>
      <c r="GJ568">
        <v>-1</v>
      </c>
      <c r="GK568">
        <v>7.471104</v>
      </c>
      <c r="GL568">
        <v>-0.95969684210526</v>
      </c>
      <c r="GM568">
        <v>0.0923198780545123</v>
      </c>
      <c r="GN568">
        <v>0</v>
      </c>
      <c r="GO568">
        <v>0</v>
      </c>
      <c r="GP568">
        <v>2</v>
      </c>
      <c r="GQ568" t="s">
        <v>455</v>
      </c>
      <c r="GR568">
        <v>3.13095</v>
      </c>
      <c r="GS568">
        <v>2.71387</v>
      </c>
      <c r="GT568">
        <v>0.177711</v>
      </c>
      <c r="GU568">
        <v>0.182995</v>
      </c>
      <c r="GV568">
        <v>0.10316</v>
      </c>
      <c r="GW568">
        <v>0.0799871</v>
      </c>
      <c r="GX568">
        <v>30949.7</v>
      </c>
      <c r="GY568">
        <v>32941.4</v>
      </c>
      <c r="GZ568">
        <v>34055.8</v>
      </c>
      <c r="HA568">
        <v>36509</v>
      </c>
      <c r="HB568">
        <v>43150.9</v>
      </c>
      <c r="HC568">
        <v>48252.1</v>
      </c>
      <c r="HD568">
        <v>53134.8</v>
      </c>
      <c r="HE568">
        <v>58359</v>
      </c>
      <c r="HF568">
        <v>1.95595</v>
      </c>
      <c r="HG568">
        <v>1.66107</v>
      </c>
      <c r="HH568">
        <v>0.0974312</v>
      </c>
      <c r="HI568">
        <v>0</v>
      </c>
      <c r="HJ568">
        <v>28.4489</v>
      </c>
      <c r="HK568">
        <v>999.9</v>
      </c>
      <c r="HL568">
        <v>40.801</v>
      </c>
      <c r="HM568">
        <v>30.665</v>
      </c>
      <c r="HN568">
        <v>19.9257</v>
      </c>
      <c r="HO568">
        <v>54.1987</v>
      </c>
      <c r="HP568">
        <v>47.5</v>
      </c>
      <c r="HQ568">
        <v>1</v>
      </c>
      <c r="HR568">
        <v>0.106997</v>
      </c>
      <c r="HS568">
        <v>0.0856046</v>
      </c>
      <c r="HT568">
        <v>20.1139</v>
      </c>
      <c r="HU568">
        <v>5.19662</v>
      </c>
      <c r="HV568">
        <v>12.004</v>
      </c>
      <c r="HW568">
        <v>4.9748</v>
      </c>
      <c r="HX568">
        <v>3.29393</v>
      </c>
      <c r="HY568">
        <v>9999</v>
      </c>
      <c r="HZ568">
        <v>35.4</v>
      </c>
      <c r="IA568">
        <v>9999</v>
      </c>
      <c r="IB568">
        <v>9999</v>
      </c>
      <c r="IC568">
        <v>1.86325</v>
      </c>
      <c r="ID568">
        <v>1.86813</v>
      </c>
      <c r="IE568">
        <v>1.86786</v>
      </c>
      <c r="IF568">
        <v>1.86905</v>
      </c>
      <c r="IG568">
        <v>1.86986</v>
      </c>
      <c r="IH568">
        <v>1.86595</v>
      </c>
      <c r="II568">
        <v>1.86701</v>
      </c>
      <c r="IJ568">
        <v>1.86844</v>
      </c>
      <c r="IK568">
        <v>5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4.63</v>
      </c>
      <c r="IY568">
        <v>0.3745</v>
      </c>
      <c r="IZ568">
        <v>0.744305887368214</v>
      </c>
      <c r="JA568">
        <v>0.00400708050939433</v>
      </c>
      <c r="JB568">
        <v>-7.0817227887937e-07</v>
      </c>
      <c r="JC568">
        <v>2.11393634800483e-10</v>
      </c>
      <c r="JD568">
        <v>-0.0902750961418796</v>
      </c>
      <c r="JE568">
        <v>-0.0199519798578536</v>
      </c>
      <c r="JF568">
        <v>0.00231849078142986</v>
      </c>
      <c r="JG568">
        <v>-2.72917625674962e-05</v>
      </c>
      <c r="JH568">
        <v>4</v>
      </c>
      <c r="JI568">
        <v>2436</v>
      </c>
      <c r="JJ568">
        <v>0</v>
      </c>
      <c r="JK568">
        <v>25</v>
      </c>
      <c r="JL568">
        <v>29318141.3</v>
      </c>
      <c r="JM568">
        <v>29318141.3</v>
      </c>
      <c r="JN568">
        <v>2.20093</v>
      </c>
      <c r="JO568">
        <v>2.61597</v>
      </c>
      <c r="JP568">
        <v>1.54785</v>
      </c>
      <c r="JQ568">
        <v>2.30957</v>
      </c>
      <c r="JR568">
        <v>1.64673</v>
      </c>
      <c r="JS568">
        <v>2.31201</v>
      </c>
      <c r="JT568">
        <v>34.4408</v>
      </c>
      <c r="JU568">
        <v>24.1926</v>
      </c>
      <c r="JV568">
        <v>18</v>
      </c>
      <c r="JW568">
        <v>510.202</v>
      </c>
      <c r="JX568">
        <v>335.982</v>
      </c>
      <c r="JY568">
        <v>28.0968</v>
      </c>
      <c r="JZ568">
        <v>28.7517</v>
      </c>
      <c r="KA568">
        <v>30.0002</v>
      </c>
      <c r="KB568">
        <v>28.7088</v>
      </c>
      <c r="KC568">
        <v>28.6666</v>
      </c>
      <c r="KD568">
        <v>44.1051</v>
      </c>
      <c r="KE568">
        <v>10.5422</v>
      </c>
      <c r="KF568">
        <v>42.9536</v>
      </c>
      <c r="KG568">
        <v>28.0655</v>
      </c>
      <c r="KH568">
        <v>1191.07</v>
      </c>
      <c r="KI568">
        <v>16.9391</v>
      </c>
      <c r="KJ568">
        <v>96.5823</v>
      </c>
      <c r="KK568">
        <v>94.5485</v>
      </c>
    </row>
    <row r="569" spans="1:297">
      <c r="A569">
        <v>553</v>
      </c>
      <c r="B569">
        <v>1759088481</v>
      </c>
      <c r="C569">
        <v>15369</v>
      </c>
      <c r="D569" t="s">
        <v>1553</v>
      </c>
      <c r="E569" t="s">
        <v>1554</v>
      </c>
      <c r="F569">
        <v>5</v>
      </c>
      <c r="G569" t="s">
        <v>1412</v>
      </c>
      <c r="H569" t="s">
        <v>436</v>
      </c>
      <c r="I569">
        <v>1759088472.84615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1199.37189561905</v>
      </c>
      <c r="AK569">
        <v>1164.368</v>
      </c>
      <c r="AL569">
        <v>3.55003571428558</v>
      </c>
      <c r="AM569">
        <v>66.03</v>
      </c>
      <c r="AN569">
        <f>(AP569 - AO569 + DY569*1E3/(8.314*(EA569+273.15)) * AR569/DX569 * AQ569) * DX569/(100*DL569) * 1000/(1000 - AP569)</f>
        <v>0</v>
      </c>
      <c r="AO569">
        <v>16.8059931273593</v>
      </c>
      <c r="AP569">
        <v>24.0428090909091</v>
      </c>
      <c r="AQ569">
        <v>-9.41833923675732e-06</v>
      </c>
      <c r="AR569">
        <v>114.36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5.9</v>
      </c>
      <c r="DM569">
        <v>0.5</v>
      </c>
      <c r="DN569" t="s">
        <v>438</v>
      </c>
      <c r="DO569">
        <v>2</v>
      </c>
      <c r="DP569" t="b">
        <v>1</v>
      </c>
      <c r="DQ569">
        <v>1759088472.84615</v>
      </c>
      <c r="DR569">
        <v>1112.03230769231</v>
      </c>
      <c r="DS569">
        <v>1161.81230769231</v>
      </c>
      <c r="DT569">
        <v>24.0516307692308</v>
      </c>
      <c r="DU569">
        <v>16.7012384615385</v>
      </c>
      <c r="DV569">
        <v>1107.43076923077</v>
      </c>
      <c r="DW569">
        <v>23.6768230769231</v>
      </c>
      <c r="DX569">
        <v>500.016538461538</v>
      </c>
      <c r="DY569">
        <v>90.6304461538461</v>
      </c>
      <c r="DZ569">
        <v>0.0360220307692308</v>
      </c>
      <c r="EA569">
        <v>30.5597615384615</v>
      </c>
      <c r="EB569">
        <v>30.0360076923077</v>
      </c>
      <c r="EC569">
        <v>999.9</v>
      </c>
      <c r="ED569">
        <v>0</v>
      </c>
      <c r="EE569">
        <v>0</v>
      </c>
      <c r="EF569">
        <v>10011.4</v>
      </c>
      <c r="EG569">
        <v>0</v>
      </c>
      <c r="EH569">
        <v>13.8143461538462</v>
      </c>
      <c r="EI569">
        <v>-49.7798923076923</v>
      </c>
      <c r="EJ569">
        <v>1139.43769230769</v>
      </c>
      <c r="EK569">
        <v>1181.54769230769</v>
      </c>
      <c r="EL569">
        <v>7.35038</v>
      </c>
      <c r="EM569">
        <v>1161.81230769231</v>
      </c>
      <c r="EN569">
        <v>16.7012384615385</v>
      </c>
      <c r="EO569">
        <v>2.17981076923077</v>
      </c>
      <c r="EP569">
        <v>1.51364076923077</v>
      </c>
      <c r="EQ569">
        <v>18.8147</v>
      </c>
      <c r="ER569">
        <v>13.1065384615385</v>
      </c>
      <c r="ES569">
        <v>2000.01461538462</v>
      </c>
      <c r="ET569">
        <v>0.979999076923077</v>
      </c>
      <c r="EU569">
        <v>0.0200005538461538</v>
      </c>
      <c r="EV569">
        <v>0</v>
      </c>
      <c r="EW569">
        <v>977.383230769231</v>
      </c>
      <c r="EX569">
        <v>5.00059</v>
      </c>
      <c r="EY569">
        <v>19719.3230769231</v>
      </c>
      <c r="EZ569">
        <v>17360.4384615385</v>
      </c>
      <c r="FA569">
        <v>42</v>
      </c>
      <c r="FB569">
        <v>41.812</v>
      </c>
      <c r="FC569">
        <v>41.437</v>
      </c>
      <c r="FD569">
        <v>41.187</v>
      </c>
      <c r="FE569">
        <v>42.937</v>
      </c>
      <c r="FF569">
        <v>1955.11461538462</v>
      </c>
      <c r="FG569">
        <v>39.9</v>
      </c>
      <c r="FH569">
        <v>0</v>
      </c>
      <c r="FI569">
        <v>1759088468.1</v>
      </c>
      <c r="FJ569">
        <v>0</v>
      </c>
      <c r="FK569">
        <v>977.26776</v>
      </c>
      <c r="FL569">
        <v>-3.72584615465871</v>
      </c>
      <c r="FM569">
        <v>-64.6461539881067</v>
      </c>
      <c r="FN569">
        <v>19717.676</v>
      </c>
      <c r="FO569">
        <v>15</v>
      </c>
      <c r="FP569">
        <v>0</v>
      </c>
      <c r="FQ569" t="s">
        <v>439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-49.626745</v>
      </c>
      <c r="GD569">
        <v>-2.50188721804514</v>
      </c>
      <c r="GE569">
        <v>0.495309778295361</v>
      </c>
      <c r="GF569">
        <v>0</v>
      </c>
      <c r="GG569">
        <v>977.585235294118</v>
      </c>
      <c r="GH569">
        <v>-3.63086324689886</v>
      </c>
      <c r="GI569">
        <v>0.414831933283795</v>
      </c>
      <c r="GJ569">
        <v>-1</v>
      </c>
      <c r="GK569">
        <v>7.406105</v>
      </c>
      <c r="GL569">
        <v>-0.998666165413533</v>
      </c>
      <c r="GM569">
        <v>0.0960443128717157</v>
      </c>
      <c r="GN569">
        <v>0</v>
      </c>
      <c r="GO569">
        <v>0</v>
      </c>
      <c r="GP569">
        <v>2</v>
      </c>
      <c r="GQ569" t="s">
        <v>455</v>
      </c>
      <c r="GR569">
        <v>3.131</v>
      </c>
      <c r="GS569">
        <v>2.71399</v>
      </c>
      <c r="GT569">
        <v>0.179436</v>
      </c>
      <c r="GU569">
        <v>0.184581</v>
      </c>
      <c r="GV569">
        <v>0.103151</v>
      </c>
      <c r="GW569">
        <v>0.0802831</v>
      </c>
      <c r="GX569">
        <v>30884.7</v>
      </c>
      <c r="GY569">
        <v>32877.4</v>
      </c>
      <c r="GZ569">
        <v>34055.8</v>
      </c>
      <c r="HA569">
        <v>36508.9</v>
      </c>
      <c r="HB569">
        <v>43151.2</v>
      </c>
      <c r="HC569">
        <v>48236.7</v>
      </c>
      <c r="HD569">
        <v>53134.3</v>
      </c>
      <c r="HE569">
        <v>58359.1</v>
      </c>
      <c r="HF569">
        <v>1.9557</v>
      </c>
      <c r="HG569">
        <v>1.66105</v>
      </c>
      <c r="HH569">
        <v>0.097692</v>
      </c>
      <c r="HI569">
        <v>0</v>
      </c>
      <c r="HJ569">
        <v>28.444</v>
      </c>
      <c r="HK569">
        <v>999.9</v>
      </c>
      <c r="HL569">
        <v>40.776</v>
      </c>
      <c r="HM569">
        <v>30.675</v>
      </c>
      <c r="HN569">
        <v>19.9255</v>
      </c>
      <c r="HO569">
        <v>54.5987</v>
      </c>
      <c r="HP569">
        <v>47.4559</v>
      </c>
      <c r="HQ569">
        <v>1</v>
      </c>
      <c r="HR569">
        <v>0.107203</v>
      </c>
      <c r="HS569">
        <v>0.111928</v>
      </c>
      <c r="HT569">
        <v>20.1139</v>
      </c>
      <c r="HU569">
        <v>5.19677</v>
      </c>
      <c r="HV569">
        <v>12.004</v>
      </c>
      <c r="HW569">
        <v>4.97495</v>
      </c>
      <c r="HX569">
        <v>3.294</v>
      </c>
      <c r="HY569">
        <v>9999</v>
      </c>
      <c r="HZ569">
        <v>35.4</v>
      </c>
      <c r="IA569">
        <v>9999</v>
      </c>
      <c r="IB569">
        <v>9999</v>
      </c>
      <c r="IC569">
        <v>1.86325</v>
      </c>
      <c r="ID569">
        <v>1.86813</v>
      </c>
      <c r="IE569">
        <v>1.86788</v>
      </c>
      <c r="IF569">
        <v>1.86905</v>
      </c>
      <c r="IG569">
        <v>1.86986</v>
      </c>
      <c r="IH569">
        <v>1.86598</v>
      </c>
      <c r="II569">
        <v>1.86701</v>
      </c>
      <c r="IJ569">
        <v>1.86844</v>
      </c>
      <c r="IK569">
        <v>5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4.69</v>
      </c>
      <c r="IY569">
        <v>0.3744</v>
      </c>
      <c r="IZ569">
        <v>0.744305887368214</v>
      </c>
      <c r="JA569">
        <v>0.00400708050939433</v>
      </c>
      <c r="JB569">
        <v>-7.0817227887937e-07</v>
      </c>
      <c r="JC569">
        <v>2.11393634800483e-10</v>
      </c>
      <c r="JD569">
        <v>-0.0902750961418796</v>
      </c>
      <c r="JE569">
        <v>-0.0199519798578536</v>
      </c>
      <c r="JF569">
        <v>0.00231849078142986</v>
      </c>
      <c r="JG569">
        <v>-2.72917625674962e-05</v>
      </c>
      <c r="JH569">
        <v>4</v>
      </c>
      <c r="JI569">
        <v>2436</v>
      </c>
      <c r="JJ569">
        <v>0</v>
      </c>
      <c r="JK569">
        <v>25</v>
      </c>
      <c r="JL569">
        <v>29318141.4</v>
      </c>
      <c r="JM569">
        <v>29318141.4</v>
      </c>
      <c r="JN569">
        <v>2.22534</v>
      </c>
      <c r="JO569">
        <v>2.61719</v>
      </c>
      <c r="JP569">
        <v>1.54785</v>
      </c>
      <c r="JQ569">
        <v>2.30957</v>
      </c>
      <c r="JR569">
        <v>1.64673</v>
      </c>
      <c r="JS569">
        <v>2.34985</v>
      </c>
      <c r="JT569">
        <v>34.4408</v>
      </c>
      <c r="JU569">
        <v>24.2013</v>
      </c>
      <c r="JV569">
        <v>18</v>
      </c>
      <c r="JW569">
        <v>510.036</v>
      </c>
      <c r="JX569">
        <v>335.971</v>
      </c>
      <c r="JY569">
        <v>28.0575</v>
      </c>
      <c r="JZ569">
        <v>28.7517</v>
      </c>
      <c r="KA569">
        <v>30.0003</v>
      </c>
      <c r="KB569">
        <v>28.7088</v>
      </c>
      <c r="KC569">
        <v>28.6668</v>
      </c>
      <c r="KD569">
        <v>44.5531</v>
      </c>
      <c r="KE569">
        <v>9.97773</v>
      </c>
      <c r="KF569">
        <v>42.9536</v>
      </c>
      <c r="KG569">
        <v>28.033</v>
      </c>
      <c r="KH569">
        <v>1211.34</v>
      </c>
      <c r="KI569">
        <v>17.0221</v>
      </c>
      <c r="KJ569">
        <v>96.5817</v>
      </c>
      <c r="KK569">
        <v>94.5484</v>
      </c>
    </row>
    <row r="570" spans="1:297">
      <c r="A570">
        <v>554</v>
      </c>
      <c r="B570">
        <v>1759088486</v>
      </c>
      <c r="C570">
        <v>15374</v>
      </c>
      <c r="D570" t="s">
        <v>1555</v>
      </c>
      <c r="E570" t="s">
        <v>1556</v>
      </c>
      <c r="F570">
        <v>5</v>
      </c>
      <c r="G570" t="s">
        <v>1412</v>
      </c>
      <c r="H570" t="s">
        <v>436</v>
      </c>
      <c r="I570">
        <v>1759088477.84615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1215.57108571429</v>
      </c>
      <c r="AK570">
        <v>1181.15218181818</v>
      </c>
      <c r="AL570">
        <v>3.33553679653675</v>
      </c>
      <c r="AM570">
        <v>66.03</v>
      </c>
      <c r="AN570">
        <f>(AP570 - AO570 + DY570*1E3/(8.314*(EA570+273.15)) * AR570/DX570 * AQ570) * DX570/(100*DL570) * 1000/(1000 - AP570)</f>
        <v>0</v>
      </c>
      <c r="AO570">
        <v>16.881107027132</v>
      </c>
      <c r="AP570">
        <v>24.0384660606061</v>
      </c>
      <c r="AQ570">
        <v>-5.31510156510255e-05</v>
      </c>
      <c r="AR570">
        <v>114.36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5.9</v>
      </c>
      <c r="DM570">
        <v>0.5</v>
      </c>
      <c r="DN570" t="s">
        <v>438</v>
      </c>
      <c r="DO570">
        <v>2</v>
      </c>
      <c r="DP570" t="b">
        <v>1</v>
      </c>
      <c r="DQ570">
        <v>1759088477.84615</v>
      </c>
      <c r="DR570">
        <v>1128.88615384615</v>
      </c>
      <c r="DS570">
        <v>1178.37153846154</v>
      </c>
      <c r="DT570">
        <v>24.0451384615385</v>
      </c>
      <c r="DU570">
        <v>16.7792538461538</v>
      </c>
      <c r="DV570">
        <v>1124.23153846154</v>
      </c>
      <c r="DW570">
        <v>23.6705923076923</v>
      </c>
      <c r="DX570">
        <v>500.014615384615</v>
      </c>
      <c r="DY570">
        <v>90.6295538461538</v>
      </c>
      <c r="DZ570">
        <v>0.0360687615384615</v>
      </c>
      <c r="EA570">
        <v>30.5527230769231</v>
      </c>
      <c r="EB570">
        <v>30.0336</v>
      </c>
      <c r="EC570">
        <v>999.9</v>
      </c>
      <c r="ED570">
        <v>0</v>
      </c>
      <c r="EE570">
        <v>0</v>
      </c>
      <c r="EF570">
        <v>10001.4</v>
      </c>
      <c r="EG570">
        <v>0</v>
      </c>
      <c r="EH570">
        <v>13.8142461538462</v>
      </c>
      <c r="EI570">
        <v>-49.4846384615385</v>
      </c>
      <c r="EJ570">
        <v>1156.7</v>
      </c>
      <c r="EK570">
        <v>1198.48307692308</v>
      </c>
      <c r="EL570">
        <v>7.26587</v>
      </c>
      <c r="EM570">
        <v>1178.37153846154</v>
      </c>
      <c r="EN570">
        <v>16.7792538461538</v>
      </c>
      <c r="EO570">
        <v>2.17920076923077</v>
      </c>
      <c r="EP570">
        <v>1.52069692307692</v>
      </c>
      <c r="EQ570">
        <v>18.8102153846154</v>
      </c>
      <c r="ER570">
        <v>13.1777384615385</v>
      </c>
      <c r="ES570">
        <v>2000.03692307692</v>
      </c>
      <c r="ET570">
        <v>0.979999307692308</v>
      </c>
      <c r="EU570">
        <v>0.0200003153846154</v>
      </c>
      <c r="EV570">
        <v>0</v>
      </c>
      <c r="EW570">
        <v>977.029076923077</v>
      </c>
      <c r="EX570">
        <v>5.00059</v>
      </c>
      <c r="EY570">
        <v>19714.0384615385</v>
      </c>
      <c r="EZ570">
        <v>17360.6230769231</v>
      </c>
      <c r="FA570">
        <v>42</v>
      </c>
      <c r="FB570">
        <v>41.812</v>
      </c>
      <c r="FC570">
        <v>41.437</v>
      </c>
      <c r="FD570">
        <v>41.187</v>
      </c>
      <c r="FE570">
        <v>42.937</v>
      </c>
      <c r="FF570">
        <v>1955.13692307692</v>
      </c>
      <c r="FG570">
        <v>39.9</v>
      </c>
      <c r="FH570">
        <v>0</v>
      </c>
      <c r="FI570">
        <v>1759088472.3</v>
      </c>
      <c r="FJ570">
        <v>0</v>
      </c>
      <c r="FK570">
        <v>977.057038461538</v>
      </c>
      <c r="FL570">
        <v>-3.57288889428544</v>
      </c>
      <c r="FM570">
        <v>-63.6888889117613</v>
      </c>
      <c r="FN570">
        <v>19713.2269230769</v>
      </c>
      <c r="FO570">
        <v>15</v>
      </c>
      <c r="FP570">
        <v>0</v>
      </c>
      <c r="FQ570" t="s">
        <v>439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-49.6049380952381</v>
      </c>
      <c r="GD570">
        <v>1.49663376623374</v>
      </c>
      <c r="GE570">
        <v>0.479536202989226</v>
      </c>
      <c r="GF570">
        <v>0</v>
      </c>
      <c r="GG570">
        <v>977.3045</v>
      </c>
      <c r="GH570">
        <v>-3.68087088723634</v>
      </c>
      <c r="GI570">
        <v>0.421393573892202</v>
      </c>
      <c r="GJ570">
        <v>-1</v>
      </c>
      <c r="GK570">
        <v>7.33116904761905</v>
      </c>
      <c r="GL570">
        <v>-1.02279116883118</v>
      </c>
      <c r="GM570">
        <v>0.103246682820218</v>
      </c>
      <c r="GN570">
        <v>0</v>
      </c>
      <c r="GO570">
        <v>0</v>
      </c>
      <c r="GP570">
        <v>2</v>
      </c>
      <c r="GQ570" t="s">
        <v>455</v>
      </c>
      <c r="GR570">
        <v>3.13096</v>
      </c>
      <c r="GS570">
        <v>2.71405</v>
      </c>
      <c r="GT570">
        <v>0.181071</v>
      </c>
      <c r="GU570">
        <v>0.186198</v>
      </c>
      <c r="GV570">
        <v>0.10313</v>
      </c>
      <c r="GW570">
        <v>0.0805398</v>
      </c>
      <c r="GX570">
        <v>30823.1</v>
      </c>
      <c r="GY570">
        <v>32812.3</v>
      </c>
      <c r="GZ570">
        <v>34055.7</v>
      </c>
      <c r="HA570">
        <v>36508.9</v>
      </c>
      <c r="HB570">
        <v>43152.3</v>
      </c>
      <c r="HC570">
        <v>48223.3</v>
      </c>
      <c r="HD570">
        <v>53134.2</v>
      </c>
      <c r="HE570">
        <v>58359.2</v>
      </c>
      <c r="HF570">
        <v>1.95565</v>
      </c>
      <c r="HG570">
        <v>1.66125</v>
      </c>
      <c r="HH570">
        <v>0.0971481</v>
      </c>
      <c r="HI570">
        <v>0</v>
      </c>
      <c r="HJ570">
        <v>28.4409</v>
      </c>
      <c r="HK570">
        <v>999.9</v>
      </c>
      <c r="HL570">
        <v>40.801</v>
      </c>
      <c r="HM570">
        <v>30.665</v>
      </c>
      <c r="HN570">
        <v>19.9246</v>
      </c>
      <c r="HO570">
        <v>54.2187</v>
      </c>
      <c r="HP570">
        <v>47.5601</v>
      </c>
      <c r="HQ570">
        <v>1</v>
      </c>
      <c r="HR570">
        <v>0.107127</v>
      </c>
      <c r="HS570">
        <v>0.110648</v>
      </c>
      <c r="HT570">
        <v>20.1139</v>
      </c>
      <c r="HU570">
        <v>5.19737</v>
      </c>
      <c r="HV570">
        <v>12.004</v>
      </c>
      <c r="HW570">
        <v>4.975</v>
      </c>
      <c r="HX570">
        <v>3.294</v>
      </c>
      <c r="HY570">
        <v>9999</v>
      </c>
      <c r="HZ570">
        <v>35.4</v>
      </c>
      <c r="IA570">
        <v>9999</v>
      </c>
      <c r="IB570">
        <v>9999</v>
      </c>
      <c r="IC570">
        <v>1.86325</v>
      </c>
      <c r="ID570">
        <v>1.86813</v>
      </c>
      <c r="IE570">
        <v>1.86786</v>
      </c>
      <c r="IF570">
        <v>1.86905</v>
      </c>
      <c r="IG570">
        <v>1.86985</v>
      </c>
      <c r="IH570">
        <v>1.86597</v>
      </c>
      <c r="II570">
        <v>1.867</v>
      </c>
      <c r="IJ570">
        <v>1.86844</v>
      </c>
      <c r="IK570">
        <v>5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4.74</v>
      </c>
      <c r="IY570">
        <v>0.3741</v>
      </c>
      <c r="IZ570">
        <v>0.744305887368214</v>
      </c>
      <c r="JA570">
        <v>0.00400708050939433</v>
      </c>
      <c r="JB570">
        <v>-7.0817227887937e-07</v>
      </c>
      <c r="JC570">
        <v>2.11393634800483e-10</v>
      </c>
      <c r="JD570">
        <v>-0.0902750961418796</v>
      </c>
      <c r="JE570">
        <v>-0.0199519798578536</v>
      </c>
      <c r="JF570">
        <v>0.00231849078142986</v>
      </c>
      <c r="JG570">
        <v>-2.72917625674962e-05</v>
      </c>
      <c r="JH570">
        <v>4</v>
      </c>
      <c r="JI570">
        <v>2436</v>
      </c>
      <c r="JJ570">
        <v>0</v>
      </c>
      <c r="JK570">
        <v>25</v>
      </c>
      <c r="JL570">
        <v>29318141.4</v>
      </c>
      <c r="JM570">
        <v>29318141.4</v>
      </c>
      <c r="JN570">
        <v>2.24976</v>
      </c>
      <c r="JO570">
        <v>2.62085</v>
      </c>
      <c r="JP570">
        <v>1.54785</v>
      </c>
      <c r="JQ570">
        <v>2.30957</v>
      </c>
      <c r="JR570">
        <v>1.64673</v>
      </c>
      <c r="JS570">
        <v>2.30103</v>
      </c>
      <c r="JT570">
        <v>34.4408</v>
      </c>
      <c r="JU570">
        <v>24.1926</v>
      </c>
      <c r="JV570">
        <v>18</v>
      </c>
      <c r="JW570">
        <v>510.003</v>
      </c>
      <c r="JX570">
        <v>336.067</v>
      </c>
      <c r="JY570">
        <v>28.0244</v>
      </c>
      <c r="JZ570">
        <v>28.7517</v>
      </c>
      <c r="KA570">
        <v>30.0002</v>
      </c>
      <c r="KB570">
        <v>28.7088</v>
      </c>
      <c r="KC570">
        <v>28.6668</v>
      </c>
      <c r="KD570">
        <v>45.0872</v>
      </c>
      <c r="KE570">
        <v>9.31996</v>
      </c>
      <c r="KF570">
        <v>43.339</v>
      </c>
      <c r="KG570">
        <v>28.0016</v>
      </c>
      <c r="KH570">
        <v>1224.95</v>
      </c>
      <c r="KI570">
        <v>17.1101</v>
      </c>
      <c r="KJ570">
        <v>96.5814</v>
      </c>
      <c r="KK570">
        <v>94.5486</v>
      </c>
    </row>
    <row r="571" spans="1:297">
      <c r="A571">
        <v>555</v>
      </c>
      <c r="B571">
        <v>1759088491</v>
      </c>
      <c r="C571">
        <v>15379</v>
      </c>
      <c r="D571" t="s">
        <v>1557</v>
      </c>
      <c r="E571" t="s">
        <v>1558</v>
      </c>
      <c r="F571">
        <v>5</v>
      </c>
      <c r="G571" t="s">
        <v>1412</v>
      </c>
      <c r="H571" t="s">
        <v>436</v>
      </c>
      <c r="I571">
        <v>1759088482.84615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1232.55624457143</v>
      </c>
      <c r="AK571">
        <v>1198.15878787879</v>
      </c>
      <c r="AL571">
        <v>3.40405627705633</v>
      </c>
      <c r="AM571">
        <v>66.03</v>
      </c>
      <c r="AN571">
        <f>(AP571 - AO571 + DY571*1E3/(8.314*(EA571+273.15)) * AR571/DX571 * AQ571) * DX571/(100*DL571) * 1000/(1000 - AP571)</f>
        <v>0</v>
      </c>
      <c r="AO571">
        <v>16.9727399501732</v>
      </c>
      <c r="AP571">
        <v>24.0309751515152</v>
      </c>
      <c r="AQ571">
        <v>-4.33894912427675e-05</v>
      </c>
      <c r="AR571">
        <v>114.36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5.9</v>
      </c>
      <c r="DM571">
        <v>0.5</v>
      </c>
      <c r="DN571" t="s">
        <v>438</v>
      </c>
      <c r="DO571">
        <v>2</v>
      </c>
      <c r="DP571" t="b">
        <v>1</v>
      </c>
      <c r="DQ571">
        <v>1759088482.84615</v>
      </c>
      <c r="DR571">
        <v>1145.60769230769</v>
      </c>
      <c r="DS571">
        <v>1195.04307692308</v>
      </c>
      <c r="DT571">
        <v>24.0393384615385</v>
      </c>
      <c r="DU571">
        <v>16.8606769230769</v>
      </c>
      <c r="DV571">
        <v>1140.9</v>
      </c>
      <c r="DW571">
        <v>23.6650307692308</v>
      </c>
      <c r="DX571">
        <v>500.018384615385</v>
      </c>
      <c r="DY571">
        <v>90.6294846153846</v>
      </c>
      <c r="DZ571">
        <v>0.0361157692307692</v>
      </c>
      <c r="EA571">
        <v>30.5457153846154</v>
      </c>
      <c r="EB571">
        <v>30.0314846153846</v>
      </c>
      <c r="EC571">
        <v>999.9</v>
      </c>
      <c r="ED571">
        <v>0</v>
      </c>
      <c r="EE571">
        <v>0</v>
      </c>
      <c r="EF571">
        <v>9987.6</v>
      </c>
      <c r="EG571">
        <v>0</v>
      </c>
      <c r="EH571">
        <v>13.81</v>
      </c>
      <c r="EI571">
        <v>-49.4346461538462</v>
      </c>
      <c r="EJ571">
        <v>1173.82692307692</v>
      </c>
      <c r="EK571">
        <v>1215.53923076923</v>
      </c>
      <c r="EL571">
        <v>7.17864384615385</v>
      </c>
      <c r="EM571">
        <v>1195.04307692308</v>
      </c>
      <c r="EN571">
        <v>16.8606769230769</v>
      </c>
      <c r="EO571">
        <v>2.17867153846154</v>
      </c>
      <c r="EP571">
        <v>1.52807461538462</v>
      </c>
      <c r="EQ571">
        <v>18.8063384615385</v>
      </c>
      <c r="ER571">
        <v>13.2518846153846</v>
      </c>
      <c r="ES571">
        <v>2000.00692307692</v>
      </c>
      <c r="ET571">
        <v>0.979999076923077</v>
      </c>
      <c r="EU571">
        <v>0.0200005538461538</v>
      </c>
      <c r="EV571">
        <v>0</v>
      </c>
      <c r="EW571">
        <v>976.814076923077</v>
      </c>
      <c r="EX571">
        <v>5.00059</v>
      </c>
      <c r="EY571">
        <v>19708.0230769231</v>
      </c>
      <c r="EZ571">
        <v>17360.3615384615</v>
      </c>
      <c r="FA571">
        <v>42</v>
      </c>
      <c r="FB571">
        <v>41.812</v>
      </c>
      <c r="FC571">
        <v>41.437</v>
      </c>
      <c r="FD571">
        <v>41.187</v>
      </c>
      <c r="FE571">
        <v>42.937</v>
      </c>
      <c r="FF571">
        <v>1955.10692307692</v>
      </c>
      <c r="FG571">
        <v>39.9</v>
      </c>
      <c r="FH571">
        <v>0</v>
      </c>
      <c r="FI571">
        <v>1759088477.7</v>
      </c>
      <c r="FJ571">
        <v>0</v>
      </c>
      <c r="FK571">
        <v>976.77376</v>
      </c>
      <c r="FL571">
        <v>-2.69246155359719</v>
      </c>
      <c r="FM571">
        <v>-67.6923077382137</v>
      </c>
      <c r="FN571">
        <v>19706.86</v>
      </c>
      <c r="FO571">
        <v>15</v>
      </c>
      <c r="FP571">
        <v>0</v>
      </c>
      <c r="FQ571" t="s">
        <v>439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-49.438080952381</v>
      </c>
      <c r="GD571">
        <v>1.71569610389606</v>
      </c>
      <c r="GE571">
        <v>0.438849533405837</v>
      </c>
      <c r="GF571">
        <v>0</v>
      </c>
      <c r="GG571">
        <v>976.9875</v>
      </c>
      <c r="GH571">
        <v>-3.15619557429759</v>
      </c>
      <c r="GI571">
        <v>0.394577156400295</v>
      </c>
      <c r="GJ571">
        <v>-1</v>
      </c>
      <c r="GK571">
        <v>7.22805761904762</v>
      </c>
      <c r="GL571">
        <v>-1.03687714285713</v>
      </c>
      <c r="GM571">
        <v>0.104710467749102</v>
      </c>
      <c r="GN571">
        <v>0</v>
      </c>
      <c r="GO571">
        <v>0</v>
      </c>
      <c r="GP571">
        <v>2</v>
      </c>
      <c r="GQ571" t="s">
        <v>455</v>
      </c>
      <c r="GR571">
        <v>3.1311</v>
      </c>
      <c r="GS571">
        <v>2.7139</v>
      </c>
      <c r="GT571">
        <v>0.18271</v>
      </c>
      <c r="GU571">
        <v>0.187763</v>
      </c>
      <c r="GV571">
        <v>0.103115</v>
      </c>
      <c r="GW571">
        <v>0.0808744</v>
      </c>
      <c r="GX571">
        <v>30761.5</v>
      </c>
      <c r="GY571">
        <v>32749.1</v>
      </c>
      <c r="GZ571">
        <v>34055.7</v>
      </c>
      <c r="HA571">
        <v>36508.9</v>
      </c>
      <c r="HB571">
        <v>43153.1</v>
      </c>
      <c r="HC571">
        <v>48205.5</v>
      </c>
      <c r="HD571">
        <v>53134</v>
      </c>
      <c r="HE571">
        <v>58358.8</v>
      </c>
      <c r="HF571">
        <v>1.95562</v>
      </c>
      <c r="HG571">
        <v>1.6616</v>
      </c>
      <c r="HH571">
        <v>0.0980198</v>
      </c>
      <c r="HI571">
        <v>0</v>
      </c>
      <c r="HJ571">
        <v>28.4385</v>
      </c>
      <c r="HK571">
        <v>999.9</v>
      </c>
      <c r="HL571">
        <v>40.801</v>
      </c>
      <c r="HM571">
        <v>30.665</v>
      </c>
      <c r="HN571">
        <v>19.9282</v>
      </c>
      <c r="HO571">
        <v>54.6187</v>
      </c>
      <c r="HP571">
        <v>47.7604</v>
      </c>
      <c r="HQ571">
        <v>1</v>
      </c>
      <c r="HR571">
        <v>0.107492</v>
      </c>
      <c r="HS571">
        <v>0.120675</v>
      </c>
      <c r="HT571">
        <v>20.1139</v>
      </c>
      <c r="HU571">
        <v>5.19722</v>
      </c>
      <c r="HV571">
        <v>12.004</v>
      </c>
      <c r="HW571">
        <v>4.9749</v>
      </c>
      <c r="HX571">
        <v>3.294</v>
      </c>
      <c r="HY571">
        <v>9999</v>
      </c>
      <c r="HZ571">
        <v>35.4</v>
      </c>
      <c r="IA571">
        <v>9999</v>
      </c>
      <c r="IB571">
        <v>9999</v>
      </c>
      <c r="IC571">
        <v>1.86325</v>
      </c>
      <c r="ID571">
        <v>1.86813</v>
      </c>
      <c r="IE571">
        <v>1.86788</v>
      </c>
      <c r="IF571">
        <v>1.86906</v>
      </c>
      <c r="IG571">
        <v>1.86988</v>
      </c>
      <c r="IH571">
        <v>1.86598</v>
      </c>
      <c r="II571">
        <v>1.86701</v>
      </c>
      <c r="IJ571">
        <v>1.86844</v>
      </c>
      <c r="IK571">
        <v>5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4.8</v>
      </c>
      <c r="IY571">
        <v>0.374</v>
      </c>
      <c r="IZ571">
        <v>0.744305887368214</v>
      </c>
      <c r="JA571">
        <v>0.00400708050939433</v>
      </c>
      <c r="JB571">
        <v>-7.0817227887937e-07</v>
      </c>
      <c r="JC571">
        <v>2.11393634800483e-10</v>
      </c>
      <c r="JD571">
        <v>-0.0902750961418796</v>
      </c>
      <c r="JE571">
        <v>-0.0199519798578536</v>
      </c>
      <c r="JF571">
        <v>0.00231849078142986</v>
      </c>
      <c r="JG571">
        <v>-2.72917625674962e-05</v>
      </c>
      <c r="JH571">
        <v>4</v>
      </c>
      <c r="JI571">
        <v>2436</v>
      </c>
      <c r="JJ571">
        <v>0</v>
      </c>
      <c r="JK571">
        <v>25</v>
      </c>
      <c r="JL571">
        <v>29318141.5</v>
      </c>
      <c r="JM571">
        <v>29318141.5</v>
      </c>
      <c r="JN571">
        <v>2.27417</v>
      </c>
      <c r="JO571">
        <v>2.61597</v>
      </c>
      <c r="JP571">
        <v>1.54785</v>
      </c>
      <c r="JQ571">
        <v>2.30957</v>
      </c>
      <c r="JR571">
        <v>1.64673</v>
      </c>
      <c r="JS571">
        <v>2.34131</v>
      </c>
      <c r="JT571">
        <v>34.4408</v>
      </c>
      <c r="JU571">
        <v>24.1926</v>
      </c>
      <c r="JV571">
        <v>18</v>
      </c>
      <c r="JW571">
        <v>510.001</v>
      </c>
      <c r="JX571">
        <v>336.247</v>
      </c>
      <c r="JY571">
        <v>27.9939</v>
      </c>
      <c r="JZ571">
        <v>28.7517</v>
      </c>
      <c r="KA571">
        <v>30.0002</v>
      </c>
      <c r="KB571">
        <v>28.7106</v>
      </c>
      <c r="KC571">
        <v>28.6691</v>
      </c>
      <c r="KD571">
        <v>45.5496</v>
      </c>
      <c r="KE571">
        <v>8.76663</v>
      </c>
      <c r="KF571">
        <v>43.339</v>
      </c>
      <c r="KG571">
        <v>27.9717</v>
      </c>
      <c r="KH571">
        <v>1238.48</v>
      </c>
      <c r="KI571">
        <v>17.1951</v>
      </c>
      <c r="KJ571">
        <v>96.5813</v>
      </c>
      <c r="KK571">
        <v>94.5481</v>
      </c>
    </row>
    <row r="572" spans="1:297">
      <c r="A572">
        <v>556</v>
      </c>
      <c r="B572">
        <v>1759088496</v>
      </c>
      <c r="C572">
        <v>15384</v>
      </c>
      <c r="D572" t="s">
        <v>1559</v>
      </c>
      <c r="E572" t="s">
        <v>1560</v>
      </c>
      <c r="F572">
        <v>5</v>
      </c>
      <c r="G572" t="s">
        <v>1412</v>
      </c>
      <c r="H572" t="s">
        <v>436</v>
      </c>
      <c r="I572">
        <v>1759088487.84615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1248.95768838095</v>
      </c>
      <c r="AK572">
        <v>1214.74345454545</v>
      </c>
      <c r="AL572">
        <v>3.30665151515143</v>
      </c>
      <c r="AM572">
        <v>66.03</v>
      </c>
      <c r="AN572">
        <f>(AP572 - AO572 + DY572*1E3/(8.314*(EA572+273.15)) * AR572/DX572 * AQ572) * DX572/(100*DL572) * 1000/(1000 - AP572)</f>
        <v>0</v>
      </c>
      <c r="AO572">
        <v>17.055419605974</v>
      </c>
      <c r="AP572">
        <v>24.0316296969697</v>
      </c>
      <c r="AQ572">
        <v>4.09903546737498e-06</v>
      </c>
      <c r="AR572">
        <v>114.36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5.9</v>
      </c>
      <c r="DM572">
        <v>0.5</v>
      </c>
      <c r="DN572" t="s">
        <v>438</v>
      </c>
      <c r="DO572">
        <v>2</v>
      </c>
      <c r="DP572" t="b">
        <v>1</v>
      </c>
      <c r="DQ572">
        <v>1759088487.84615</v>
      </c>
      <c r="DR572">
        <v>1162.17846153846</v>
      </c>
      <c r="DS572">
        <v>1211.20076923077</v>
      </c>
      <c r="DT572">
        <v>24.0355461538462</v>
      </c>
      <c r="DU572">
        <v>16.9443846153846</v>
      </c>
      <c r="DV572">
        <v>1157.41769230769</v>
      </c>
      <c r="DW572">
        <v>23.6614076923077</v>
      </c>
      <c r="DX572">
        <v>500.028076923077</v>
      </c>
      <c r="DY572">
        <v>90.6297153846154</v>
      </c>
      <c r="DZ572">
        <v>0.0360491</v>
      </c>
      <c r="EA572">
        <v>30.5384538461539</v>
      </c>
      <c r="EB572">
        <v>30.0307846153846</v>
      </c>
      <c r="EC572">
        <v>999.9</v>
      </c>
      <c r="ED572">
        <v>0</v>
      </c>
      <c r="EE572">
        <v>0</v>
      </c>
      <c r="EF572">
        <v>9995.77230769231</v>
      </c>
      <c r="EG572">
        <v>0</v>
      </c>
      <c r="EH572">
        <v>13.8093615384615</v>
      </c>
      <c r="EI572">
        <v>-49.0219</v>
      </c>
      <c r="EJ572">
        <v>1190.80076923077</v>
      </c>
      <c r="EK572">
        <v>1232.07769230769</v>
      </c>
      <c r="EL572">
        <v>7.09114846153846</v>
      </c>
      <c r="EM572">
        <v>1211.20076923077</v>
      </c>
      <c r="EN572">
        <v>16.9443846153846</v>
      </c>
      <c r="EO572">
        <v>2.17833461538462</v>
      </c>
      <c r="EP572">
        <v>1.53566538461538</v>
      </c>
      <c r="EQ572">
        <v>18.8038538461538</v>
      </c>
      <c r="ER572">
        <v>13.3278230769231</v>
      </c>
      <c r="ES572">
        <v>1999.97692307692</v>
      </c>
      <c r="ET572">
        <v>0.979998846153846</v>
      </c>
      <c r="EU572">
        <v>0.0200007923076923</v>
      </c>
      <c r="EV572">
        <v>0</v>
      </c>
      <c r="EW572">
        <v>976.565769230769</v>
      </c>
      <c r="EX572">
        <v>5.00059</v>
      </c>
      <c r="EY572">
        <v>19702.0846153846</v>
      </c>
      <c r="EZ572">
        <v>17360.1076923077</v>
      </c>
      <c r="FA572">
        <v>42</v>
      </c>
      <c r="FB572">
        <v>41.8024615384615</v>
      </c>
      <c r="FC572">
        <v>41.437</v>
      </c>
      <c r="FD572">
        <v>41.187</v>
      </c>
      <c r="FE572">
        <v>42.937</v>
      </c>
      <c r="FF572">
        <v>1955.07692307692</v>
      </c>
      <c r="FG572">
        <v>39.9</v>
      </c>
      <c r="FH572">
        <v>0</v>
      </c>
      <c r="FI572">
        <v>1759088482.5</v>
      </c>
      <c r="FJ572">
        <v>0</v>
      </c>
      <c r="FK572">
        <v>976.54988</v>
      </c>
      <c r="FL572">
        <v>-3.42669231313497</v>
      </c>
      <c r="FM572">
        <v>-70.2846153006848</v>
      </c>
      <c r="FN572">
        <v>19701.292</v>
      </c>
      <c r="FO572">
        <v>15</v>
      </c>
      <c r="FP572">
        <v>0</v>
      </c>
      <c r="FQ572" t="s">
        <v>439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-49.28227</v>
      </c>
      <c r="GD572">
        <v>4.37908872180451</v>
      </c>
      <c r="GE572">
        <v>0.512250872229613</v>
      </c>
      <c r="GF572">
        <v>0</v>
      </c>
      <c r="GG572">
        <v>976.706176470588</v>
      </c>
      <c r="GH572">
        <v>-2.70148205073057</v>
      </c>
      <c r="GI572">
        <v>0.348088939833774</v>
      </c>
      <c r="GJ572">
        <v>-1</v>
      </c>
      <c r="GK572">
        <v>7.131902</v>
      </c>
      <c r="GL572">
        <v>-1.05712421052632</v>
      </c>
      <c r="GM572">
        <v>0.101678819456168</v>
      </c>
      <c r="GN572">
        <v>0</v>
      </c>
      <c r="GO572">
        <v>0</v>
      </c>
      <c r="GP572">
        <v>2</v>
      </c>
      <c r="GQ572" t="s">
        <v>455</v>
      </c>
      <c r="GR572">
        <v>3.13118</v>
      </c>
      <c r="GS572">
        <v>2.71368</v>
      </c>
      <c r="GT572">
        <v>0.184299</v>
      </c>
      <c r="GU572">
        <v>0.189229</v>
      </c>
      <c r="GV572">
        <v>0.103112</v>
      </c>
      <c r="GW572">
        <v>0.0811432</v>
      </c>
      <c r="GX572">
        <v>30701.7</v>
      </c>
      <c r="GY572">
        <v>32690</v>
      </c>
      <c r="GZ572">
        <v>34055.8</v>
      </c>
      <c r="HA572">
        <v>36508.9</v>
      </c>
      <c r="HB572">
        <v>43153.9</v>
      </c>
      <c r="HC572">
        <v>48191.4</v>
      </c>
      <c r="HD572">
        <v>53134.6</v>
      </c>
      <c r="HE572">
        <v>58358.9</v>
      </c>
      <c r="HF572">
        <v>1.95567</v>
      </c>
      <c r="HG572">
        <v>1.66138</v>
      </c>
      <c r="HH572">
        <v>0.0975057</v>
      </c>
      <c r="HI572">
        <v>0</v>
      </c>
      <c r="HJ572">
        <v>28.4379</v>
      </c>
      <c r="HK572">
        <v>999.9</v>
      </c>
      <c r="HL572">
        <v>40.801</v>
      </c>
      <c r="HM572">
        <v>30.665</v>
      </c>
      <c r="HN572">
        <v>19.925</v>
      </c>
      <c r="HO572">
        <v>54.3287</v>
      </c>
      <c r="HP572">
        <v>47.5881</v>
      </c>
      <c r="HQ572">
        <v>1</v>
      </c>
      <c r="HR572">
        <v>0.107015</v>
      </c>
      <c r="HS572">
        <v>0.12921</v>
      </c>
      <c r="HT572">
        <v>20.1138</v>
      </c>
      <c r="HU572">
        <v>5.19677</v>
      </c>
      <c r="HV572">
        <v>12.004</v>
      </c>
      <c r="HW572">
        <v>4.97475</v>
      </c>
      <c r="HX572">
        <v>3.29393</v>
      </c>
      <c r="HY572">
        <v>9999</v>
      </c>
      <c r="HZ572">
        <v>35.4</v>
      </c>
      <c r="IA572">
        <v>9999</v>
      </c>
      <c r="IB572">
        <v>9999</v>
      </c>
      <c r="IC572">
        <v>1.86325</v>
      </c>
      <c r="ID572">
        <v>1.86813</v>
      </c>
      <c r="IE572">
        <v>1.86786</v>
      </c>
      <c r="IF572">
        <v>1.86905</v>
      </c>
      <c r="IG572">
        <v>1.86987</v>
      </c>
      <c r="IH572">
        <v>1.86596</v>
      </c>
      <c r="II572">
        <v>1.86701</v>
      </c>
      <c r="IJ572">
        <v>1.86844</v>
      </c>
      <c r="IK572">
        <v>5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4.85</v>
      </c>
      <c r="IY572">
        <v>0.3739</v>
      </c>
      <c r="IZ572">
        <v>0.744305887368214</v>
      </c>
      <c r="JA572">
        <v>0.00400708050939433</v>
      </c>
      <c r="JB572">
        <v>-7.0817227887937e-07</v>
      </c>
      <c r="JC572">
        <v>2.11393634800483e-10</v>
      </c>
      <c r="JD572">
        <v>-0.0902750961418796</v>
      </c>
      <c r="JE572">
        <v>-0.0199519798578536</v>
      </c>
      <c r="JF572">
        <v>0.00231849078142986</v>
      </c>
      <c r="JG572">
        <v>-2.72917625674962e-05</v>
      </c>
      <c r="JH572">
        <v>4</v>
      </c>
      <c r="JI572">
        <v>2436</v>
      </c>
      <c r="JJ572">
        <v>0</v>
      </c>
      <c r="JK572">
        <v>25</v>
      </c>
      <c r="JL572">
        <v>29318141.6</v>
      </c>
      <c r="JM572">
        <v>29318141.6</v>
      </c>
      <c r="JN572">
        <v>2.29614</v>
      </c>
      <c r="JO572">
        <v>2.61963</v>
      </c>
      <c r="JP572">
        <v>1.54785</v>
      </c>
      <c r="JQ572">
        <v>2.30957</v>
      </c>
      <c r="JR572">
        <v>1.64551</v>
      </c>
      <c r="JS572">
        <v>2.30469</v>
      </c>
      <c r="JT572">
        <v>34.4408</v>
      </c>
      <c r="JU572">
        <v>24.1926</v>
      </c>
      <c r="JV572">
        <v>18</v>
      </c>
      <c r="JW572">
        <v>510.041</v>
      </c>
      <c r="JX572">
        <v>336.14</v>
      </c>
      <c r="JY572">
        <v>27.964</v>
      </c>
      <c r="JZ572">
        <v>28.7537</v>
      </c>
      <c r="KA572">
        <v>30</v>
      </c>
      <c r="KB572">
        <v>28.7112</v>
      </c>
      <c r="KC572">
        <v>28.6692</v>
      </c>
      <c r="KD572">
        <v>46.0807</v>
      </c>
      <c r="KE572">
        <v>8.19787</v>
      </c>
      <c r="KF572">
        <v>43.7144</v>
      </c>
      <c r="KG572">
        <v>27.94</v>
      </c>
      <c r="KH572">
        <v>1258.8</v>
      </c>
      <c r="KI572">
        <v>17.2807</v>
      </c>
      <c r="KJ572">
        <v>96.582</v>
      </c>
      <c r="KK572">
        <v>94.5482</v>
      </c>
    </row>
    <row r="573" spans="1:297">
      <c r="A573">
        <v>557</v>
      </c>
      <c r="B573">
        <v>1759088501</v>
      </c>
      <c r="C573">
        <v>15389</v>
      </c>
      <c r="D573" t="s">
        <v>1561</v>
      </c>
      <c r="E573" t="s">
        <v>1562</v>
      </c>
      <c r="F573">
        <v>5</v>
      </c>
      <c r="G573" t="s">
        <v>1412</v>
      </c>
      <c r="H573" t="s">
        <v>436</v>
      </c>
      <c r="I573">
        <v>1759088492.84615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1264.85190095238</v>
      </c>
      <c r="AK573">
        <v>1230.90903030303</v>
      </c>
      <c r="AL573">
        <v>3.21854978354963</v>
      </c>
      <c r="AM573">
        <v>66.03</v>
      </c>
      <c r="AN573">
        <f>(AP573 - AO573 + DY573*1E3/(8.314*(EA573+273.15)) * AR573/DX573 * AQ573) * DX573/(100*DL573) * 1000/(1000 - AP573)</f>
        <v>0</v>
      </c>
      <c r="AO573">
        <v>17.1686582872727</v>
      </c>
      <c r="AP573">
        <v>24.0306872727273</v>
      </c>
      <c r="AQ573">
        <v>1.82872421695969e-05</v>
      </c>
      <c r="AR573">
        <v>114.36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5.9</v>
      </c>
      <c r="DM573">
        <v>0.5</v>
      </c>
      <c r="DN573" t="s">
        <v>438</v>
      </c>
      <c r="DO573">
        <v>2</v>
      </c>
      <c r="DP573" t="b">
        <v>1</v>
      </c>
      <c r="DQ573">
        <v>1759088492.84615</v>
      </c>
      <c r="DR573">
        <v>1178.43615384615</v>
      </c>
      <c r="DS573">
        <v>1227.29</v>
      </c>
      <c r="DT573">
        <v>24.0318076923077</v>
      </c>
      <c r="DU573">
        <v>17.0344692307692</v>
      </c>
      <c r="DV573">
        <v>1173.62307692308</v>
      </c>
      <c r="DW573">
        <v>23.6578230769231</v>
      </c>
      <c r="DX573">
        <v>500.043153846154</v>
      </c>
      <c r="DY573">
        <v>90.6297</v>
      </c>
      <c r="DZ573">
        <v>0.0358771846153846</v>
      </c>
      <c r="EA573">
        <v>30.5310615384615</v>
      </c>
      <c r="EB573">
        <v>30.0298384615385</v>
      </c>
      <c r="EC573">
        <v>999.9</v>
      </c>
      <c r="ED573">
        <v>0</v>
      </c>
      <c r="EE573">
        <v>0</v>
      </c>
      <c r="EF573">
        <v>10003.28</v>
      </c>
      <c r="EG573">
        <v>0</v>
      </c>
      <c r="EH573">
        <v>13.8063923076923</v>
      </c>
      <c r="EI573">
        <v>-48.8536538461538</v>
      </c>
      <c r="EJ573">
        <v>1207.45461538462</v>
      </c>
      <c r="EK573">
        <v>1248.55923076923</v>
      </c>
      <c r="EL573">
        <v>6.99732461538462</v>
      </c>
      <c r="EM573">
        <v>1227.29</v>
      </c>
      <c r="EN573">
        <v>17.0344692307692</v>
      </c>
      <c r="EO573">
        <v>2.17799538461538</v>
      </c>
      <c r="EP573">
        <v>1.54382846153846</v>
      </c>
      <c r="EQ573">
        <v>18.8013692307692</v>
      </c>
      <c r="ER573">
        <v>13.4091230769231</v>
      </c>
      <c r="ES573">
        <v>1999.99692307692</v>
      </c>
      <c r="ET573">
        <v>0.979999076923077</v>
      </c>
      <c r="EU573">
        <v>0.0200005538461538</v>
      </c>
      <c r="EV573">
        <v>0</v>
      </c>
      <c r="EW573">
        <v>976.318</v>
      </c>
      <c r="EX573">
        <v>5.00059</v>
      </c>
      <c r="EY573">
        <v>19696.5615384615</v>
      </c>
      <c r="EZ573">
        <v>17360.2923076923</v>
      </c>
      <c r="FA573">
        <v>42</v>
      </c>
      <c r="FB573">
        <v>41.7976923076923</v>
      </c>
      <c r="FC573">
        <v>41.437</v>
      </c>
      <c r="FD573">
        <v>41.187</v>
      </c>
      <c r="FE573">
        <v>42.937</v>
      </c>
      <c r="FF573">
        <v>1955.09692307692</v>
      </c>
      <c r="FG573">
        <v>39.9</v>
      </c>
      <c r="FH573">
        <v>0</v>
      </c>
      <c r="FI573">
        <v>1759088487.3</v>
      </c>
      <c r="FJ573">
        <v>0</v>
      </c>
      <c r="FK573">
        <v>976.27324</v>
      </c>
      <c r="FL573">
        <v>-4.02992307993967</v>
      </c>
      <c r="FM573">
        <v>-69.7692309091156</v>
      </c>
      <c r="FN573">
        <v>19695.7</v>
      </c>
      <c r="FO573">
        <v>15</v>
      </c>
      <c r="FP573">
        <v>0</v>
      </c>
      <c r="FQ573" t="s">
        <v>439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-48.9201857142857</v>
      </c>
      <c r="GD573">
        <v>2.6715038961039</v>
      </c>
      <c r="GE573">
        <v>0.443523704510351</v>
      </c>
      <c r="GF573">
        <v>0</v>
      </c>
      <c r="GG573">
        <v>976.434235294118</v>
      </c>
      <c r="GH573">
        <v>-3.09176471023902</v>
      </c>
      <c r="GI573">
        <v>0.380180689148446</v>
      </c>
      <c r="GJ573">
        <v>-1</v>
      </c>
      <c r="GK573">
        <v>7.05010333333333</v>
      </c>
      <c r="GL573">
        <v>-1.11096233766234</v>
      </c>
      <c r="GM573">
        <v>0.112391609258637</v>
      </c>
      <c r="GN573">
        <v>0</v>
      </c>
      <c r="GO573">
        <v>0</v>
      </c>
      <c r="GP573">
        <v>2</v>
      </c>
      <c r="GQ573" t="s">
        <v>455</v>
      </c>
      <c r="GR573">
        <v>3.13122</v>
      </c>
      <c r="GS573">
        <v>2.71378</v>
      </c>
      <c r="GT573">
        <v>0.185845</v>
      </c>
      <c r="GU573">
        <v>0.190901</v>
      </c>
      <c r="GV573">
        <v>0.103123</v>
      </c>
      <c r="GW573">
        <v>0.0815963</v>
      </c>
      <c r="GX573">
        <v>30643.9</v>
      </c>
      <c r="GY573">
        <v>32623</v>
      </c>
      <c r="GZ573">
        <v>34056.1</v>
      </c>
      <c r="HA573">
        <v>36509.3</v>
      </c>
      <c r="HB573">
        <v>43153.9</v>
      </c>
      <c r="HC573">
        <v>48168.1</v>
      </c>
      <c r="HD573">
        <v>53135.1</v>
      </c>
      <c r="HE573">
        <v>58359.5</v>
      </c>
      <c r="HF573">
        <v>1.95575</v>
      </c>
      <c r="HG573">
        <v>1.662</v>
      </c>
      <c r="HH573">
        <v>0.0983253</v>
      </c>
      <c r="HI573">
        <v>0</v>
      </c>
      <c r="HJ573">
        <v>28.4355</v>
      </c>
      <c r="HK573">
        <v>999.9</v>
      </c>
      <c r="HL573">
        <v>40.85</v>
      </c>
      <c r="HM573">
        <v>30.675</v>
      </c>
      <c r="HN573">
        <v>19.9621</v>
      </c>
      <c r="HO573">
        <v>54.6087</v>
      </c>
      <c r="HP573">
        <v>47.6362</v>
      </c>
      <c r="HQ573">
        <v>1</v>
      </c>
      <c r="HR573">
        <v>0.107652</v>
      </c>
      <c r="HS573">
        <v>0.145071</v>
      </c>
      <c r="HT573">
        <v>20.1137</v>
      </c>
      <c r="HU573">
        <v>5.19707</v>
      </c>
      <c r="HV573">
        <v>12.004</v>
      </c>
      <c r="HW573">
        <v>4.97485</v>
      </c>
      <c r="HX573">
        <v>3.29395</v>
      </c>
      <c r="HY573">
        <v>9999</v>
      </c>
      <c r="HZ573">
        <v>35.4</v>
      </c>
      <c r="IA573">
        <v>9999</v>
      </c>
      <c r="IB573">
        <v>9999</v>
      </c>
      <c r="IC573">
        <v>1.86325</v>
      </c>
      <c r="ID573">
        <v>1.86813</v>
      </c>
      <c r="IE573">
        <v>1.86788</v>
      </c>
      <c r="IF573">
        <v>1.86905</v>
      </c>
      <c r="IG573">
        <v>1.86989</v>
      </c>
      <c r="IH573">
        <v>1.86596</v>
      </c>
      <c r="II573">
        <v>1.86699</v>
      </c>
      <c r="IJ573">
        <v>1.86844</v>
      </c>
      <c r="IK573">
        <v>5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4.9</v>
      </c>
      <c r="IY573">
        <v>0.3741</v>
      </c>
      <c r="IZ573">
        <v>0.744305887368214</v>
      </c>
      <c r="JA573">
        <v>0.00400708050939433</v>
      </c>
      <c r="JB573">
        <v>-7.0817227887937e-07</v>
      </c>
      <c r="JC573">
        <v>2.11393634800483e-10</v>
      </c>
      <c r="JD573">
        <v>-0.0902750961418796</v>
      </c>
      <c r="JE573">
        <v>-0.0199519798578536</v>
      </c>
      <c r="JF573">
        <v>0.00231849078142986</v>
      </c>
      <c r="JG573">
        <v>-2.72917625674962e-05</v>
      </c>
      <c r="JH573">
        <v>4</v>
      </c>
      <c r="JI573">
        <v>2436</v>
      </c>
      <c r="JJ573">
        <v>0</v>
      </c>
      <c r="JK573">
        <v>25</v>
      </c>
      <c r="JL573">
        <v>29318141.7</v>
      </c>
      <c r="JM573">
        <v>29318141.7</v>
      </c>
      <c r="JN573">
        <v>2.32544</v>
      </c>
      <c r="JO573">
        <v>2.61597</v>
      </c>
      <c r="JP573">
        <v>1.54785</v>
      </c>
      <c r="JQ573">
        <v>2.30957</v>
      </c>
      <c r="JR573">
        <v>1.64673</v>
      </c>
      <c r="JS573">
        <v>2.35229</v>
      </c>
      <c r="JT573">
        <v>34.4408</v>
      </c>
      <c r="JU573">
        <v>24.1926</v>
      </c>
      <c r="JV573">
        <v>18</v>
      </c>
      <c r="JW573">
        <v>510.091</v>
      </c>
      <c r="JX573">
        <v>336.441</v>
      </c>
      <c r="JY573">
        <v>27.9332</v>
      </c>
      <c r="JZ573">
        <v>28.7542</v>
      </c>
      <c r="KA573">
        <v>30.0003</v>
      </c>
      <c r="KB573">
        <v>28.7112</v>
      </c>
      <c r="KC573">
        <v>28.6692</v>
      </c>
      <c r="KD573">
        <v>46.5705</v>
      </c>
      <c r="KE573">
        <v>7.92741</v>
      </c>
      <c r="KF573">
        <v>43.7144</v>
      </c>
      <c r="KG573">
        <v>27.9116</v>
      </c>
      <c r="KH573">
        <v>1272.32</v>
      </c>
      <c r="KI573">
        <v>17.3577</v>
      </c>
      <c r="KJ573">
        <v>96.5829</v>
      </c>
      <c r="KK573">
        <v>94.5492</v>
      </c>
    </row>
    <row r="574" spans="1:297">
      <c r="A574">
        <v>558</v>
      </c>
      <c r="B574">
        <v>1759088506</v>
      </c>
      <c r="C574">
        <v>15394</v>
      </c>
      <c r="D574" t="s">
        <v>1563</v>
      </c>
      <c r="E574" t="s">
        <v>1564</v>
      </c>
      <c r="F574">
        <v>5</v>
      </c>
      <c r="G574" t="s">
        <v>1412</v>
      </c>
      <c r="H574" t="s">
        <v>436</v>
      </c>
      <c r="I574">
        <v>1759088497.84615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1283.28043657143</v>
      </c>
      <c r="AK574">
        <v>1248.39375757576</v>
      </c>
      <c r="AL574">
        <v>3.53170887445881</v>
      </c>
      <c r="AM574">
        <v>66.03</v>
      </c>
      <c r="AN574">
        <f>(AP574 - AO574 + DY574*1E3/(8.314*(EA574+273.15)) * AR574/DX574 * AQ574) * DX574/(100*DL574) * 1000/(1000 - AP574)</f>
        <v>0</v>
      </c>
      <c r="AO574">
        <v>17.2446314665368</v>
      </c>
      <c r="AP574">
        <v>24.0403854545454</v>
      </c>
      <c r="AQ574">
        <v>4.06360843456698e-05</v>
      </c>
      <c r="AR574">
        <v>114.36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5.9</v>
      </c>
      <c r="DM574">
        <v>0.5</v>
      </c>
      <c r="DN574" t="s">
        <v>438</v>
      </c>
      <c r="DO574">
        <v>2</v>
      </c>
      <c r="DP574" t="b">
        <v>1</v>
      </c>
      <c r="DQ574">
        <v>1759088497.84615</v>
      </c>
      <c r="DR574">
        <v>1194.72769230769</v>
      </c>
      <c r="DS574">
        <v>1243.82</v>
      </c>
      <c r="DT574">
        <v>24.0332230769231</v>
      </c>
      <c r="DU574">
        <v>17.1280615384615</v>
      </c>
      <c r="DV574">
        <v>1189.86153846154</v>
      </c>
      <c r="DW574">
        <v>23.6591769230769</v>
      </c>
      <c r="DX574">
        <v>500.021846153846</v>
      </c>
      <c r="DY574">
        <v>90.6278923076923</v>
      </c>
      <c r="DZ574">
        <v>0.0358497307692308</v>
      </c>
      <c r="EA574">
        <v>30.5236230769231</v>
      </c>
      <c r="EB574">
        <v>30.0311692307692</v>
      </c>
      <c r="EC574">
        <v>999.9</v>
      </c>
      <c r="ED574">
        <v>0</v>
      </c>
      <c r="EE574">
        <v>0</v>
      </c>
      <c r="EF574">
        <v>10004.3392307692</v>
      </c>
      <c r="EG574">
        <v>0</v>
      </c>
      <c r="EH574">
        <v>13.8095769230769</v>
      </c>
      <c r="EI574">
        <v>-49.0927461538462</v>
      </c>
      <c r="EJ574">
        <v>1224.14769230769</v>
      </c>
      <c r="EK574">
        <v>1265.49615384615</v>
      </c>
      <c r="EL574">
        <v>6.90516</v>
      </c>
      <c r="EM574">
        <v>1243.82</v>
      </c>
      <c r="EN574">
        <v>17.1280615384615</v>
      </c>
      <c r="EO574">
        <v>2.17808076923077</v>
      </c>
      <c r="EP574">
        <v>1.55228</v>
      </c>
      <c r="EQ574">
        <v>18.8019923076923</v>
      </c>
      <c r="ER574">
        <v>13.4929076923077</v>
      </c>
      <c r="ES574">
        <v>1999.99692307692</v>
      </c>
      <c r="ET574">
        <v>0.979999076923077</v>
      </c>
      <c r="EU574">
        <v>0.0200005538461538</v>
      </c>
      <c r="EV574">
        <v>0</v>
      </c>
      <c r="EW574">
        <v>975.983615384615</v>
      </c>
      <c r="EX574">
        <v>5.00059</v>
      </c>
      <c r="EY574">
        <v>19690.8307692308</v>
      </c>
      <c r="EZ574">
        <v>17360.2923076923</v>
      </c>
      <c r="FA574">
        <v>42</v>
      </c>
      <c r="FB574">
        <v>41.7833846153846</v>
      </c>
      <c r="FC574">
        <v>41.4274615384615</v>
      </c>
      <c r="FD574">
        <v>41.187</v>
      </c>
      <c r="FE574">
        <v>42.937</v>
      </c>
      <c r="FF574">
        <v>1955.09692307692</v>
      </c>
      <c r="FG574">
        <v>39.9</v>
      </c>
      <c r="FH574">
        <v>0</v>
      </c>
      <c r="FI574">
        <v>1759088492.7</v>
      </c>
      <c r="FJ574">
        <v>0</v>
      </c>
      <c r="FK574">
        <v>975.947692307692</v>
      </c>
      <c r="FL574">
        <v>-3.77928203809561</v>
      </c>
      <c r="FM574">
        <v>-69.3606837711239</v>
      </c>
      <c r="FN574">
        <v>19689.8846153846</v>
      </c>
      <c r="FO574">
        <v>15</v>
      </c>
      <c r="FP574">
        <v>0</v>
      </c>
      <c r="FQ574" t="s">
        <v>439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-49.111315</v>
      </c>
      <c r="GD574">
        <v>-2.16767368421043</v>
      </c>
      <c r="GE574">
        <v>0.634297383941476</v>
      </c>
      <c r="GF574">
        <v>0</v>
      </c>
      <c r="GG574">
        <v>976.168441176471</v>
      </c>
      <c r="GH574">
        <v>-3.6700840328674</v>
      </c>
      <c r="GI574">
        <v>0.422101757398169</v>
      </c>
      <c r="GJ574">
        <v>-1</v>
      </c>
      <c r="GK574">
        <v>6.9485505</v>
      </c>
      <c r="GL574">
        <v>-1.12400345864661</v>
      </c>
      <c r="GM574">
        <v>0.108454821260975</v>
      </c>
      <c r="GN574">
        <v>0</v>
      </c>
      <c r="GO574">
        <v>0</v>
      </c>
      <c r="GP574">
        <v>2</v>
      </c>
      <c r="GQ574" t="s">
        <v>455</v>
      </c>
      <c r="GR574">
        <v>3.13127</v>
      </c>
      <c r="GS574">
        <v>2.71391</v>
      </c>
      <c r="GT574">
        <v>0.187496</v>
      </c>
      <c r="GU574">
        <v>0.192453</v>
      </c>
      <c r="GV574">
        <v>0.103132</v>
      </c>
      <c r="GW574">
        <v>0.0818087</v>
      </c>
      <c r="GX574">
        <v>30581.8</v>
      </c>
      <c r="GY574">
        <v>32560.8</v>
      </c>
      <c r="GZ574">
        <v>34056.2</v>
      </c>
      <c r="HA574">
        <v>36509.7</v>
      </c>
      <c r="HB574">
        <v>43153.6</v>
      </c>
      <c r="HC574">
        <v>48157.5</v>
      </c>
      <c r="HD574">
        <v>53135</v>
      </c>
      <c r="HE574">
        <v>58360.1</v>
      </c>
      <c r="HF574">
        <v>1.95545</v>
      </c>
      <c r="HG574">
        <v>1.66197</v>
      </c>
      <c r="HH574">
        <v>0.0978857</v>
      </c>
      <c r="HI574">
        <v>0</v>
      </c>
      <c r="HJ574">
        <v>28.4324</v>
      </c>
      <c r="HK574">
        <v>999.9</v>
      </c>
      <c r="HL574">
        <v>40.874</v>
      </c>
      <c r="HM574">
        <v>30.665</v>
      </c>
      <c r="HN574">
        <v>19.9608</v>
      </c>
      <c r="HO574">
        <v>54.5587</v>
      </c>
      <c r="HP574">
        <v>47.488</v>
      </c>
      <c r="HQ574">
        <v>1</v>
      </c>
      <c r="HR574">
        <v>0.107454</v>
      </c>
      <c r="HS574">
        <v>0.162947</v>
      </c>
      <c r="HT574">
        <v>20.1135</v>
      </c>
      <c r="HU574">
        <v>5.19573</v>
      </c>
      <c r="HV574">
        <v>12.004</v>
      </c>
      <c r="HW574">
        <v>4.9748</v>
      </c>
      <c r="HX574">
        <v>3.2939</v>
      </c>
      <c r="HY574">
        <v>9999</v>
      </c>
      <c r="HZ574">
        <v>35.4</v>
      </c>
      <c r="IA574">
        <v>9999</v>
      </c>
      <c r="IB574">
        <v>9999</v>
      </c>
      <c r="IC574">
        <v>1.86325</v>
      </c>
      <c r="ID574">
        <v>1.86813</v>
      </c>
      <c r="IE574">
        <v>1.86789</v>
      </c>
      <c r="IF574">
        <v>1.86905</v>
      </c>
      <c r="IG574">
        <v>1.86988</v>
      </c>
      <c r="IH574">
        <v>1.86597</v>
      </c>
      <c r="II574">
        <v>1.86699</v>
      </c>
      <c r="IJ574">
        <v>1.86843</v>
      </c>
      <c r="IK574">
        <v>5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4.95</v>
      </c>
      <c r="IY574">
        <v>0.3742</v>
      </c>
      <c r="IZ574">
        <v>0.744305887368214</v>
      </c>
      <c r="JA574">
        <v>0.00400708050939433</v>
      </c>
      <c r="JB574">
        <v>-7.0817227887937e-07</v>
      </c>
      <c r="JC574">
        <v>2.11393634800483e-10</v>
      </c>
      <c r="JD574">
        <v>-0.0902750961418796</v>
      </c>
      <c r="JE574">
        <v>-0.0199519798578536</v>
      </c>
      <c r="JF574">
        <v>0.00231849078142986</v>
      </c>
      <c r="JG574">
        <v>-2.72917625674962e-05</v>
      </c>
      <c r="JH574">
        <v>4</v>
      </c>
      <c r="JI574">
        <v>2436</v>
      </c>
      <c r="JJ574">
        <v>0</v>
      </c>
      <c r="JK574">
        <v>25</v>
      </c>
      <c r="JL574">
        <v>29318141.8</v>
      </c>
      <c r="JM574">
        <v>29318141.8</v>
      </c>
      <c r="JN574">
        <v>2.34741</v>
      </c>
      <c r="JO574">
        <v>2.62329</v>
      </c>
      <c r="JP574">
        <v>1.54785</v>
      </c>
      <c r="JQ574">
        <v>2.30957</v>
      </c>
      <c r="JR574">
        <v>1.64673</v>
      </c>
      <c r="JS574">
        <v>2.22534</v>
      </c>
      <c r="JT574">
        <v>34.4408</v>
      </c>
      <c r="JU574">
        <v>24.1838</v>
      </c>
      <c r="JV574">
        <v>18</v>
      </c>
      <c r="JW574">
        <v>509.891</v>
      </c>
      <c r="JX574">
        <v>336.441</v>
      </c>
      <c r="JY574">
        <v>27.9052</v>
      </c>
      <c r="JZ574">
        <v>28.7542</v>
      </c>
      <c r="KA574">
        <v>30.0001</v>
      </c>
      <c r="KB574">
        <v>28.7112</v>
      </c>
      <c r="KC574">
        <v>28.6715</v>
      </c>
      <c r="KD574">
        <v>47.0964</v>
      </c>
      <c r="KE574">
        <v>7.34444</v>
      </c>
      <c r="KF574">
        <v>44.1094</v>
      </c>
      <c r="KG574">
        <v>27.8777</v>
      </c>
      <c r="KH574">
        <v>1292.48</v>
      </c>
      <c r="KI574">
        <v>17.4379</v>
      </c>
      <c r="KJ574">
        <v>96.5828</v>
      </c>
      <c r="KK574">
        <v>94.5502</v>
      </c>
    </row>
    <row r="575" spans="1:297">
      <c r="A575">
        <v>559</v>
      </c>
      <c r="B575">
        <v>1759088511</v>
      </c>
      <c r="C575">
        <v>15399</v>
      </c>
      <c r="D575" t="s">
        <v>1565</v>
      </c>
      <c r="E575" t="s">
        <v>1566</v>
      </c>
      <c r="F575">
        <v>5</v>
      </c>
      <c r="G575" t="s">
        <v>1412</v>
      </c>
      <c r="H575" t="s">
        <v>436</v>
      </c>
      <c r="I575">
        <v>1759088502.84615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1299.62943466667</v>
      </c>
      <c r="AK575">
        <v>1265.17436363636</v>
      </c>
      <c r="AL575">
        <v>3.33537121212108</v>
      </c>
      <c r="AM575">
        <v>66.03</v>
      </c>
      <c r="AN575">
        <f>(AP575 - AO575 + DY575*1E3/(8.314*(EA575+273.15)) * AR575/DX575 * AQ575) * DX575/(100*DL575) * 1000/(1000 - AP575)</f>
        <v>0</v>
      </c>
      <c r="AO575">
        <v>17.3569467221861</v>
      </c>
      <c r="AP575">
        <v>24.0402012121212</v>
      </c>
      <c r="AQ575">
        <v>2.2135709251836e-05</v>
      </c>
      <c r="AR575">
        <v>114.36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5.9</v>
      </c>
      <c r="DM575">
        <v>0.5</v>
      </c>
      <c r="DN575" t="s">
        <v>438</v>
      </c>
      <c r="DO575">
        <v>2</v>
      </c>
      <c r="DP575" t="b">
        <v>1</v>
      </c>
      <c r="DQ575">
        <v>1759088502.84615</v>
      </c>
      <c r="DR575">
        <v>1211.10846153846</v>
      </c>
      <c r="DS575">
        <v>1260.24153846154</v>
      </c>
      <c r="DT575">
        <v>24.0353153846154</v>
      </c>
      <c r="DU575">
        <v>17.2239923076923</v>
      </c>
      <c r="DV575">
        <v>1206.19</v>
      </c>
      <c r="DW575">
        <v>23.6611846153846</v>
      </c>
      <c r="DX575">
        <v>500.027153846154</v>
      </c>
      <c r="DY575">
        <v>90.6266538461539</v>
      </c>
      <c r="DZ575">
        <v>0.0359110538461538</v>
      </c>
      <c r="EA575">
        <v>30.5168846153846</v>
      </c>
      <c r="EB575">
        <v>30.0314461538462</v>
      </c>
      <c r="EC575">
        <v>999.9</v>
      </c>
      <c r="ED575">
        <v>0</v>
      </c>
      <c r="EE575">
        <v>0</v>
      </c>
      <c r="EF575">
        <v>9993.52307692308</v>
      </c>
      <c r="EG575">
        <v>0</v>
      </c>
      <c r="EH575">
        <v>13.8116</v>
      </c>
      <c r="EI575">
        <v>-49.1342230769231</v>
      </c>
      <c r="EJ575">
        <v>1240.93461538462</v>
      </c>
      <c r="EK575">
        <v>1282.33076923077</v>
      </c>
      <c r="EL575">
        <v>6.81132384615385</v>
      </c>
      <c r="EM575">
        <v>1260.24153846154</v>
      </c>
      <c r="EN575">
        <v>17.2239923076923</v>
      </c>
      <c r="EO575">
        <v>2.17824</v>
      </c>
      <c r="EP575">
        <v>1.56095307692308</v>
      </c>
      <c r="EQ575">
        <v>18.8031769230769</v>
      </c>
      <c r="ER575">
        <v>13.5784615384615</v>
      </c>
      <c r="ES575">
        <v>1999.99461538462</v>
      </c>
      <c r="ET575">
        <v>0.979999076923077</v>
      </c>
      <c r="EU575">
        <v>0.0200005538461538</v>
      </c>
      <c r="EV575">
        <v>0</v>
      </c>
      <c r="EW575">
        <v>975.712153846154</v>
      </c>
      <c r="EX575">
        <v>5.00059</v>
      </c>
      <c r="EY575">
        <v>19685.0230769231</v>
      </c>
      <c r="EZ575">
        <v>17360.2769230769</v>
      </c>
      <c r="FA575">
        <v>42</v>
      </c>
      <c r="FB575">
        <v>41.7833846153846</v>
      </c>
      <c r="FC575">
        <v>41.4179230769231</v>
      </c>
      <c r="FD575">
        <v>41.187</v>
      </c>
      <c r="FE575">
        <v>42.9322307692308</v>
      </c>
      <c r="FF575">
        <v>1955.09461538462</v>
      </c>
      <c r="FG575">
        <v>39.9</v>
      </c>
      <c r="FH575">
        <v>0</v>
      </c>
      <c r="FI575">
        <v>1759088497.5</v>
      </c>
      <c r="FJ575">
        <v>0</v>
      </c>
      <c r="FK575">
        <v>975.694153846154</v>
      </c>
      <c r="FL575">
        <v>-3.31774356402311</v>
      </c>
      <c r="FM575">
        <v>-71.4769229495233</v>
      </c>
      <c r="FN575">
        <v>19684.4038461538</v>
      </c>
      <c r="FO575">
        <v>15</v>
      </c>
      <c r="FP575">
        <v>0</v>
      </c>
      <c r="FQ575" t="s">
        <v>439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-49.0763047619048</v>
      </c>
      <c r="GD575">
        <v>-2.40563376623379</v>
      </c>
      <c r="GE575">
        <v>0.638748839884281</v>
      </c>
      <c r="GF575">
        <v>0</v>
      </c>
      <c r="GG575">
        <v>975.889176470588</v>
      </c>
      <c r="GH575">
        <v>-3.31000762899782</v>
      </c>
      <c r="GI575">
        <v>0.367060378955988</v>
      </c>
      <c r="GJ575">
        <v>-1</v>
      </c>
      <c r="GK575">
        <v>6.86502714285714</v>
      </c>
      <c r="GL575">
        <v>-1.11658129870129</v>
      </c>
      <c r="GM575">
        <v>0.113172625250643</v>
      </c>
      <c r="GN575">
        <v>0</v>
      </c>
      <c r="GO575">
        <v>0</v>
      </c>
      <c r="GP575">
        <v>2</v>
      </c>
      <c r="GQ575" t="s">
        <v>455</v>
      </c>
      <c r="GR575">
        <v>3.13109</v>
      </c>
      <c r="GS575">
        <v>2.71406</v>
      </c>
      <c r="GT575">
        <v>0.189077</v>
      </c>
      <c r="GU575">
        <v>0.194083</v>
      </c>
      <c r="GV575">
        <v>0.103152</v>
      </c>
      <c r="GW575">
        <v>0.0822188</v>
      </c>
      <c r="GX575">
        <v>30522.3</v>
      </c>
      <c r="GY575">
        <v>32495.4</v>
      </c>
      <c r="GZ575">
        <v>34056.2</v>
      </c>
      <c r="HA575">
        <v>36510</v>
      </c>
      <c r="HB575">
        <v>43152.8</v>
      </c>
      <c r="HC575">
        <v>48136</v>
      </c>
      <c r="HD575">
        <v>53135.1</v>
      </c>
      <c r="HE575">
        <v>58360.1</v>
      </c>
      <c r="HF575">
        <v>1.95495</v>
      </c>
      <c r="HG575">
        <v>1.6625</v>
      </c>
      <c r="HH575">
        <v>0.0987723</v>
      </c>
      <c r="HI575">
        <v>0</v>
      </c>
      <c r="HJ575">
        <v>28.4282</v>
      </c>
      <c r="HK575">
        <v>999.9</v>
      </c>
      <c r="HL575">
        <v>40.923</v>
      </c>
      <c r="HM575">
        <v>30.665</v>
      </c>
      <c r="HN575">
        <v>19.9855</v>
      </c>
      <c r="HO575">
        <v>54.2987</v>
      </c>
      <c r="HP575">
        <v>47.6442</v>
      </c>
      <c r="HQ575">
        <v>1</v>
      </c>
      <c r="HR575">
        <v>0.107541</v>
      </c>
      <c r="HS575">
        <v>0.184921</v>
      </c>
      <c r="HT575">
        <v>20.1138</v>
      </c>
      <c r="HU575">
        <v>5.19618</v>
      </c>
      <c r="HV575">
        <v>12.004</v>
      </c>
      <c r="HW575">
        <v>4.9751</v>
      </c>
      <c r="HX575">
        <v>3.294</v>
      </c>
      <c r="HY575">
        <v>9999</v>
      </c>
      <c r="HZ575">
        <v>35.4</v>
      </c>
      <c r="IA575">
        <v>9999</v>
      </c>
      <c r="IB575">
        <v>9999</v>
      </c>
      <c r="IC575">
        <v>1.86325</v>
      </c>
      <c r="ID575">
        <v>1.86813</v>
      </c>
      <c r="IE575">
        <v>1.86789</v>
      </c>
      <c r="IF575">
        <v>1.86906</v>
      </c>
      <c r="IG575">
        <v>1.86986</v>
      </c>
      <c r="IH575">
        <v>1.86597</v>
      </c>
      <c r="II575">
        <v>1.86701</v>
      </c>
      <c r="IJ575">
        <v>1.86844</v>
      </c>
      <c r="IK575">
        <v>5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5.01</v>
      </c>
      <c r="IY575">
        <v>0.3745</v>
      </c>
      <c r="IZ575">
        <v>0.744305887368214</v>
      </c>
      <c r="JA575">
        <v>0.00400708050939433</v>
      </c>
      <c r="JB575">
        <v>-7.0817227887937e-07</v>
      </c>
      <c r="JC575">
        <v>2.11393634800483e-10</v>
      </c>
      <c r="JD575">
        <v>-0.0902750961418796</v>
      </c>
      <c r="JE575">
        <v>-0.0199519798578536</v>
      </c>
      <c r="JF575">
        <v>0.00231849078142986</v>
      </c>
      <c r="JG575">
        <v>-2.72917625674962e-05</v>
      </c>
      <c r="JH575">
        <v>4</v>
      </c>
      <c r="JI575">
        <v>2436</v>
      </c>
      <c r="JJ575">
        <v>0</v>
      </c>
      <c r="JK575">
        <v>25</v>
      </c>
      <c r="JL575">
        <v>29318141.9</v>
      </c>
      <c r="JM575">
        <v>29318141.9</v>
      </c>
      <c r="JN575">
        <v>2.37549</v>
      </c>
      <c r="JO575">
        <v>2.61963</v>
      </c>
      <c r="JP575">
        <v>1.54785</v>
      </c>
      <c r="JQ575">
        <v>2.30957</v>
      </c>
      <c r="JR575">
        <v>1.64673</v>
      </c>
      <c r="JS575">
        <v>2.32422</v>
      </c>
      <c r="JT575">
        <v>34.4408</v>
      </c>
      <c r="JU575">
        <v>24.1926</v>
      </c>
      <c r="JV575">
        <v>18</v>
      </c>
      <c r="JW575">
        <v>509.579</v>
      </c>
      <c r="JX575">
        <v>336.695</v>
      </c>
      <c r="JY575">
        <v>27.8718</v>
      </c>
      <c r="JZ575">
        <v>28.7542</v>
      </c>
      <c r="KA575">
        <v>30.0002</v>
      </c>
      <c r="KB575">
        <v>28.7136</v>
      </c>
      <c r="KC575">
        <v>28.6716</v>
      </c>
      <c r="KD575">
        <v>47.5825</v>
      </c>
      <c r="KE575">
        <v>7.34444</v>
      </c>
      <c r="KF575">
        <v>44.483</v>
      </c>
      <c r="KG575">
        <v>27.8456</v>
      </c>
      <c r="KH575">
        <v>1305.97</v>
      </c>
      <c r="KI575">
        <v>17.5076</v>
      </c>
      <c r="KJ575">
        <v>96.583</v>
      </c>
      <c r="KK575">
        <v>94.5506</v>
      </c>
    </row>
    <row r="576" spans="1:297">
      <c r="A576">
        <v>560</v>
      </c>
      <c r="B576">
        <v>1759088516</v>
      </c>
      <c r="C576">
        <v>15404</v>
      </c>
      <c r="D576" t="s">
        <v>1567</v>
      </c>
      <c r="E576" t="s">
        <v>1568</v>
      </c>
      <c r="F576">
        <v>5</v>
      </c>
      <c r="G576" t="s">
        <v>1412</v>
      </c>
      <c r="H576" t="s">
        <v>436</v>
      </c>
      <c r="I576">
        <v>1759088507.84615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1317.97037485714</v>
      </c>
      <c r="AK576">
        <v>1282.9203030303</v>
      </c>
      <c r="AL576">
        <v>3.57510497835489</v>
      </c>
      <c r="AM576">
        <v>66.03</v>
      </c>
      <c r="AN576">
        <f>(AP576 - AO576 + DY576*1E3/(8.314*(EA576+273.15)) * AR576/DX576 * AQ576) * DX576/(100*DL576) * 1000/(1000 - AP576)</f>
        <v>0</v>
      </c>
      <c r="AO576">
        <v>17.4277993813636</v>
      </c>
      <c r="AP576">
        <v>24.0460775757576</v>
      </c>
      <c r="AQ576">
        <v>-6.0031013764476e-07</v>
      </c>
      <c r="AR576">
        <v>114.36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5.9</v>
      </c>
      <c r="DM576">
        <v>0.5</v>
      </c>
      <c r="DN576" t="s">
        <v>438</v>
      </c>
      <c r="DO576">
        <v>2</v>
      </c>
      <c r="DP576" t="b">
        <v>1</v>
      </c>
      <c r="DQ576">
        <v>1759088507.84615</v>
      </c>
      <c r="DR576">
        <v>1227.76923076923</v>
      </c>
      <c r="DS576">
        <v>1277.51076923077</v>
      </c>
      <c r="DT576">
        <v>24.0406307692308</v>
      </c>
      <c r="DU576">
        <v>17.3176384615385</v>
      </c>
      <c r="DV576">
        <v>1222.79692307692</v>
      </c>
      <c r="DW576">
        <v>23.6662769230769</v>
      </c>
      <c r="DX576">
        <v>500.023769230769</v>
      </c>
      <c r="DY576">
        <v>90.6254461538462</v>
      </c>
      <c r="DZ576">
        <v>0.0360895923076923</v>
      </c>
      <c r="EA576">
        <v>30.5087</v>
      </c>
      <c r="EB576">
        <v>30.0332</v>
      </c>
      <c r="EC576">
        <v>999.9</v>
      </c>
      <c r="ED576">
        <v>0</v>
      </c>
      <c r="EE576">
        <v>0</v>
      </c>
      <c r="EF576">
        <v>9981.88</v>
      </c>
      <c r="EG576">
        <v>0</v>
      </c>
      <c r="EH576">
        <v>13.8095846153846</v>
      </c>
      <c r="EI576">
        <v>-49.7426615384615</v>
      </c>
      <c r="EJ576">
        <v>1258.01153846154</v>
      </c>
      <c r="EK576">
        <v>1300.02538461538</v>
      </c>
      <c r="EL576">
        <v>6.72299</v>
      </c>
      <c r="EM576">
        <v>1277.51076923077</v>
      </c>
      <c r="EN576">
        <v>17.3176384615385</v>
      </c>
      <c r="EO576">
        <v>2.17869076923077</v>
      </c>
      <c r="EP576">
        <v>1.56941923076923</v>
      </c>
      <c r="EQ576">
        <v>18.8064923076923</v>
      </c>
      <c r="ER576">
        <v>13.6616076923077</v>
      </c>
      <c r="ES576">
        <v>2000.01615384615</v>
      </c>
      <c r="ET576">
        <v>0.979999307692308</v>
      </c>
      <c r="EU576">
        <v>0.0200003153846154</v>
      </c>
      <c r="EV576">
        <v>0</v>
      </c>
      <c r="EW576">
        <v>975.469538461538</v>
      </c>
      <c r="EX576">
        <v>5.00059</v>
      </c>
      <c r="EY576">
        <v>19679.3615384615</v>
      </c>
      <c r="EZ576">
        <v>17360.4538461538</v>
      </c>
      <c r="FA576">
        <v>42</v>
      </c>
      <c r="FB576">
        <v>41.7786153846154</v>
      </c>
      <c r="FC576">
        <v>41.3988461538462</v>
      </c>
      <c r="FD576">
        <v>41.187</v>
      </c>
      <c r="FE576">
        <v>42.9226923076923</v>
      </c>
      <c r="FF576">
        <v>1955.11615384615</v>
      </c>
      <c r="FG576">
        <v>39.9</v>
      </c>
      <c r="FH576">
        <v>0</v>
      </c>
      <c r="FI576">
        <v>1759088502.3</v>
      </c>
      <c r="FJ576">
        <v>0</v>
      </c>
      <c r="FK576">
        <v>975.425115384616</v>
      </c>
      <c r="FL576">
        <v>-2.90451280465871</v>
      </c>
      <c r="FM576">
        <v>-68.4136751965259</v>
      </c>
      <c r="FN576">
        <v>19678.7730769231</v>
      </c>
      <c r="FO576">
        <v>15</v>
      </c>
      <c r="FP576">
        <v>0</v>
      </c>
      <c r="FQ576" t="s">
        <v>439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-49.432935</v>
      </c>
      <c r="GD576">
        <v>-5.38243759398492</v>
      </c>
      <c r="GE576">
        <v>0.788047399129646</v>
      </c>
      <c r="GF576">
        <v>0</v>
      </c>
      <c r="GG576">
        <v>975.603735294118</v>
      </c>
      <c r="GH576">
        <v>-3.04774636246597</v>
      </c>
      <c r="GI576">
        <v>0.343877826186216</v>
      </c>
      <c r="GJ576">
        <v>-1</v>
      </c>
      <c r="GK576">
        <v>6.7652965</v>
      </c>
      <c r="GL576">
        <v>-1.06208345864661</v>
      </c>
      <c r="GM576">
        <v>0.102723006053902</v>
      </c>
      <c r="GN576">
        <v>0</v>
      </c>
      <c r="GO576">
        <v>0</v>
      </c>
      <c r="GP576">
        <v>2</v>
      </c>
      <c r="GQ576" t="s">
        <v>455</v>
      </c>
      <c r="GR576">
        <v>3.13112</v>
      </c>
      <c r="GS576">
        <v>2.71383</v>
      </c>
      <c r="GT576">
        <v>0.19073</v>
      </c>
      <c r="GU576">
        <v>0.195609</v>
      </c>
      <c r="GV576">
        <v>0.103145</v>
      </c>
      <c r="GW576">
        <v>0.082468</v>
      </c>
      <c r="GX576">
        <v>30460.1</v>
      </c>
      <c r="GY576">
        <v>32433.9</v>
      </c>
      <c r="GZ576">
        <v>34056.2</v>
      </c>
      <c r="HA576">
        <v>36510</v>
      </c>
      <c r="HB576">
        <v>43153.1</v>
      </c>
      <c r="HC576">
        <v>48122.8</v>
      </c>
      <c r="HD576">
        <v>53134.8</v>
      </c>
      <c r="HE576">
        <v>58359.9</v>
      </c>
      <c r="HF576">
        <v>1.9551</v>
      </c>
      <c r="HG576">
        <v>1.66243</v>
      </c>
      <c r="HH576">
        <v>0.0988543</v>
      </c>
      <c r="HI576">
        <v>0</v>
      </c>
      <c r="HJ576">
        <v>28.4251</v>
      </c>
      <c r="HK576">
        <v>999.9</v>
      </c>
      <c r="HL576">
        <v>40.947</v>
      </c>
      <c r="HM576">
        <v>30.665</v>
      </c>
      <c r="HN576">
        <v>19.9971</v>
      </c>
      <c r="HO576">
        <v>54.3087</v>
      </c>
      <c r="HP576">
        <v>47.5601</v>
      </c>
      <c r="HQ576">
        <v>1</v>
      </c>
      <c r="HR576">
        <v>0.107571</v>
      </c>
      <c r="HS576">
        <v>0.202187</v>
      </c>
      <c r="HT576">
        <v>20.1136</v>
      </c>
      <c r="HU576">
        <v>5.19513</v>
      </c>
      <c r="HV576">
        <v>12.004</v>
      </c>
      <c r="HW576">
        <v>4.97485</v>
      </c>
      <c r="HX576">
        <v>3.2939</v>
      </c>
      <c r="HY576">
        <v>9999</v>
      </c>
      <c r="HZ576">
        <v>35.4</v>
      </c>
      <c r="IA576">
        <v>9999</v>
      </c>
      <c r="IB576">
        <v>9999</v>
      </c>
      <c r="IC576">
        <v>1.86325</v>
      </c>
      <c r="ID576">
        <v>1.86813</v>
      </c>
      <c r="IE576">
        <v>1.86787</v>
      </c>
      <c r="IF576">
        <v>1.86906</v>
      </c>
      <c r="IG576">
        <v>1.86987</v>
      </c>
      <c r="IH576">
        <v>1.86599</v>
      </c>
      <c r="II576">
        <v>1.86701</v>
      </c>
      <c r="IJ576">
        <v>1.86844</v>
      </c>
      <c r="IK576">
        <v>5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5.06</v>
      </c>
      <c r="IY576">
        <v>0.3745</v>
      </c>
      <c r="IZ576">
        <v>0.744305887368214</v>
      </c>
      <c r="JA576">
        <v>0.00400708050939433</v>
      </c>
      <c r="JB576">
        <v>-7.0817227887937e-07</v>
      </c>
      <c r="JC576">
        <v>2.11393634800483e-10</v>
      </c>
      <c r="JD576">
        <v>-0.0902750961418796</v>
      </c>
      <c r="JE576">
        <v>-0.0199519798578536</v>
      </c>
      <c r="JF576">
        <v>0.00231849078142986</v>
      </c>
      <c r="JG576">
        <v>-2.72917625674962e-05</v>
      </c>
      <c r="JH576">
        <v>4</v>
      </c>
      <c r="JI576">
        <v>2436</v>
      </c>
      <c r="JJ576">
        <v>0</v>
      </c>
      <c r="JK576">
        <v>25</v>
      </c>
      <c r="JL576">
        <v>29318141.9</v>
      </c>
      <c r="JM576">
        <v>29318141.9</v>
      </c>
      <c r="JN576">
        <v>2.39624</v>
      </c>
      <c r="JO576">
        <v>2.62573</v>
      </c>
      <c r="JP576">
        <v>1.54785</v>
      </c>
      <c r="JQ576">
        <v>2.30957</v>
      </c>
      <c r="JR576">
        <v>1.64673</v>
      </c>
      <c r="JS576">
        <v>2.22046</v>
      </c>
      <c r="JT576">
        <v>34.4408</v>
      </c>
      <c r="JU576">
        <v>24.1838</v>
      </c>
      <c r="JV576">
        <v>18</v>
      </c>
      <c r="JW576">
        <v>509.678</v>
      </c>
      <c r="JX576">
        <v>336.659</v>
      </c>
      <c r="JY576">
        <v>27.8389</v>
      </c>
      <c r="JZ576">
        <v>28.7542</v>
      </c>
      <c r="KA576">
        <v>30.0002</v>
      </c>
      <c r="KB576">
        <v>28.7136</v>
      </c>
      <c r="KC576">
        <v>28.6716</v>
      </c>
      <c r="KD576">
        <v>48.0876</v>
      </c>
      <c r="KE576">
        <v>7.03198</v>
      </c>
      <c r="KF576">
        <v>44.483</v>
      </c>
      <c r="KG576">
        <v>27.8112</v>
      </c>
      <c r="KH576">
        <v>1326.43</v>
      </c>
      <c r="KI576">
        <v>17.4815</v>
      </c>
      <c r="KJ576">
        <v>96.5827</v>
      </c>
      <c r="KK576">
        <v>94.5504</v>
      </c>
    </row>
    <row r="577" spans="1:297">
      <c r="A577">
        <v>561</v>
      </c>
      <c r="B577">
        <v>1759088521</v>
      </c>
      <c r="C577">
        <v>15409</v>
      </c>
      <c r="D577" t="s">
        <v>1569</v>
      </c>
      <c r="E577" t="s">
        <v>1570</v>
      </c>
      <c r="F577">
        <v>5</v>
      </c>
      <c r="G577" t="s">
        <v>1412</v>
      </c>
      <c r="H577" t="s">
        <v>436</v>
      </c>
      <c r="I577">
        <v>1759088512.84615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1333.65218438095</v>
      </c>
      <c r="AK577">
        <v>1299.40533333333</v>
      </c>
      <c r="AL577">
        <v>3.25051190476187</v>
      </c>
      <c r="AM577">
        <v>66.03</v>
      </c>
      <c r="AN577">
        <f>(AP577 - AO577 + DY577*1E3/(8.314*(EA577+273.15)) * AR577/DX577 * AQ577) * DX577/(100*DL577) * 1000/(1000 - AP577)</f>
        <v>0</v>
      </c>
      <c r="AO577">
        <v>17.514141076158</v>
      </c>
      <c r="AP577">
        <v>24.0416763636364</v>
      </c>
      <c r="AQ577">
        <v>-4.47992774623174e-06</v>
      </c>
      <c r="AR577">
        <v>114.36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5.9</v>
      </c>
      <c r="DM577">
        <v>0.5</v>
      </c>
      <c r="DN577" t="s">
        <v>438</v>
      </c>
      <c r="DO577">
        <v>2</v>
      </c>
      <c r="DP577" t="b">
        <v>1</v>
      </c>
      <c r="DQ577">
        <v>1759088512.84615</v>
      </c>
      <c r="DR577">
        <v>1244.54153846154</v>
      </c>
      <c r="DS577">
        <v>1293.85230769231</v>
      </c>
      <c r="DT577">
        <v>24.0420307692308</v>
      </c>
      <c r="DU577">
        <v>17.4044076923077</v>
      </c>
      <c r="DV577">
        <v>1239.51538461538</v>
      </c>
      <c r="DW577">
        <v>23.6676076923077</v>
      </c>
      <c r="DX577">
        <v>500.041</v>
      </c>
      <c r="DY577">
        <v>90.6256846153846</v>
      </c>
      <c r="DZ577">
        <v>0.0361204384615385</v>
      </c>
      <c r="EA577">
        <v>30.5012923076923</v>
      </c>
      <c r="EB577">
        <v>30.0332846153846</v>
      </c>
      <c r="EC577">
        <v>999.9</v>
      </c>
      <c r="ED577">
        <v>0</v>
      </c>
      <c r="EE577">
        <v>0</v>
      </c>
      <c r="EF577">
        <v>9977.35923076923</v>
      </c>
      <c r="EG577">
        <v>0</v>
      </c>
      <c r="EH577">
        <v>13.8117076923077</v>
      </c>
      <c r="EI577">
        <v>-49.3107769230769</v>
      </c>
      <c r="EJ577">
        <v>1275.19923076923</v>
      </c>
      <c r="EK577">
        <v>1316.77076923077</v>
      </c>
      <c r="EL577">
        <v>6.63760923076923</v>
      </c>
      <c r="EM577">
        <v>1293.85230769231</v>
      </c>
      <c r="EN577">
        <v>17.4044076923077</v>
      </c>
      <c r="EO577">
        <v>2.17882307692308</v>
      </c>
      <c r="EP577">
        <v>1.57728615384615</v>
      </c>
      <c r="EQ577">
        <v>18.8074615384615</v>
      </c>
      <c r="ER577">
        <v>13.7385230769231</v>
      </c>
      <c r="ES577">
        <v>2000.03384615385</v>
      </c>
      <c r="ET577">
        <v>0.979999538461539</v>
      </c>
      <c r="EU577">
        <v>0.0200000769230769</v>
      </c>
      <c r="EV577">
        <v>0</v>
      </c>
      <c r="EW577">
        <v>975.240153846154</v>
      </c>
      <c r="EX577">
        <v>5.00059</v>
      </c>
      <c r="EY577">
        <v>19674.1</v>
      </c>
      <c r="EZ577">
        <v>17360.6</v>
      </c>
      <c r="FA577">
        <v>42</v>
      </c>
      <c r="FB577">
        <v>41.7738461538462</v>
      </c>
      <c r="FC577">
        <v>41.3893076923077</v>
      </c>
      <c r="FD577">
        <v>41.187</v>
      </c>
      <c r="FE577">
        <v>42.9179230769231</v>
      </c>
      <c r="FF577">
        <v>1955.13384615385</v>
      </c>
      <c r="FG577">
        <v>39.9</v>
      </c>
      <c r="FH577">
        <v>0</v>
      </c>
      <c r="FI577">
        <v>1759088507.7</v>
      </c>
      <c r="FJ577">
        <v>0</v>
      </c>
      <c r="FK577">
        <v>975.16464</v>
      </c>
      <c r="FL577">
        <v>-3.12830767921729</v>
      </c>
      <c r="FM577">
        <v>-65.4076921817585</v>
      </c>
      <c r="FN577">
        <v>19672.58</v>
      </c>
      <c r="FO577">
        <v>15</v>
      </c>
      <c r="FP577">
        <v>0</v>
      </c>
      <c r="FQ577" t="s">
        <v>439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-49.4686142857143</v>
      </c>
      <c r="GD577">
        <v>2.60809870129859</v>
      </c>
      <c r="GE577">
        <v>0.715695426231893</v>
      </c>
      <c r="GF577">
        <v>0</v>
      </c>
      <c r="GG577">
        <v>975.353235294118</v>
      </c>
      <c r="GH577">
        <v>-2.99572191603549</v>
      </c>
      <c r="GI577">
        <v>0.33959795076839</v>
      </c>
      <c r="GJ577">
        <v>-1</v>
      </c>
      <c r="GK577">
        <v>6.68561142857143</v>
      </c>
      <c r="GL577">
        <v>-1.01621142857143</v>
      </c>
      <c r="GM577">
        <v>0.10300144974873</v>
      </c>
      <c r="GN577">
        <v>0</v>
      </c>
      <c r="GO577">
        <v>0</v>
      </c>
      <c r="GP577">
        <v>2</v>
      </c>
      <c r="GQ577" t="s">
        <v>455</v>
      </c>
      <c r="GR577">
        <v>3.13135</v>
      </c>
      <c r="GS577">
        <v>2.71377</v>
      </c>
      <c r="GT577">
        <v>0.192246</v>
      </c>
      <c r="GU577">
        <v>0.197169</v>
      </c>
      <c r="GV577">
        <v>0.103137</v>
      </c>
      <c r="GW577">
        <v>0.0826865</v>
      </c>
      <c r="GX577">
        <v>30402.8</v>
      </c>
      <c r="GY577">
        <v>32370.9</v>
      </c>
      <c r="GZ577">
        <v>34056</v>
      </c>
      <c r="HA577">
        <v>36509.9</v>
      </c>
      <c r="HB577">
        <v>43153.7</v>
      </c>
      <c r="HC577">
        <v>48111.1</v>
      </c>
      <c r="HD577">
        <v>53134.9</v>
      </c>
      <c r="HE577">
        <v>58359.6</v>
      </c>
      <c r="HF577">
        <v>1.95527</v>
      </c>
      <c r="HG577">
        <v>1.66238</v>
      </c>
      <c r="HH577">
        <v>0.098303</v>
      </c>
      <c r="HI577">
        <v>0</v>
      </c>
      <c r="HJ577">
        <v>28.4239</v>
      </c>
      <c r="HK577">
        <v>999.9</v>
      </c>
      <c r="HL577">
        <v>40.996</v>
      </c>
      <c r="HM577">
        <v>30.665</v>
      </c>
      <c r="HN577">
        <v>20.0203</v>
      </c>
      <c r="HO577">
        <v>53.9587</v>
      </c>
      <c r="HP577">
        <v>47.5921</v>
      </c>
      <c r="HQ577">
        <v>1</v>
      </c>
      <c r="HR577">
        <v>0.107777</v>
      </c>
      <c r="HS577">
        <v>0.232097</v>
      </c>
      <c r="HT577">
        <v>20.1136</v>
      </c>
      <c r="HU577">
        <v>5.19393</v>
      </c>
      <c r="HV577">
        <v>12.004</v>
      </c>
      <c r="HW577">
        <v>4.9749</v>
      </c>
      <c r="HX577">
        <v>3.29395</v>
      </c>
      <c r="HY577">
        <v>9999</v>
      </c>
      <c r="HZ577">
        <v>35.4</v>
      </c>
      <c r="IA577">
        <v>9999</v>
      </c>
      <c r="IB577">
        <v>9999</v>
      </c>
      <c r="IC577">
        <v>1.86325</v>
      </c>
      <c r="ID577">
        <v>1.86813</v>
      </c>
      <c r="IE577">
        <v>1.8679</v>
      </c>
      <c r="IF577">
        <v>1.86905</v>
      </c>
      <c r="IG577">
        <v>1.86987</v>
      </c>
      <c r="IH577">
        <v>1.86598</v>
      </c>
      <c r="II577">
        <v>1.86703</v>
      </c>
      <c r="IJ577">
        <v>1.86844</v>
      </c>
      <c r="IK577">
        <v>5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5.12</v>
      </c>
      <c r="IY577">
        <v>0.3743</v>
      </c>
      <c r="IZ577">
        <v>0.744305887368214</v>
      </c>
      <c r="JA577">
        <v>0.00400708050939433</v>
      </c>
      <c r="JB577">
        <v>-7.0817227887937e-07</v>
      </c>
      <c r="JC577">
        <v>2.11393634800483e-10</v>
      </c>
      <c r="JD577">
        <v>-0.0902750961418796</v>
      </c>
      <c r="JE577">
        <v>-0.0199519798578536</v>
      </c>
      <c r="JF577">
        <v>0.00231849078142986</v>
      </c>
      <c r="JG577">
        <v>-2.72917625674962e-05</v>
      </c>
      <c r="JH577">
        <v>4</v>
      </c>
      <c r="JI577">
        <v>2436</v>
      </c>
      <c r="JJ577">
        <v>0</v>
      </c>
      <c r="JK577">
        <v>25</v>
      </c>
      <c r="JL577">
        <v>29318142</v>
      </c>
      <c r="JM577">
        <v>29318142</v>
      </c>
      <c r="JN577">
        <v>2.42554</v>
      </c>
      <c r="JO577">
        <v>2.61108</v>
      </c>
      <c r="JP577">
        <v>1.54785</v>
      </c>
      <c r="JQ577">
        <v>2.30957</v>
      </c>
      <c r="JR577">
        <v>1.64673</v>
      </c>
      <c r="JS577">
        <v>2.37427</v>
      </c>
      <c r="JT577">
        <v>34.4408</v>
      </c>
      <c r="JU577">
        <v>24.1926</v>
      </c>
      <c r="JV577">
        <v>18</v>
      </c>
      <c r="JW577">
        <v>509.795</v>
      </c>
      <c r="JX577">
        <v>336.634</v>
      </c>
      <c r="JY577">
        <v>27.8057</v>
      </c>
      <c r="JZ577">
        <v>28.7542</v>
      </c>
      <c r="KA577">
        <v>30.0003</v>
      </c>
      <c r="KB577">
        <v>28.7136</v>
      </c>
      <c r="KC577">
        <v>28.6716</v>
      </c>
      <c r="KD577">
        <v>48.5847</v>
      </c>
      <c r="KE577">
        <v>7.03198</v>
      </c>
      <c r="KF577">
        <v>44.483</v>
      </c>
      <c r="KG577">
        <v>27.7765</v>
      </c>
      <c r="KH577">
        <v>1339.94</v>
      </c>
      <c r="KI577">
        <v>17.518</v>
      </c>
      <c r="KJ577">
        <v>96.5826</v>
      </c>
      <c r="KK577">
        <v>94.5499</v>
      </c>
    </row>
    <row r="578" spans="1:297">
      <c r="A578">
        <v>562</v>
      </c>
      <c r="B578">
        <v>1759088526</v>
      </c>
      <c r="C578">
        <v>15414</v>
      </c>
      <c r="D578" t="s">
        <v>1571</v>
      </c>
      <c r="E578" t="s">
        <v>1572</v>
      </c>
      <c r="F578">
        <v>5</v>
      </c>
      <c r="G578" t="s">
        <v>1412</v>
      </c>
      <c r="H578" t="s">
        <v>436</v>
      </c>
      <c r="I578">
        <v>1759088517.84615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1351.93270704762</v>
      </c>
      <c r="AK578">
        <v>1317.05284848485</v>
      </c>
      <c r="AL578">
        <v>3.58453679653656</v>
      </c>
      <c r="AM578">
        <v>66.03</v>
      </c>
      <c r="AN578">
        <f>(AP578 - AO578 + DY578*1E3/(8.314*(EA578+273.15)) * AR578/DX578 * AQ578) * DX578/(100*DL578) * 1000/(1000 - AP578)</f>
        <v>0</v>
      </c>
      <c r="AO578">
        <v>17.5302419980519</v>
      </c>
      <c r="AP578">
        <v>24.0219363636364</v>
      </c>
      <c r="AQ578">
        <v>-0.00557177272727893</v>
      </c>
      <c r="AR578">
        <v>114.36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5.9</v>
      </c>
      <c r="DM578">
        <v>0.5</v>
      </c>
      <c r="DN578" t="s">
        <v>438</v>
      </c>
      <c r="DO578">
        <v>2</v>
      </c>
      <c r="DP578" t="b">
        <v>1</v>
      </c>
      <c r="DQ578">
        <v>1759088517.84615</v>
      </c>
      <c r="DR578">
        <v>1261.25615384615</v>
      </c>
      <c r="DS578">
        <v>1310.95692307692</v>
      </c>
      <c r="DT578">
        <v>24.0395538461538</v>
      </c>
      <c r="DU578">
        <v>17.4735461538462</v>
      </c>
      <c r="DV578">
        <v>1256.17615384615</v>
      </c>
      <c r="DW578">
        <v>23.6652384615385</v>
      </c>
      <c r="DX578">
        <v>500.020230769231</v>
      </c>
      <c r="DY578">
        <v>90.6254538461538</v>
      </c>
      <c r="DZ578">
        <v>0.0360681307692308</v>
      </c>
      <c r="EA578">
        <v>30.494</v>
      </c>
      <c r="EB578">
        <v>30.0330538461538</v>
      </c>
      <c r="EC578">
        <v>999.9</v>
      </c>
      <c r="ED578">
        <v>0</v>
      </c>
      <c r="EE578">
        <v>0</v>
      </c>
      <c r="EF578">
        <v>9979.08384615385</v>
      </c>
      <c r="EG578">
        <v>0</v>
      </c>
      <c r="EH578">
        <v>13.8083076923077</v>
      </c>
      <c r="EI578">
        <v>-49.7007461538461</v>
      </c>
      <c r="EJ578">
        <v>1292.32153846154</v>
      </c>
      <c r="EK578">
        <v>1334.27</v>
      </c>
      <c r="EL578">
        <v>6.56600076923077</v>
      </c>
      <c r="EM578">
        <v>1310.95692307692</v>
      </c>
      <c r="EN578">
        <v>17.4735461538462</v>
      </c>
      <c r="EO578">
        <v>2.17859307692308</v>
      </c>
      <c r="EP578">
        <v>1.58354692307692</v>
      </c>
      <c r="EQ578">
        <v>18.8057692307692</v>
      </c>
      <c r="ER578">
        <v>13.7995538461538</v>
      </c>
      <c r="ES578">
        <v>2000.02615384615</v>
      </c>
      <c r="ET578">
        <v>0.979999538461539</v>
      </c>
      <c r="EU578">
        <v>0.0200000769230769</v>
      </c>
      <c r="EV578">
        <v>0</v>
      </c>
      <c r="EW578">
        <v>974.931461538462</v>
      </c>
      <c r="EX578">
        <v>5.00059</v>
      </c>
      <c r="EY578">
        <v>19668.5846153846</v>
      </c>
      <c r="EZ578">
        <v>17360.5307692308</v>
      </c>
      <c r="FA578">
        <v>42</v>
      </c>
      <c r="FB578">
        <v>41.7738461538462</v>
      </c>
      <c r="FC578">
        <v>41.3940769230769</v>
      </c>
      <c r="FD578">
        <v>41.187</v>
      </c>
      <c r="FE578">
        <v>42.9131538461538</v>
      </c>
      <c r="FF578">
        <v>1955.12615384615</v>
      </c>
      <c r="FG578">
        <v>39.9</v>
      </c>
      <c r="FH578">
        <v>0</v>
      </c>
      <c r="FI578">
        <v>1759088512.5</v>
      </c>
      <c r="FJ578">
        <v>0</v>
      </c>
      <c r="FK578">
        <v>974.90232</v>
      </c>
      <c r="FL578">
        <v>-3.29423075325553</v>
      </c>
      <c r="FM578">
        <v>-62.3615382177757</v>
      </c>
      <c r="FN578">
        <v>19667.548</v>
      </c>
      <c r="FO578">
        <v>15</v>
      </c>
      <c r="FP578">
        <v>0</v>
      </c>
      <c r="FQ578" t="s">
        <v>439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-49.542415</v>
      </c>
      <c r="GD578">
        <v>-2.25746616541349</v>
      </c>
      <c r="GE578">
        <v>0.790331360427384</v>
      </c>
      <c r="GF578">
        <v>0</v>
      </c>
      <c r="GG578">
        <v>975.094794117647</v>
      </c>
      <c r="GH578">
        <v>-3.31246752517874</v>
      </c>
      <c r="GI578">
        <v>0.371319568994612</v>
      </c>
      <c r="GJ578">
        <v>-1</v>
      </c>
      <c r="GK578">
        <v>6.601874</v>
      </c>
      <c r="GL578">
        <v>-0.87023458646616</v>
      </c>
      <c r="GM578">
        <v>0.0849038563552916</v>
      </c>
      <c r="GN578">
        <v>0</v>
      </c>
      <c r="GO578">
        <v>0</v>
      </c>
      <c r="GP578">
        <v>2</v>
      </c>
      <c r="GQ578" t="s">
        <v>455</v>
      </c>
      <c r="GR578">
        <v>3.1312</v>
      </c>
      <c r="GS578">
        <v>2.71367</v>
      </c>
      <c r="GT578">
        <v>0.193882</v>
      </c>
      <c r="GU578">
        <v>0.198714</v>
      </c>
      <c r="GV578">
        <v>0.103062</v>
      </c>
      <c r="GW578">
        <v>0.0827317</v>
      </c>
      <c r="GX578">
        <v>30341.4</v>
      </c>
      <c r="GY578">
        <v>32308.8</v>
      </c>
      <c r="GZ578">
        <v>34056.2</v>
      </c>
      <c r="HA578">
        <v>36510.1</v>
      </c>
      <c r="HB578">
        <v>43157.7</v>
      </c>
      <c r="HC578">
        <v>48109.1</v>
      </c>
      <c r="HD578">
        <v>53135</v>
      </c>
      <c r="HE578">
        <v>58359.9</v>
      </c>
      <c r="HF578">
        <v>1.95505</v>
      </c>
      <c r="HG578">
        <v>1.66265</v>
      </c>
      <c r="HH578">
        <v>0.0990368</v>
      </c>
      <c r="HI578">
        <v>0</v>
      </c>
      <c r="HJ578">
        <v>28.4223</v>
      </c>
      <c r="HK578">
        <v>999.9</v>
      </c>
      <c r="HL578">
        <v>41.051</v>
      </c>
      <c r="HM578">
        <v>30.665</v>
      </c>
      <c r="HN578">
        <v>20.0483</v>
      </c>
      <c r="HO578">
        <v>54.6287</v>
      </c>
      <c r="HP578">
        <v>47.3758</v>
      </c>
      <c r="HQ578">
        <v>1</v>
      </c>
      <c r="HR578">
        <v>0.108072</v>
      </c>
      <c r="HS578">
        <v>0.245114</v>
      </c>
      <c r="HT578">
        <v>20.1136</v>
      </c>
      <c r="HU578">
        <v>5.19378</v>
      </c>
      <c r="HV578">
        <v>12.004</v>
      </c>
      <c r="HW578">
        <v>4.9749</v>
      </c>
      <c r="HX578">
        <v>3.29395</v>
      </c>
      <c r="HY578">
        <v>9999</v>
      </c>
      <c r="HZ578">
        <v>35.4</v>
      </c>
      <c r="IA578">
        <v>9999</v>
      </c>
      <c r="IB578">
        <v>9999</v>
      </c>
      <c r="IC578">
        <v>1.86325</v>
      </c>
      <c r="ID578">
        <v>1.86813</v>
      </c>
      <c r="IE578">
        <v>1.86788</v>
      </c>
      <c r="IF578">
        <v>1.86905</v>
      </c>
      <c r="IG578">
        <v>1.86986</v>
      </c>
      <c r="IH578">
        <v>1.866</v>
      </c>
      <c r="II578">
        <v>1.867</v>
      </c>
      <c r="IJ578">
        <v>1.86844</v>
      </c>
      <c r="IK578">
        <v>5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5.17</v>
      </c>
      <c r="IY578">
        <v>0.3732</v>
      </c>
      <c r="IZ578">
        <v>0.744305887368214</v>
      </c>
      <c r="JA578">
        <v>0.00400708050939433</v>
      </c>
      <c r="JB578">
        <v>-7.0817227887937e-07</v>
      </c>
      <c r="JC578">
        <v>2.11393634800483e-10</v>
      </c>
      <c r="JD578">
        <v>-0.0902750961418796</v>
      </c>
      <c r="JE578">
        <v>-0.0199519798578536</v>
      </c>
      <c r="JF578">
        <v>0.00231849078142986</v>
      </c>
      <c r="JG578">
        <v>-2.72917625674962e-05</v>
      </c>
      <c r="JH578">
        <v>4</v>
      </c>
      <c r="JI578">
        <v>2436</v>
      </c>
      <c r="JJ578">
        <v>0</v>
      </c>
      <c r="JK578">
        <v>25</v>
      </c>
      <c r="JL578">
        <v>29318142.1</v>
      </c>
      <c r="JM578">
        <v>29318142.1</v>
      </c>
      <c r="JN578">
        <v>2.44629</v>
      </c>
      <c r="JO578">
        <v>2.62085</v>
      </c>
      <c r="JP578">
        <v>1.54785</v>
      </c>
      <c r="JQ578">
        <v>2.30957</v>
      </c>
      <c r="JR578">
        <v>1.64673</v>
      </c>
      <c r="JS578">
        <v>2.23877</v>
      </c>
      <c r="JT578">
        <v>34.4408</v>
      </c>
      <c r="JU578">
        <v>24.1926</v>
      </c>
      <c r="JV578">
        <v>18</v>
      </c>
      <c r="JW578">
        <v>509.646</v>
      </c>
      <c r="JX578">
        <v>336.775</v>
      </c>
      <c r="JY578">
        <v>27.7722</v>
      </c>
      <c r="JZ578">
        <v>28.7542</v>
      </c>
      <c r="KA578">
        <v>30.0003</v>
      </c>
      <c r="KB578">
        <v>28.7136</v>
      </c>
      <c r="KC578">
        <v>28.6731</v>
      </c>
      <c r="KD578">
        <v>49.0727</v>
      </c>
      <c r="KE578">
        <v>7.03198</v>
      </c>
      <c r="KF578">
        <v>44.8784</v>
      </c>
      <c r="KG578">
        <v>27.7475</v>
      </c>
      <c r="KH578">
        <v>1360.24</v>
      </c>
      <c r="KI578">
        <v>17.5819</v>
      </c>
      <c r="KJ578">
        <v>96.5829</v>
      </c>
      <c r="KK578">
        <v>94.5504</v>
      </c>
    </row>
    <row r="579" spans="1:297">
      <c r="A579">
        <v>563</v>
      </c>
      <c r="B579">
        <v>1759088531</v>
      </c>
      <c r="C579">
        <v>15419</v>
      </c>
      <c r="D579" t="s">
        <v>1573</v>
      </c>
      <c r="E579" t="s">
        <v>1574</v>
      </c>
      <c r="F579">
        <v>5</v>
      </c>
      <c r="G579" t="s">
        <v>1412</v>
      </c>
      <c r="H579" t="s">
        <v>436</v>
      </c>
      <c r="I579">
        <v>1759088522.84615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1367.90423619048</v>
      </c>
      <c r="AK579">
        <v>1333.5656969697</v>
      </c>
      <c r="AL579">
        <v>3.24369264069236</v>
      </c>
      <c r="AM579">
        <v>66.03</v>
      </c>
      <c r="AN579">
        <f>(AP579 - AO579 + DY579*1E3/(8.314*(EA579+273.15)) * AR579/DX579 * AQ579) * DX579/(100*DL579) * 1000/(1000 - AP579)</f>
        <v>0</v>
      </c>
      <c r="AO579">
        <v>17.5775759438853</v>
      </c>
      <c r="AP579">
        <v>23.9839042424242</v>
      </c>
      <c r="AQ579">
        <v>-0.00833761038960925</v>
      </c>
      <c r="AR579">
        <v>114.36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5.9</v>
      </c>
      <c r="DM579">
        <v>0.5</v>
      </c>
      <c r="DN579" t="s">
        <v>438</v>
      </c>
      <c r="DO579">
        <v>2</v>
      </c>
      <c r="DP579" t="b">
        <v>1</v>
      </c>
      <c r="DQ579">
        <v>1759088522.84615</v>
      </c>
      <c r="DR579">
        <v>1277.98230769231</v>
      </c>
      <c r="DS579">
        <v>1327.18</v>
      </c>
      <c r="DT579">
        <v>24.0243153846154</v>
      </c>
      <c r="DU579">
        <v>17.5241461538462</v>
      </c>
      <c r="DV579">
        <v>1272.84846153846</v>
      </c>
      <c r="DW579">
        <v>23.6506461538462</v>
      </c>
      <c r="DX579">
        <v>500.003769230769</v>
      </c>
      <c r="DY579">
        <v>90.6255692307692</v>
      </c>
      <c r="DZ579">
        <v>0.0359474538461539</v>
      </c>
      <c r="EA579">
        <v>30.4864769230769</v>
      </c>
      <c r="EB579">
        <v>30.0330076923077</v>
      </c>
      <c r="EC579">
        <v>999.9</v>
      </c>
      <c r="ED579">
        <v>0</v>
      </c>
      <c r="EE579">
        <v>0</v>
      </c>
      <c r="EF579">
        <v>9990.38</v>
      </c>
      <c r="EG579">
        <v>0</v>
      </c>
      <c r="EH579">
        <v>13.8156307692308</v>
      </c>
      <c r="EI579">
        <v>-49.1988923076923</v>
      </c>
      <c r="EJ579">
        <v>1309.43846153846</v>
      </c>
      <c r="EK579">
        <v>1350.85153846154</v>
      </c>
      <c r="EL579">
        <v>6.50016692307692</v>
      </c>
      <c r="EM579">
        <v>1327.18</v>
      </c>
      <c r="EN579">
        <v>17.5241461538462</v>
      </c>
      <c r="EO579">
        <v>2.17721538461538</v>
      </c>
      <c r="EP579">
        <v>1.58813461538462</v>
      </c>
      <c r="EQ579">
        <v>18.7956461538462</v>
      </c>
      <c r="ER579">
        <v>13.8441307692308</v>
      </c>
      <c r="ES579">
        <v>2000.01923076923</v>
      </c>
      <c r="ET579">
        <v>0.979999538461539</v>
      </c>
      <c r="EU579">
        <v>0.0200000769230769</v>
      </c>
      <c r="EV579">
        <v>0</v>
      </c>
      <c r="EW579">
        <v>974.592230769231</v>
      </c>
      <c r="EX579">
        <v>5.00059</v>
      </c>
      <c r="EY579">
        <v>19663.5230769231</v>
      </c>
      <c r="EZ579">
        <v>17360.4615384615</v>
      </c>
      <c r="FA579">
        <v>42</v>
      </c>
      <c r="FB579">
        <v>41.7595384615385</v>
      </c>
      <c r="FC579">
        <v>41.3940769230769</v>
      </c>
      <c r="FD579">
        <v>41.187</v>
      </c>
      <c r="FE579">
        <v>42.9036153846154</v>
      </c>
      <c r="FF579">
        <v>1955.11923076923</v>
      </c>
      <c r="FG579">
        <v>39.9</v>
      </c>
      <c r="FH579">
        <v>0</v>
      </c>
      <c r="FI579">
        <v>1759088517.9</v>
      </c>
      <c r="FJ579">
        <v>0</v>
      </c>
      <c r="FK579">
        <v>974.621115384615</v>
      </c>
      <c r="FL579">
        <v>-3.63456410608307</v>
      </c>
      <c r="FM579">
        <v>-62.8888888184393</v>
      </c>
      <c r="FN579">
        <v>19662.3192307692</v>
      </c>
      <c r="FO579">
        <v>15</v>
      </c>
      <c r="FP579">
        <v>0</v>
      </c>
      <c r="FQ579" t="s">
        <v>439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-49.4728523809524</v>
      </c>
      <c r="GD579">
        <v>2.99060259740249</v>
      </c>
      <c r="GE579">
        <v>0.840276648105535</v>
      </c>
      <c r="GF579">
        <v>0</v>
      </c>
      <c r="GG579">
        <v>974.810882352941</v>
      </c>
      <c r="GH579">
        <v>-3.35865546248234</v>
      </c>
      <c r="GI579">
        <v>0.38393448925765</v>
      </c>
      <c r="GJ579">
        <v>-1</v>
      </c>
      <c r="GK579">
        <v>6.53937761904762</v>
      </c>
      <c r="GL579">
        <v>-0.760516363636361</v>
      </c>
      <c r="GM579">
        <v>0.0776891047643939</v>
      </c>
      <c r="GN579">
        <v>0</v>
      </c>
      <c r="GO579">
        <v>0</v>
      </c>
      <c r="GP579">
        <v>2</v>
      </c>
      <c r="GQ579" t="s">
        <v>455</v>
      </c>
      <c r="GR579">
        <v>3.13132</v>
      </c>
      <c r="GS579">
        <v>2.71405</v>
      </c>
      <c r="GT579">
        <v>0.195389</v>
      </c>
      <c r="GU579">
        <v>0.200226</v>
      </c>
      <c r="GV579">
        <v>0.102955</v>
      </c>
      <c r="GW579">
        <v>0.0829716</v>
      </c>
      <c r="GX579">
        <v>30284.9</v>
      </c>
      <c r="GY579">
        <v>32247.7</v>
      </c>
      <c r="GZ579">
        <v>34056.4</v>
      </c>
      <c r="HA579">
        <v>36509.9</v>
      </c>
      <c r="HB579">
        <v>43163.4</v>
      </c>
      <c r="HC579">
        <v>48096.3</v>
      </c>
      <c r="HD579">
        <v>53135.3</v>
      </c>
      <c r="HE579">
        <v>58359.5</v>
      </c>
      <c r="HF579">
        <v>1.9552</v>
      </c>
      <c r="HG579">
        <v>1.66267</v>
      </c>
      <c r="HH579">
        <v>0.0987053</v>
      </c>
      <c r="HI579">
        <v>0</v>
      </c>
      <c r="HJ579">
        <v>28.4197</v>
      </c>
      <c r="HK579">
        <v>999.9</v>
      </c>
      <c r="HL579">
        <v>41.124</v>
      </c>
      <c r="HM579">
        <v>30.675</v>
      </c>
      <c r="HN579">
        <v>20.0959</v>
      </c>
      <c r="HO579">
        <v>54.5187</v>
      </c>
      <c r="HP579">
        <v>47.6282</v>
      </c>
      <c r="HQ579">
        <v>1</v>
      </c>
      <c r="HR579">
        <v>0.107607</v>
      </c>
      <c r="HS579">
        <v>0.248905</v>
      </c>
      <c r="HT579">
        <v>20.1136</v>
      </c>
      <c r="HU579">
        <v>5.19408</v>
      </c>
      <c r="HV579">
        <v>12.004</v>
      </c>
      <c r="HW579">
        <v>4.97495</v>
      </c>
      <c r="HX579">
        <v>3.294</v>
      </c>
      <c r="HY579">
        <v>9999</v>
      </c>
      <c r="HZ579">
        <v>35.4</v>
      </c>
      <c r="IA579">
        <v>9999</v>
      </c>
      <c r="IB579">
        <v>9999</v>
      </c>
      <c r="IC579">
        <v>1.86325</v>
      </c>
      <c r="ID579">
        <v>1.86813</v>
      </c>
      <c r="IE579">
        <v>1.86786</v>
      </c>
      <c r="IF579">
        <v>1.86905</v>
      </c>
      <c r="IG579">
        <v>1.86986</v>
      </c>
      <c r="IH579">
        <v>1.866</v>
      </c>
      <c r="II579">
        <v>1.86701</v>
      </c>
      <c r="IJ579">
        <v>1.86844</v>
      </c>
      <c r="IK579">
        <v>5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5.22</v>
      </c>
      <c r="IY579">
        <v>0.3717</v>
      </c>
      <c r="IZ579">
        <v>0.744305887368214</v>
      </c>
      <c r="JA579">
        <v>0.00400708050939433</v>
      </c>
      <c r="JB579">
        <v>-7.0817227887937e-07</v>
      </c>
      <c r="JC579">
        <v>2.11393634800483e-10</v>
      </c>
      <c r="JD579">
        <v>-0.0902750961418796</v>
      </c>
      <c r="JE579">
        <v>-0.0199519798578536</v>
      </c>
      <c r="JF579">
        <v>0.00231849078142986</v>
      </c>
      <c r="JG579">
        <v>-2.72917625674962e-05</v>
      </c>
      <c r="JH579">
        <v>4</v>
      </c>
      <c r="JI579">
        <v>2436</v>
      </c>
      <c r="JJ579">
        <v>0</v>
      </c>
      <c r="JK579">
        <v>25</v>
      </c>
      <c r="JL579">
        <v>29318142.2</v>
      </c>
      <c r="JM579">
        <v>29318142.2</v>
      </c>
      <c r="JN579">
        <v>2.47437</v>
      </c>
      <c r="JO579">
        <v>2.60986</v>
      </c>
      <c r="JP579">
        <v>1.54785</v>
      </c>
      <c r="JQ579">
        <v>2.30957</v>
      </c>
      <c r="JR579">
        <v>1.64551</v>
      </c>
      <c r="JS579">
        <v>2.34741</v>
      </c>
      <c r="JT579">
        <v>34.4408</v>
      </c>
      <c r="JU579">
        <v>24.1926</v>
      </c>
      <c r="JV579">
        <v>18</v>
      </c>
      <c r="JW579">
        <v>509.755</v>
      </c>
      <c r="JX579">
        <v>336.792</v>
      </c>
      <c r="JY579">
        <v>27.7393</v>
      </c>
      <c r="JZ579">
        <v>28.7555</v>
      </c>
      <c r="KA579">
        <v>30.0001</v>
      </c>
      <c r="KB579">
        <v>28.7148</v>
      </c>
      <c r="KC579">
        <v>28.674</v>
      </c>
      <c r="KD579">
        <v>49.5727</v>
      </c>
      <c r="KE579">
        <v>7.03198</v>
      </c>
      <c r="KF579">
        <v>44.8784</v>
      </c>
      <c r="KG579">
        <v>27.7128</v>
      </c>
      <c r="KH579">
        <v>1373.8</v>
      </c>
      <c r="KI579">
        <v>17.6616</v>
      </c>
      <c r="KJ579">
        <v>96.5835</v>
      </c>
      <c r="KK579">
        <v>94.5499</v>
      </c>
    </row>
    <row r="580" spans="1:297">
      <c r="A580">
        <v>564</v>
      </c>
      <c r="B580">
        <v>1759088536</v>
      </c>
      <c r="C580">
        <v>15424</v>
      </c>
      <c r="D580" t="s">
        <v>1575</v>
      </c>
      <c r="E580" t="s">
        <v>1576</v>
      </c>
      <c r="F580">
        <v>5</v>
      </c>
      <c r="G580" t="s">
        <v>1412</v>
      </c>
      <c r="H580" t="s">
        <v>436</v>
      </c>
      <c r="I580">
        <v>1759088527.84615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1385.56277257143</v>
      </c>
      <c r="AK580">
        <v>1350.92254545454</v>
      </c>
      <c r="AL580">
        <v>3.5082889610387</v>
      </c>
      <c r="AM580">
        <v>66.03</v>
      </c>
      <c r="AN580">
        <f>(AP580 - AO580 + DY580*1E3/(8.314*(EA580+273.15)) * AR580/DX580 * AQ580) * DX580/(100*DL580) * 1000/(1000 - AP580)</f>
        <v>0</v>
      </c>
      <c r="AO580">
        <v>17.6247460959307</v>
      </c>
      <c r="AP580">
        <v>23.9564115151515</v>
      </c>
      <c r="AQ580">
        <v>-0.00537894588745168</v>
      </c>
      <c r="AR580">
        <v>114.36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5.9</v>
      </c>
      <c r="DM580">
        <v>0.5</v>
      </c>
      <c r="DN580" t="s">
        <v>438</v>
      </c>
      <c r="DO580">
        <v>2</v>
      </c>
      <c r="DP580" t="b">
        <v>1</v>
      </c>
      <c r="DQ580">
        <v>1759088527.84615</v>
      </c>
      <c r="DR580">
        <v>1294.58769230769</v>
      </c>
      <c r="DS580">
        <v>1344.15846153846</v>
      </c>
      <c r="DT580">
        <v>24.0004923076923</v>
      </c>
      <c r="DU580">
        <v>17.5662846153846</v>
      </c>
      <c r="DV580">
        <v>1289.40153846154</v>
      </c>
      <c r="DW580">
        <v>23.6278230769231</v>
      </c>
      <c r="DX580">
        <v>500.006769230769</v>
      </c>
      <c r="DY580">
        <v>90.6270307692308</v>
      </c>
      <c r="DZ580">
        <v>0.0359721615384615</v>
      </c>
      <c r="EA580">
        <v>30.4788461538462</v>
      </c>
      <c r="EB580">
        <v>30.0288076923077</v>
      </c>
      <c r="EC580">
        <v>999.9</v>
      </c>
      <c r="ED580">
        <v>0</v>
      </c>
      <c r="EE580">
        <v>0</v>
      </c>
      <c r="EF580">
        <v>9990.66692307692</v>
      </c>
      <c r="EG580">
        <v>0</v>
      </c>
      <c r="EH580">
        <v>13.8211461538462</v>
      </c>
      <c r="EI580">
        <v>-49.5720384615385</v>
      </c>
      <c r="EJ580">
        <v>1326.42076923077</v>
      </c>
      <c r="EK580">
        <v>1368.19230769231</v>
      </c>
      <c r="EL580">
        <v>6.43419769230769</v>
      </c>
      <c r="EM580">
        <v>1344.15846153846</v>
      </c>
      <c r="EN580">
        <v>17.5662846153846</v>
      </c>
      <c r="EO580">
        <v>2.17509153846154</v>
      </c>
      <c r="EP580">
        <v>1.59198</v>
      </c>
      <c r="EQ580">
        <v>18.7800307692308</v>
      </c>
      <c r="ER580">
        <v>13.8813538461538</v>
      </c>
      <c r="ES580">
        <v>2000.01538461538</v>
      </c>
      <c r="ET580">
        <v>0.979999538461539</v>
      </c>
      <c r="EU580">
        <v>0.0200000769230769</v>
      </c>
      <c r="EV580">
        <v>0</v>
      </c>
      <c r="EW580">
        <v>974.250230769231</v>
      </c>
      <c r="EX580">
        <v>5.00059</v>
      </c>
      <c r="EY580">
        <v>19658.4538461538</v>
      </c>
      <c r="EZ580">
        <v>17360.4384615385</v>
      </c>
      <c r="FA580">
        <v>42</v>
      </c>
      <c r="FB580">
        <v>41.7547692307692</v>
      </c>
      <c r="FC580">
        <v>41.3893076923077</v>
      </c>
      <c r="FD580">
        <v>41.187</v>
      </c>
      <c r="FE580">
        <v>42.8940769230769</v>
      </c>
      <c r="FF580">
        <v>1955.11538461538</v>
      </c>
      <c r="FG580">
        <v>39.9</v>
      </c>
      <c r="FH580">
        <v>0</v>
      </c>
      <c r="FI580">
        <v>1759088522.7</v>
      </c>
      <c r="FJ580">
        <v>0</v>
      </c>
      <c r="FK580">
        <v>974.325538461538</v>
      </c>
      <c r="FL580">
        <v>-3.44075214756196</v>
      </c>
      <c r="FM580">
        <v>-62.5606837773564</v>
      </c>
      <c r="FN580">
        <v>19657.4269230769</v>
      </c>
      <c r="FO580">
        <v>15</v>
      </c>
      <c r="FP580">
        <v>0</v>
      </c>
      <c r="FQ580" t="s">
        <v>439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-49.4132952380952</v>
      </c>
      <c r="GD580">
        <v>-0.551306493506494</v>
      </c>
      <c r="GE580">
        <v>0.78946078250929</v>
      </c>
      <c r="GF580">
        <v>0</v>
      </c>
      <c r="GG580">
        <v>974.572176470588</v>
      </c>
      <c r="GH580">
        <v>-3.49017570790927</v>
      </c>
      <c r="GI580">
        <v>0.398874922942332</v>
      </c>
      <c r="GJ580">
        <v>-1</v>
      </c>
      <c r="GK580">
        <v>6.48319523809524</v>
      </c>
      <c r="GL580">
        <v>-0.793976883116881</v>
      </c>
      <c r="GM580">
        <v>0.0813008607474524</v>
      </c>
      <c r="GN580">
        <v>0</v>
      </c>
      <c r="GO580">
        <v>0</v>
      </c>
      <c r="GP580">
        <v>2</v>
      </c>
      <c r="GQ580" t="s">
        <v>455</v>
      </c>
      <c r="GR580">
        <v>3.13134</v>
      </c>
      <c r="GS580">
        <v>2.71401</v>
      </c>
      <c r="GT580">
        <v>0.196977</v>
      </c>
      <c r="GU580">
        <v>0.201786</v>
      </c>
      <c r="GV580">
        <v>0.102861</v>
      </c>
      <c r="GW580">
        <v>0.0831117</v>
      </c>
      <c r="GX580">
        <v>30225.1</v>
      </c>
      <c r="GY580">
        <v>32184.7</v>
      </c>
      <c r="GZ580">
        <v>34056.4</v>
      </c>
      <c r="HA580">
        <v>36509.9</v>
      </c>
      <c r="HB580">
        <v>43168.3</v>
      </c>
      <c r="HC580">
        <v>48088.8</v>
      </c>
      <c r="HD580">
        <v>53135.4</v>
      </c>
      <c r="HE580">
        <v>58359.3</v>
      </c>
      <c r="HF580">
        <v>1.955</v>
      </c>
      <c r="HG580">
        <v>1.66297</v>
      </c>
      <c r="HH580">
        <v>0.0985339</v>
      </c>
      <c r="HI580">
        <v>0</v>
      </c>
      <c r="HJ580">
        <v>28.4163</v>
      </c>
      <c r="HK580">
        <v>999.9</v>
      </c>
      <c r="HL580">
        <v>41.173</v>
      </c>
      <c r="HM580">
        <v>30.665</v>
      </c>
      <c r="HN580">
        <v>20.106</v>
      </c>
      <c r="HO580">
        <v>54.8287</v>
      </c>
      <c r="HP580">
        <v>47.6963</v>
      </c>
      <c r="HQ580">
        <v>1</v>
      </c>
      <c r="HR580">
        <v>0.108069</v>
      </c>
      <c r="HS580">
        <v>0.266062</v>
      </c>
      <c r="HT580">
        <v>20.1137</v>
      </c>
      <c r="HU580">
        <v>5.19348</v>
      </c>
      <c r="HV580">
        <v>12.004</v>
      </c>
      <c r="HW580">
        <v>4.97475</v>
      </c>
      <c r="HX580">
        <v>3.294</v>
      </c>
      <c r="HY580">
        <v>9999</v>
      </c>
      <c r="HZ580">
        <v>35.4</v>
      </c>
      <c r="IA580">
        <v>9999</v>
      </c>
      <c r="IB580">
        <v>9999</v>
      </c>
      <c r="IC580">
        <v>1.86325</v>
      </c>
      <c r="ID580">
        <v>1.86813</v>
      </c>
      <c r="IE580">
        <v>1.86786</v>
      </c>
      <c r="IF580">
        <v>1.86906</v>
      </c>
      <c r="IG580">
        <v>1.86984</v>
      </c>
      <c r="IH580">
        <v>1.866</v>
      </c>
      <c r="II580">
        <v>1.86703</v>
      </c>
      <c r="IJ580">
        <v>1.86844</v>
      </c>
      <c r="IK580">
        <v>5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5.28</v>
      </c>
      <c r="IY580">
        <v>0.3705</v>
      </c>
      <c r="IZ580">
        <v>0.744305887368214</v>
      </c>
      <c r="JA580">
        <v>0.00400708050939433</v>
      </c>
      <c r="JB580">
        <v>-7.0817227887937e-07</v>
      </c>
      <c r="JC580">
        <v>2.11393634800483e-10</v>
      </c>
      <c r="JD580">
        <v>-0.0902750961418796</v>
      </c>
      <c r="JE580">
        <v>-0.0199519798578536</v>
      </c>
      <c r="JF580">
        <v>0.00231849078142986</v>
      </c>
      <c r="JG580">
        <v>-2.72917625674962e-05</v>
      </c>
      <c r="JH580">
        <v>4</v>
      </c>
      <c r="JI580">
        <v>2436</v>
      </c>
      <c r="JJ580">
        <v>0</v>
      </c>
      <c r="JK580">
        <v>25</v>
      </c>
      <c r="JL580">
        <v>29318142.3</v>
      </c>
      <c r="JM580">
        <v>29318142.3</v>
      </c>
      <c r="JN580">
        <v>2.49756</v>
      </c>
      <c r="JO580">
        <v>2.62329</v>
      </c>
      <c r="JP580">
        <v>1.54785</v>
      </c>
      <c r="JQ580">
        <v>2.30957</v>
      </c>
      <c r="JR580">
        <v>1.64673</v>
      </c>
      <c r="JS580">
        <v>2.24121</v>
      </c>
      <c r="JT580">
        <v>34.4408</v>
      </c>
      <c r="JU580">
        <v>24.1838</v>
      </c>
      <c r="JV580">
        <v>18</v>
      </c>
      <c r="JW580">
        <v>509.633</v>
      </c>
      <c r="JX580">
        <v>336.937</v>
      </c>
      <c r="JY580">
        <v>27.7083</v>
      </c>
      <c r="JZ580">
        <v>28.7566</v>
      </c>
      <c r="KA580">
        <v>30.0001</v>
      </c>
      <c r="KB580">
        <v>28.7161</v>
      </c>
      <c r="KC580">
        <v>28.674</v>
      </c>
      <c r="KD580">
        <v>50.0977</v>
      </c>
      <c r="KE580">
        <v>7.03198</v>
      </c>
      <c r="KF580">
        <v>45.2605</v>
      </c>
      <c r="KG580">
        <v>27.6899</v>
      </c>
      <c r="KH580">
        <v>1394</v>
      </c>
      <c r="KI580">
        <v>17.7504</v>
      </c>
      <c r="KJ580">
        <v>96.5836</v>
      </c>
      <c r="KK580">
        <v>94.5496</v>
      </c>
    </row>
    <row r="581" spans="1:297">
      <c r="A581">
        <v>565</v>
      </c>
      <c r="B581">
        <v>1759088541</v>
      </c>
      <c r="C581">
        <v>15429</v>
      </c>
      <c r="D581" t="s">
        <v>1577</v>
      </c>
      <c r="E581" t="s">
        <v>1578</v>
      </c>
      <c r="F581">
        <v>5</v>
      </c>
      <c r="G581" t="s">
        <v>1412</v>
      </c>
      <c r="H581" t="s">
        <v>436</v>
      </c>
      <c r="I581">
        <v>1759088532.84615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1402.89973257143</v>
      </c>
      <c r="AK581">
        <v>1368.18042424242</v>
      </c>
      <c r="AL581">
        <v>3.43875649350647</v>
      </c>
      <c r="AM581">
        <v>66.03</v>
      </c>
      <c r="AN581">
        <f>(AP581 - AO581 + DY581*1E3/(8.314*(EA581+273.15)) * AR581/DX581 * AQ581) * DX581/(100*DL581) * 1000/(1000 - AP581)</f>
        <v>0</v>
      </c>
      <c r="AO581">
        <v>17.6948256587121</v>
      </c>
      <c r="AP581">
        <v>23.9232981818182</v>
      </c>
      <c r="AQ581">
        <v>-0.00603513636363943</v>
      </c>
      <c r="AR581">
        <v>114.36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5.9</v>
      </c>
      <c r="DM581">
        <v>0.5</v>
      </c>
      <c r="DN581" t="s">
        <v>438</v>
      </c>
      <c r="DO581">
        <v>2</v>
      </c>
      <c r="DP581" t="b">
        <v>1</v>
      </c>
      <c r="DQ581">
        <v>1759088532.84615</v>
      </c>
      <c r="DR581">
        <v>1311.39</v>
      </c>
      <c r="DS581">
        <v>1360.80076923077</v>
      </c>
      <c r="DT581">
        <v>23.9687923076923</v>
      </c>
      <c r="DU581">
        <v>17.6149153846154</v>
      </c>
      <c r="DV581">
        <v>1306.15</v>
      </c>
      <c r="DW581">
        <v>23.5974461538462</v>
      </c>
      <c r="DX581">
        <v>500.007538461539</v>
      </c>
      <c r="DY581">
        <v>90.6283384615385</v>
      </c>
      <c r="DZ581">
        <v>0.036063</v>
      </c>
      <c r="EA581">
        <v>30.4707307692308</v>
      </c>
      <c r="EB581">
        <v>30.0274846153846</v>
      </c>
      <c r="EC581">
        <v>999.9</v>
      </c>
      <c r="ED581">
        <v>0</v>
      </c>
      <c r="EE581">
        <v>0</v>
      </c>
      <c r="EF581">
        <v>9990.76769230769</v>
      </c>
      <c r="EG581">
        <v>0</v>
      </c>
      <c r="EH581">
        <v>13.8190230769231</v>
      </c>
      <c r="EI581">
        <v>-49.4118461538461</v>
      </c>
      <c r="EJ581">
        <v>1343.59307692308</v>
      </c>
      <c r="EK581">
        <v>1385.20230769231</v>
      </c>
      <c r="EL581">
        <v>6.35385923076923</v>
      </c>
      <c r="EM581">
        <v>1360.80076923077</v>
      </c>
      <c r="EN581">
        <v>17.6149153846154</v>
      </c>
      <c r="EO581">
        <v>2.17225</v>
      </c>
      <c r="EP581">
        <v>1.59641076923077</v>
      </c>
      <c r="EQ581">
        <v>18.7591153846154</v>
      </c>
      <c r="ER581">
        <v>13.9241307692308</v>
      </c>
      <c r="ES581">
        <v>2000.00769230769</v>
      </c>
      <c r="ET581">
        <v>0.979999538461539</v>
      </c>
      <c r="EU581">
        <v>0.0200000769230769</v>
      </c>
      <c r="EV581">
        <v>0</v>
      </c>
      <c r="EW581">
        <v>973.995615384615</v>
      </c>
      <c r="EX581">
        <v>5.00059</v>
      </c>
      <c r="EY581">
        <v>19653.7461538462</v>
      </c>
      <c r="EZ581">
        <v>17360.3846153846</v>
      </c>
      <c r="FA581">
        <v>42</v>
      </c>
      <c r="FB581">
        <v>41.75</v>
      </c>
      <c r="FC581">
        <v>41.3797692307692</v>
      </c>
      <c r="FD581">
        <v>41.187</v>
      </c>
      <c r="FE581">
        <v>42.8845384615385</v>
      </c>
      <c r="FF581">
        <v>1955.10769230769</v>
      </c>
      <c r="FG581">
        <v>39.9</v>
      </c>
      <c r="FH581">
        <v>0</v>
      </c>
      <c r="FI581">
        <v>1759088527.5</v>
      </c>
      <c r="FJ581">
        <v>0</v>
      </c>
      <c r="FK581">
        <v>974.103653846154</v>
      </c>
      <c r="FL581">
        <v>-2.71299145990555</v>
      </c>
      <c r="FM581">
        <v>-52.3316238507638</v>
      </c>
      <c r="FN581">
        <v>19653.0346153846</v>
      </c>
      <c r="FO581">
        <v>15</v>
      </c>
      <c r="FP581">
        <v>0</v>
      </c>
      <c r="FQ581" t="s">
        <v>439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-49.6024476190476</v>
      </c>
      <c r="GD581">
        <v>0.324451948051892</v>
      </c>
      <c r="GE581">
        <v>0.61329549206689</v>
      </c>
      <c r="GF581">
        <v>1</v>
      </c>
      <c r="GG581">
        <v>974.253558823529</v>
      </c>
      <c r="GH581">
        <v>-3.21242169584922</v>
      </c>
      <c r="GI581">
        <v>0.381739300568616</v>
      </c>
      <c r="GJ581">
        <v>-1</v>
      </c>
      <c r="GK581">
        <v>6.39633380952381</v>
      </c>
      <c r="GL581">
        <v>-0.955151688311672</v>
      </c>
      <c r="GM581">
        <v>0.097328089640692</v>
      </c>
      <c r="GN581">
        <v>0</v>
      </c>
      <c r="GO581">
        <v>1</v>
      </c>
      <c r="GP581">
        <v>2</v>
      </c>
      <c r="GQ581" t="s">
        <v>448</v>
      </c>
      <c r="GR581">
        <v>3.13137</v>
      </c>
      <c r="GS581">
        <v>2.71412</v>
      </c>
      <c r="GT581">
        <v>0.198536</v>
      </c>
      <c r="GU581">
        <v>0.203396</v>
      </c>
      <c r="GV581">
        <v>0.102775</v>
      </c>
      <c r="GW581">
        <v>0.0833231</v>
      </c>
      <c r="GX581">
        <v>30166.5</v>
      </c>
      <c r="GY581">
        <v>32119.7</v>
      </c>
      <c r="GZ581">
        <v>34056.5</v>
      </c>
      <c r="HA581">
        <v>36509.7</v>
      </c>
      <c r="HB581">
        <v>43172.7</v>
      </c>
      <c r="HC581">
        <v>48077.7</v>
      </c>
      <c r="HD581">
        <v>53135.5</v>
      </c>
      <c r="HE581">
        <v>58359.1</v>
      </c>
      <c r="HF581">
        <v>1.95497</v>
      </c>
      <c r="HG581">
        <v>1.66317</v>
      </c>
      <c r="HH581">
        <v>0.0990182</v>
      </c>
      <c r="HI581">
        <v>0</v>
      </c>
      <c r="HJ581">
        <v>28.413</v>
      </c>
      <c r="HK581">
        <v>999.9</v>
      </c>
      <c r="HL581">
        <v>41.246</v>
      </c>
      <c r="HM581">
        <v>30.675</v>
      </c>
      <c r="HN581">
        <v>20.1552</v>
      </c>
      <c r="HO581">
        <v>55.3187</v>
      </c>
      <c r="HP581">
        <v>47.504</v>
      </c>
      <c r="HQ581">
        <v>1</v>
      </c>
      <c r="HR581">
        <v>0.107561</v>
      </c>
      <c r="HS581">
        <v>0.249488</v>
      </c>
      <c r="HT581">
        <v>20.1137</v>
      </c>
      <c r="HU581">
        <v>5.19348</v>
      </c>
      <c r="HV581">
        <v>12.004</v>
      </c>
      <c r="HW581">
        <v>4.9751</v>
      </c>
      <c r="HX581">
        <v>3.294</v>
      </c>
      <c r="HY581">
        <v>9999</v>
      </c>
      <c r="HZ581">
        <v>35.4</v>
      </c>
      <c r="IA581">
        <v>9999</v>
      </c>
      <c r="IB581">
        <v>9999</v>
      </c>
      <c r="IC581">
        <v>1.86325</v>
      </c>
      <c r="ID581">
        <v>1.86813</v>
      </c>
      <c r="IE581">
        <v>1.86785</v>
      </c>
      <c r="IF581">
        <v>1.86905</v>
      </c>
      <c r="IG581">
        <v>1.86985</v>
      </c>
      <c r="IH581">
        <v>1.86598</v>
      </c>
      <c r="II581">
        <v>1.86699</v>
      </c>
      <c r="IJ581">
        <v>1.86844</v>
      </c>
      <c r="IK581">
        <v>5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5.33</v>
      </c>
      <c r="IY581">
        <v>0.3693</v>
      </c>
      <c r="IZ581">
        <v>0.744305887368214</v>
      </c>
      <c r="JA581">
        <v>0.00400708050939433</v>
      </c>
      <c r="JB581">
        <v>-7.0817227887937e-07</v>
      </c>
      <c r="JC581">
        <v>2.11393634800483e-10</v>
      </c>
      <c r="JD581">
        <v>-0.0902750961418796</v>
      </c>
      <c r="JE581">
        <v>-0.0199519798578536</v>
      </c>
      <c r="JF581">
        <v>0.00231849078142986</v>
      </c>
      <c r="JG581">
        <v>-2.72917625674962e-05</v>
      </c>
      <c r="JH581">
        <v>4</v>
      </c>
      <c r="JI581">
        <v>2436</v>
      </c>
      <c r="JJ581">
        <v>0</v>
      </c>
      <c r="JK581">
        <v>25</v>
      </c>
      <c r="JL581">
        <v>29318142.4</v>
      </c>
      <c r="JM581">
        <v>29318142.4</v>
      </c>
      <c r="JN581">
        <v>2.52441</v>
      </c>
      <c r="JO581">
        <v>2.6123</v>
      </c>
      <c r="JP581">
        <v>1.54785</v>
      </c>
      <c r="JQ581">
        <v>2.30957</v>
      </c>
      <c r="JR581">
        <v>1.64673</v>
      </c>
      <c r="JS581">
        <v>2.34497</v>
      </c>
      <c r="JT581">
        <v>34.4636</v>
      </c>
      <c r="JU581">
        <v>24.1926</v>
      </c>
      <c r="JV581">
        <v>18</v>
      </c>
      <c r="JW581">
        <v>509.617</v>
      </c>
      <c r="JX581">
        <v>337.033</v>
      </c>
      <c r="JY581">
        <v>27.6817</v>
      </c>
      <c r="JZ581">
        <v>28.7566</v>
      </c>
      <c r="KA581">
        <v>30.0001</v>
      </c>
      <c r="KB581">
        <v>28.7161</v>
      </c>
      <c r="KC581">
        <v>28.674</v>
      </c>
      <c r="KD581">
        <v>50.5687</v>
      </c>
      <c r="KE581">
        <v>6.72925</v>
      </c>
      <c r="KF581">
        <v>45.6464</v>
      </c>
      <c r="KG581">
        <v>27.6657</v>
      </c>
      <c r="KH581">
        <v>1407.64</v>
      </c>
      <c r="KI581">
        <v>17.8441</v>
      </c>
      <c r="KJ581">
        <v>96.5838</v>
      </c>
      <c r="KK581">
        <v>94.5493</v>
      </c>
    </row>
    <row r="582" spans="1:297">
      <c r="A582">
        <v>566</v>
      </c>
      <c r="B582">
        <v>1759088546</v>
      </c>
      <c r="C582">
        <v>15434</v>
      </c>
      <c r="D582" t="s">
        <v>1579</v>
      </c>
      <c r="E582" t="s">
        <v>1580</v>
      </c>
      <c r="F582">
        <v>5</v>
      </c>
      <c r="G582" t="s">
        <v>1412</v>
      </c>
      <c r="H582" t="s">
        <v>436</v>
      </c>
      <c r="I582">
        <v>1759088537.84615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1421.38851504762</v>
      </c>
      <c r="AK582">
        <v>1386.16648484848</v>
      </c>
      <c r="AL582">
        <v>3.61935606060594</v>
      </c>
      <c r="AM582">
        <v>66.03</v>
      </c>
      <c r="AN582">
        <f>(AP582 - AO582 + DY582*1E3/(8.314*(EA582+273.15)) * AR582/DX582 * AQ582) * DX582/(100*DL582) * 1000/(1000 - AP582)</f>
        <v>0</v>
      </c>
      <c r="AO582">
        <v>17.7810280031494</v>
      </c>
      <c r="AP582">
        <v>23.8999309090909</v>
      </c>
      <c r="AQ582">
        <v>-0.00228563852814</v>
      </c>
      <c r="AR582">
        <v>114.36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5.9</v>
      </c>
      <c r="DM582">
        <v>0.5</v>
      </c>
      <c r="DN582" t="s">
        <v>438</v>
      </c>
      <c r="DO582">
        <v>2</v>
      </c>
      <c r="DP582" t="b">
        <v>1</v>
      </c>
      <c r="DQ582">
        <v>1759088537.84615</v>
      </c>
      <c r="DR582">
        <v>1328.28076923077</v>
      </c>
      <c r="DS582">
        <v>1378.19615384615</v>
      </c>
      <c r="DT582">
        <v>23.9384230769231</v>
      </c>
      <c r="DU582">
        <v>17.6788538461538</v>
      </c>
      <c r="DV582">
        <v>1322.98692307692</v>
      </c>
      <c r="DW582">
        <v>23.5683461538462</v>
      </c>
      <c r="DX582">
        <v>500.007307692308</v>
      </c>
      <c r="DY582">
        <v>90.6296307692308</v>
      </c>
      <c r="DZ582">
        <v>0.0362435615384615</v>
      </c>
      <c r="EA582">
        <v>30.4622076923077</v>
      </c>
      <c r="EB582">
        <v>30.0229846153846</v>
      </c>
      <c r="EC582">
        <v>999.9</v>
      </c>
      <c r="ED582">
        <v>0</v>
      </c>
      <c r="EE582">
        <v>0</v>
      </c>
      <c r="EF582">
        <v>9985.47846153846</v>
      </c>
      <c r="EG582">
        <v>0</v>
      </c>
      <c r="EH582">
        <v>13.8092538461538</v>
      </c>
      <c r="EI582">
        <v>-49.9150846153846</v>
      </c>
      <c r="EJ582">
        <v>1360.85692307692</v>
      </c>
      <c r="EK582">
        <v>1403.00153846154</v>
      </c>
      <c r="EL582">
        <v>6.25956</v>
      </c>
      <c r="EM582">
        <v>1378.19615384615</v>
      </c>
      <c r="EN582">
        <v>17.6788538461538</v>
      </c>
      <c r="EO582">
        <v>2.16952769230769</v>
      </c>
      <c r="EP582">
        <v>1.60222692307692</v>
      </c>
      <c r="EQ582">
        <v>18.7390615384615</v>
      </c>
      <c r="ER582">
        <v>13.9801384615385</v>
      </c>
      <c r="ES582">
        <v>2000.05153846154</v>
      </c>
      <c r="ET582">
        <v>0.98</v>
      </c>
      <c r="EU582">
        <v>0.0199996</v>
      </c>
      <c r="EV582">
        <v>0</v>
      </c>
      <c r="EW582">
        <v>973.859307692307</v>
      </c>
      <c r="EX582">
        <v>5.00059</v>
      </c>
      <c r="EY582">
        <v>19649.3923076923</v>
      </c>
      <c r="EZ582">
        <v>17360.7615384615</v>
      </c>
      <c r="FA582">
        <v>42</v>
      </c>
      <c r="FB582">
        <v>41.75</v>
      </c>
      <c r="FC582">
        <v>41.375</v>
      </c>
      <c r="FD582">
        <v>41.187</v>
      </c>
      <c r="FE582">
        <v>42.8845384615385</v>
      </c>
      <c r="FF582">
        <v>1955.15153846154</v>
      </c>
      <c r="FG582">
        <v>39.9</v>
      </c>
      <c r="FH582">
        <v>0</v>
      </c>
      <c r="FI582">
        <v>1759088532.9</v>
      </c>
      <c r="FJ582">
        <v>0</v>
      </c>
      <c r="FK582">
        <v>973.89888</v>
      </c>
      <c r="FL582">
        <v>-1.54615384244865</v>
      </c>
      <c r="FM582">
        <v>-51.81538445697</v>
      </c>
      <c r="FN582">
        <v>19647.832</v>
      </c>
      <c r="FO582">
        <v>15</v>
      </c>
      <c r="FP582">
        <v>0</v>
      </c>
      <c r="FQ582" t="s">
        <v>439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-49.68575</v>
      </c>
      <c r="GD582">
        <v>-5.54927819548865</v>
      </c>
      <c r="GE582">
        <v>0.711671576993208</v>
      </c>
      <c r="GF582">
        <v>0</v>
      </c>
      <c r="GG582">
        <v>974.071529411765</v>
      </c>
      <c r="GH582">
        <v>-2.34096256909713</v>
      </c>
      <c r="GI582">
        <v>0.317690492673209</v>
      </c>
      <c r="GJ582">
        <v>-1</v>
      </c>
      <c r="GK582">
        <v>6.3041115</v>
      </c>
      <c r="GL582">
        <v>-1.12399443609023</v>
      </c>
      <c r="GM582">
        <v>0.108521386844944</v>
      </c>
      <c r="GN582">
        <v>0</v>
      </c>
      <c r="GO582">
        <v>0</v>
      </c>
      <c r="GP582">
        <v>2</v>
      </c>
      <c r="GQ582" t="s">
        <v>455</v>
      </c>
      <c r="GR582">
        <v>3.13126</v>
      </c>
      <c r="GS582">
        <v>2.7144</v>
      </c>
      <c r="GT582">
        <v>0.20014</v>
      </c>
      <c r="GU582">
        <v>0.204825</v>
      </c>
      <c r="GV582">
        <v>0.102714</v>
      </c>
      <c r="GW582">
        <v>0.0837457</v>
      </c>
      <c r="GX582">
        <v>30106.3</v>
      </c>
      <c r="GY582">
        <v>32062</v>
      </c>
      <c r="GZ582">
        <v>34056.6</v>
      </c>
      <c r="HA582">
        <v>36509.7</v>
      </c>
      <c r="HB582">
        <v>43176.1</v>
      </c>
      <c r="HC582">
        <v>48055.3</v>
      </c>
      <c r="HD582">
        <v>53135.7</v>
      </c>
      <c r="HE582">
        <v>58359</v>
      </c>
      <c r="HF582">
        <v>1.95492</v>
      </c>
      <c r="HG582">
        <v>1.66355</v>
      </c>
      <c r="HH582">
        <v>0.0983253</v>
      </c>
      <c r="HI582">
        <v>0</v>
      </c>
      <c r="HJ582">
        <v>28.4081</v>
      </c>
      <c r="HK582">
        <v>999.9</v>
      </c>
      <c r="HL582">
        <v>41.295</v>
      </c>
      <c r="HM582">
        <v>30.665</v>
      </c>
      <c r="HN582">
        <v>20.1664</v>
      </c>
      <c r="HO582">
        <v>54.4887</v>
      </c>
      <c r="HP582">
        <v>47.7965</v>
      </c>
      <c r="HQ582">
        <v>1</v>
      </c>
      <c r="HR582">
        <v>0.108046</v>
      </c>
      <c r="HS582">
        <v>0.251152</v>
      </c>
      <c r="HT582">
        <v>20.1136</v>
      </c>
      <c r="HU582">
        <v>5.19318</v>
      </c>
      <c r="HV582">
        <v>12.004</v>
      </c>
      <c r="HW582">
        <v>4.97455</v>
      </c>
      <c r="HX582">
        <v>3.2939</v>
      </c>
      <c r="HY582">
        <v>9999</v>
      </c>
      <c r="HZ582">
        <v>35.4</v>
      </c>
      <c r="IA582">
        <v>9999</v>
      </c>
      <c r="IB582">
        <v>9999</v>
      </c>
      <c r="IC582">
        <v>1.86325</v>
      </c>
      <c r="ID582">
        <v>1.86813</v>
      </c>
      <c r="IE582">
        <v>1.86784</v>
      </c>
      <c r="IF582">
        <v>1.86905</v>
      </c>
      <c r="IG582">
        <v>1.86982</v>
      </c>
      <c r="IH582">
        <v>1.86598</v>
      </c>
      <c r="II582">
        <v>1.86696</v>
      </c>
      <c r="IJ582">
        <v>1.86844</v>
      </c>
      <c r="IK582">
        <v>5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5.39</v>
      </c>
      <c r="IY582">
        <v>0.3684</v>
      </c>
      <c r="IZ582">
        <v>0.744305887368214</v>
      </c>
      <c r="JA582">
        <v>0.00400708050939433</v>
      </c>
      <c r="JB582">
        <v>-7.0817227887937e-07</v>
      </c>
      <c r="JC582">
        <v>2.11393634800483e-10</v>
      </c>
      <c r="JD582">
        <v>-0.0902750961418796</v>
      </c>
      <c r="JE582">
        <v>-0.0199519798578536</v>
      </c>
      <c r="JF582">
        <v>0.00231849078142986</v>
      </c>
      <c r="JG582">
        <v>-2.72917625674962e-05</v>
      </c>
      <c r="JH582">
        <v>4</v>
      </c>
      <c r="JI582">
        <v>2436</v>
      </c>
      <c r="JJ582">
        <v>0</v>
      </c>
      <c r="JK582">
        <v>25</v>
      </c>
      <c r="JL582">
        <v>29318142.4</v>
      </c>
      <c r="JM582">
        <v>29318142.4</v>
      </c>
      <c r="JN582">
        <v>2.54883</v>
      </c>
      <c r="JO582">
        <v>2.61963</v>
      </c>
      <c r="JP582">
        <v>1.54785</v>
      </c>
      <c r="JQ582">
        <v>2.30957</v>
      </c>
      <c r="JR582">
        <v>1.64673</v>
      </c>
      <c r="JS582">
        <v>2.27417</v>
      </c>
      <c r="JT582">
        <v>34.4408</v>
      </c>
      <c r="JU582">
        <v>24.1926</v>
      </c>
      <c r="JV582">
        <v>18</v>
      </c>
      <c r="JW582">
        <v>509.584</v>
      </c>
      <c r="JX582">
        <v>337.214</v>
      </c>
      <c r="JY582">
        <v>27.6586</v>
      </c>
      <c r="JZ582">
        <v>28.7566</v>
      </c>
      <c r="KA582">
        <v>30.0001</v>
      </c>
      <c r="KB582">
        <v>28.7161</v>
      </c>
      <c r="KC582">
        <v>28.674</v>
      </c>
      <c r="KD582">
        <v>50.9945</v>
      </c>
      <c r="KE582">
        <v>6.44718</v>
      </c>
      <c r="KF582">
        <v>46.026</v>
      </c>
      <c r="KG582">
        <v>27.6447</v>
      </c>
      <c r="KH582">
        <v>1427.96</v>
      </c>
      <c r="KI582">
        <v>17.9329</v>
      </c>
      <c r="KJ582">
        <v>96.5841</v>
      </c>
      <c r="KK582">
        <v>94.5491</v>
      </c>
    </row>
    <row r="583" spans="1:297">
      <c r="A583">
        <v>567</v>
      </c>
      <c r="B583">
        <v>1759088551</v>
      </c>
      <c r="C583">
        <v>15439</v>
      </c>
      <c r="D583" t="s">
        <v>1581</v>
      </c>
      <c r="E583" t="s">
        <v>1582</v>
      </c>
      <c r="F583">
        <v>5</v>
      </c>
      <c r="G583" t="s">
        <v>1412</v>
      </c>
      <c r="H583" t="s">
        <v>436</v>
      </c>
      <c r="I583">
        <v>1759088542.84615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1437.09544838095</v>
      </c>
      <c r="AK583">
        <v>1402.93666666667</v>
      </c>
      <c r="AL583">
        <v>3.30614285714291</v>
      </c>
      <c r="AM583">
        <v>66.03</v>
      </c>
      <c r="AN583">
        <f>(AP583 - AO583 + DY583*1E3/(8.314*(EA583+273.15)) * AR583/DX583 * AQ583) * DX583/(100*DL583) * 1000/(1000 - AP583)</f>
        <v>0</v>
      </c>
      <c r="AO583">
        <v>17.8734267795887</v>
      </c>
      <c r="AP583">
        <v>23.8992357575758</v>
      </c>
      <c r="AQ583">
        <v>0.000225103563102591</v>
      </c>
      <c r="AR583">
        <v>114.36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5.9</v>
      </c>
      <c r="DM583">
        <v>0.5</v>
      </c>
      <c r="DN583" t="s">
        <v>438</v>
      </c>
      <c r="DO583">
        <v>2</v>
      </c>
      <c r="DP583" t="b">
        <v>1</v>
      </c>
      <c r="DQ583">
        <v>1759088542.84615</v>
      </c>
      <c r="DR583">
        <v>1345.34769230769</v>
      </c>
      <c r="DS583">
        <v>1394.89923076923</v>
      </c>
      <c r="DT583">
        <v>23.9158076923077</v>
      </c>
      <c r="DU583">
        <v>17.7560230769231</v>
      </c>
      <c r="DV583">
        <v>1339.99846153846</v>
      </c>
      <c r="DW583">
        <v>23.5466923076923</v>
      </c>
      <c r="DX583">
        <v>500.014307692308</v>
      </c>
      <c r="DY583">
        <v>90.6292</v>
      </c>
      <c r="DZ583">
        <v>0.0362018461538462</v>
      </c>
      <c r="EA583">
        <v>30.4531538461539</v>
      </c>
      <c r="EB583">
        <v>30.0203384615385</v>
      </c>
      <c r="EC583">
        <v>999.9</v>
      </c>
      <c r="ED583">
        <v>0</v>
      </c>
      <c r="EE583">
        <v>0</v>
      </c>
      <c r="EF583">
        <v>10000.5707692308</v>
      </c>
      <c r="EG583">
        <v>0</v>
      </c>
      <c r="EH583">
        <v>13.7963076923077</v>
      </c>
      <c r="EI583">
        <v>-49.5503076923077</v>
      </c>
      <c r="EJ583">
        <v>1378.31153846154</v>
      </c>
      <c r="EK583">
        <v>1420.11615384615</v>
      </c>
      <c r="EL583">
        <v>6.15979615384615</v>
      </c>
      <c r="EM583">
        <v>1394.89923076923</v>
      </c>
      <c r="EN583">
        <v>17.7560230769231</v>
      </c>
      <c r="EO583">
        <v>2.16747</v>
      </c>
      <c r="EP583">
        <v>1.60921307692308</v>
      </c>
      <c r="EQ583">
        <v>18.7238769230769</v>
      </c>
      <c r="ER583">
        <v>14.0471538461538</v>
      </c>
      <c r="ES583">
        <v>2000.01692307692</v>
      </c>
      <c r="ET583">
        <v>0.979999769230769</v>
      </c>
      <c r="EU583">
        <v>0.0199998384615385</v>
      </c>
      <c r="EV583">
        <v>0</v>
      </c>
      <c r="EW583">
        <v>973.770923076923</v>
      </c>
      <c r="EX583">
        <v>5.00059</v>
      </c>
      <c r="EY583">
        <v>19644.6615384615</v>
      </c>
      <c r="EZ583">
        <v>17360.4461538462</v>
      </c>
      <c r="FA583">
        <v>42</v>
      </c>
      <c r="FB583">
        <v>41.75</v>
      </c>
      <c r="FC583">
        <v>41.375</v>
      </c>
      <c r="FD583">
        <v>41.187</v>
      </c>
      <c r="FE583">
        <v>42.8845384615385</v>
      </c>
      <c r="FF583">
        <v>1955.11692307692</v>
      </c>
      <c r="FG583">
        <v>39.9</v>
      </c>
      <c r="FH583">
        <v>0</v>
      </c>
      <c r="FI583">
        <v>1759088537.7</v>
      </c>
      <c r="FJ583">
        <v>0</v>
      </c>
      <c r="FK583">
        <v>973.76128</v>
      </c>
      <c r="FL583">
        <v>-2.11838460234286</v>
      </c>
      <c r="FM583">
        <v>-56.8461538064471</v>
      </c>
      <c r="FN583">
        <v>19643.568</v>
      </c>
      <c r="FO583">
        <v>15</v>
      </c>
      <c r="FP583">
        <v>0</v>
      </c>
      <c r="FQ583" t="s">
        <v>439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-49.67506</v>
      </c>
      <c r="GD583">
        <v>2.18723909774438</v>
      </c>
      <c r="GE583">
        <v>0.717578410628413</v>
      </c>
      <c r="GF583">
        <v>0</v>
      </c>
      <c r="GG583">
        <v>973.935617647059</v>
      </c>
      <c r="GH583">
        <v>-1.88802138972093</v>
      </c>
      <c r="GI583">
        <v>0.276114854054901</v>
      </c>
      <c r="GJ583">
        <v>-1</v>
      </c>
      <c r="GK583">
        <v>6.2242445</v>
      </c>
      <c r="GL583">
        <v>-1.19783684210525</v>
      </c>
      <c r="GM583">
        <v>0.115862332424089</v>
      </c>
      <c r="GN583">
        <v>0</v>
      </c>
      <c r="GO583">
        <v>0</v>
      </c>
      <c r="GP583">
        <v>2</v>
      </c>
      <c r="GQ583" t="s">
        <v>455</v>
      </c>
      <c r="GR583">
        <v>3.13144</v>
      </c>
      <c r="GS583">
        <v>2.71399</v>
      </c>
      <c r="GT583">
        <v>0.201615</v>
      </c>
      <c r="GU583">
        <v>0.20628</v>
      </c>
      <c r="GV583">
        <v>0.102706</v>
      </c>
      <c r="GW583">
        <v>0.0840131</v>
      </c>
      <c r="GX583">
        <v>30050.5</v>
      </c>
      <c r="GY583">
        <v>32003.6</v>
      </c>
      <c r="GZ583">
        <v>34056.3</v>
      </c>
      <c r="HA583">
        <v>36509.9</v>
      </c>
      <c r="HB583">
        <v>43176.1</v>
      </c>
      <c r="HC583">
        <v>48041.5</v>
      </c>
      <c r="HD583">
        <v>53135.1</v>
      </c>
      <c r="HE583">
        <v>58359.3</v>
      </c>
      <c r="HF583">
        <v>1.95492</v>
      </c>
      <c r="HG583">
        <v>1.66343</v>
      </c>
      <c r="HH583">
        <v>0.0991374</v>
      </c>
      <c r="HI583">
        <v>0</v>
      </c>
      <c r="HJ583">
        <v>28.4051</v>
      </c>
      <c r="HK583">
        <v>999.9</v>
      </c>
      <c r="HL583">
        <v>41.417</v>
      </c>
      <c r="HM583">
        <v>30.675</v>
      </c>
      <c r="HN583">
        <v>20.2389</v>
      </c>
      <c r="HO583">
        <v>54.9487</v>
      </c>
      <c r="HP583">
        <v>47.6202</v>
      </c>
      <c r="HQ583">
        <v>1</v>
      </c>
      <c r="HR583">
        <v>0.107569</v>
      </c>
      <c r="HS583">
        <v>0.24561</v>
      </c>
      <c r="HT583">
        <v>20.1137</v>
      </c>
      <c r="HU583">
        <v>5.19318</v>
      </c>
      <c r="HV583">
        <v>12.004</v>
      </c>
      <c r="HW583">
        <v>4.97395</v>
      </c>
      <c r="HX583">
        <v>3.29393</v>
      </c>
      <c r="HY583">
        <v>9999</v>
      </c>
      <c r="HZ583">
        <v>35.4</v>
      </c>
      <c r="IA583">
        <v>9999</v>
      </c>
      <c r="IB583">
        <v>9999</v>
      </c>
      <c r="IC583">
        <v>1.86325</v>
      </c>
      <c r="ID583">
        <v>1.86813</v>
      </c>
      <c r="IE583">
        <v>1.86783</v>
      </c>
      <c r="IF583">
        <v>1.86905</v>
      </c>
      <c r="IG583">
        <v>1.86981</v>
      </c>
      <c r="IH583">
        <v>1.86594</v>
      </c>
      <c r="II583">
        <v>1.86697</v>
      </c>
      <c r="IJ583">
        <v>1.86844</v>
      </c>
      <c r="IK583">
        <v>5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5.44</v>
      </c>
      <c r="IY583">
        <v>0.3683</v>
      </c>
      <c r="IZ583">
        <v>0.744305887368214</v>
      </c>
      <c r="JA583">
        <v>0.00400708050939433</v>
      </c>
      <c r="JB583">
        <v>-7.0817227887937e-07</v>
      </c>
      <c r="JC583">
        <v>2.11393634800483e-10</v>
      </c>
      <c r="JD583">
        <v>-0.0902750961418796</v>
      </c>
      <c r="JE583">
        <v>-0.0199519798578536</v>
      </c>
      <c r="JF583">
        <v>0.00231849078142986</v>
      </c>
      <c r="JG583">
        <v>-2.72917625674962e-05</v>
      </c>
      <c r="JH583">
        <v>4</v>
      </c>
      <c r="JI583">
        <v>2436</v>
      </c>
      <c r="JJ583">
        <v>0</v>
      </c>
      <c r="JK583">
        <v>25</v>
      </c>
      <c r="JL583">
        <v>29318142.5</v>
      </c>
      <c r="JM583">
        <v>29318142.5</v>
      </c>
      <c r="JN583">
        <v>2.57202</v>
      </c>
      <c r="JO583">
        <v>2.60986</v>
      </c>
      <c r="JP583">
        <v>1.54785</v>
      </c>
      <c r="JQ583">
        <v>2.30957</v>
      </c>
      <c r="JR583">
        <v>1.64673</v>
      </c>
      <c r="JS583">
        <v>2.34619</v>
      </c>
      <c r="JT583">
        <v>34.4636</v>
      </c>
      <c r="JU583">
        <v>24.1926</v>
      </c>
      <c r="JV583">
        <v>18</v>
      </c>
      <c r="JW583">
        <v>509.583</v>
      </c>
      <c r="JX583">
        <v>337.163</v>
      </c>
      <c r="JY583">
        <v>27.6385</v>
      </c>
      <c r="JZ583">
        <v>28.7566</v>
      </c>
      <c r="KA583">
        <v>30.0001</v>
      </c>
      <c r="KB583">
        <v>28.7161</v>
      </c>
      <c r="KC583">
        <v>28.6757</v>
      </c>
      <c r="KD583">
        <v>51.5306</v>
      </c>
      <c r="KE583">
        <v>6.44718</v>
      </c>
      <c r="KF583">
        <v>46.026</v>
      </c>
      <c r="KG583">
        <v>27.6297</v>
      </c>
      <c r="KH583">
        <v>1441.5</v>
      </c>
      <c r="KI583">
        <v>18.0201</v>
      </c>
      <c r="KJ583">
        <v>96.5832</v>
      </c>
      <c r="KK583">
        <v>94.5496</v>
      </c>
    </row>
    <row r="584" spans="1:297">
      <c r="A584">
        <v>568</v>
      </c>
      <c r="B584">
        <v>1759088556</v>
      </c>
      <c r="C584">
        <v>15444</v>
      </c>
      <c r="D584" t="s">
        <v>1583</v>
      </c>
      <c r="E584" t="s">
        <v>1584</v>
      </c>
      <c r="F584">
        <v>5</v>
      </c>
      <c r="G584" t="s">
        <v>1412</v>
      </c>
      <c r="H584" t="s">
        <v>436</v>
      </c>
      <c r="I584">
        <v>1759088547.84615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1454.55917638095</v>
      </c>
      <c r="AK584">
        <v>1420.00448484848</v>
      </c>
      <c r="AL584">
        <v>3.43991558441546</v>
      </c>
      <c r="AM584">
        <v>66.03</v>
      </c>
      <c r="AN584">
        <f>(AP584 - AO584 + DY584*1E3/(8.314*(EA584+273.15)) * AR584/DX584 * AQ584) * DX584/(100*DL584) * 1000/(1000 - AP584)</f>
        <v>0</v>
      </c>
      <c r="AO584">
        <v>17.9498799635498</v>
      </c>
      <c r="AP584">
        <v>23.8878193939394</v>
      </c>
      <c r="AQ584">
        <v>-0.00055475613275759</v>
      </c>
      <c r="AR584">
        <v>114.36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5.9</v>
      </c>
      <c r="DM584">
        <v>0.5</v>
      </c>
      <c r="DN584" t="s">
        <v>438</v>
      </c>
      <c r="DO584">
        <v>2</v>
      </c>
      <c r="DP584" t="b">
        <v>1</v>
      </c>
      <c r="DQ584">
        <v>1759088547.84615</v>
      </c>
      <c r="DR584">
        <v>1362.21615384615</v>
      </c>
      <c r="DS584">
        <v>1411.76538461538</v>
      </c>
      <c r="DT584">
        <v>23.9009076923077</v>
      </c>
      <c r="DU584">
        <v>17.8403769230769</v>
      </c>
      <c r="DV584">
        <v>1356.81153846154</v>
      </c>
      <c r="DW584">
        <v>23.5324230769231</v>
      </c>
      <c r="DX584">
        <v>500.015307692308</v>
      </c>
      <c r="DY584">
        <v>90.6293615384616</v>
      </c>
      <c r="DZ584">
        <v>0.0362112461538462</v>
      </c>
      <c r="EA584">
        <v>30.4429384615385</v>
      </c>
      <c r="EB584">
        <v>30.0182769230769</v>
      </c>
      <c r="EC584">
        <v>999.9</v>
      </c>
      <c r="ED584">
        <v>0</v>
      </c>
      <c r="EE584">
        <v>0</v>
      </c>
      <c r="EF584">
        <v>9999.90230769231</v>
      </c>
      <c r="EG584">
        <v>0</v>
      </c>
      <c r="EH584">
        <v>13.791</v>
      </c>
      <c r="EI584">
        <v>-49.5494461538462</v>
      </c>
      <c r="EJ584">
        <v>1395.57153846154</v>
      </c>
      <c r="EK584">
        <v>1437.41230769231</v>
      </c>
      <c r="EL584">
        <v>6.06054769230769</v>
      </c>
      <c r="EM584">
        <v>1411.76538461538</v>
      </c>
      <c r="EN584">
        <v>17.8403769230769</v>
      </c>
      <c r="EO584">
        <v>2.16612307692308</v>
      </c>
      <c r="EP584">
        <v>1.61686076923077</v>
      </c>
      <c r="EQ584">
        <v>18.7139538461538</v>
      </c>
      <c r="ER584">
        <v>14.1202769230769</v>
      </c>
      <c r="ES584">
        <v>2000.01153846154</v>
      </c>
      <c r="ET584">
        <v>0.979999769230769</v>
      </c>
      <c r="EU584">
        <v>0.0199998384615385</v>
      </c>
      <c r="EV584">
        <v>0</v>
      </c>
      <c r="EW584">
        <v>973.601615384616</v>
      </c>
      <c r="EX584">
        <v>5.00059</v>
      </c>
      <c r="EY584">
        <v>19640.1384615385</v>
      </c>
      <c r="EZ584">
        <v>17360.3923076923</v>
      </c>
      <c r="FA584">
        <v>41.9951538461538</v>
      </c>
      <c r="FB584">
        <v>41.75</v>
      </c>
      <c r="FC584">
        <v>41.375</v>
      </c>
      <c r="FD584">
        <v>41.187</v>
      </c>
      <c r="FE584">
        <v>42.8797692307692</v>
      </c>
      <c r="FF584">
        <v>1955.11153846154</v>
      </c>
      <c r="FG584">
        <v>39.9</v>
      </c>
      <c r="FH584">
        <v>0</v>
      </c>
      <c r="FI584">
        <v>1759088542.5</v>
      </c>
      <c r="FJ584">
        <v>0</v>
      </c>
      <c r="FK584">
        <v>973.61032</v>
      </c>
      <c r="FL584">
        <v>-2.37730767928688</v>
      </c>
      <c r="FM584">
        <v>-48.6769229655371</v>
      </c>
      <c r="FN584">
        <v>19639.188</v>
      </c>
      <c r="FO584">
        <v>15</v>
      </c>
      <c r="FP584">
        <v>0</v>
      </c>
      <c r="FQ584" t="s">
        <v>439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-49.56701</v>
      </c>
      <c r="GD584">
        <v>2.78621954887213</v>
      </c>
      <c r="GE584">
        <v>0.724975656763728</v>
      </c>
      <c r="GF584">
        <v>0</v>
      </c>
      <c r="GG584">
        <v>973.717205882353</v>
      </c>
      <c r="GH584">
        <v>-2.02828112643266</v>
      </c>
      <c r="GI584">
        <v>0.28600820426445</v>
      </c>
      <c r="GJ584">
        <v>-1</v>
      </c>
      <c r="GK584">
        <v>6.1072285</v>
      </c>
      <c r="GL584">
        <v>-1.21772075187971</v>
      </c>
      <c r="GM584">
        <v>0.117610775623452</v>
      </c>
      <c r="GN584">
        <v>0</v>
      </c>
      <c r="GO584">
        <v>0</v>
      </c>
      <c r="GP584">
        <v>2</v>
      </c>
      <c r="GQ584" t="s">
        <v>455</v>
      </c>
      <c r="GR584">
        <v>3.13123</v>
      </c>
      <c r="GS584">
        <v>2.71439</v>
      </c>
      <c r="GT584">
        <v>0.203134</v>
      </c>
      <c r="GU584">
        <v>0.207762</v>
      </c>
      <c r="GV584">
        <v>0.102673</v>
      </c>
      <c r="GW584">
        <v>0.0842525</v>
      </c>
      <c r="GX584">
        <v>29993.3</v>
      </c>
      <c r="GY584">
        <v>31943.9</v>
      </c>
      <c r="GZ584">
        <v>34056.2</v>
      </c>
      <c r="HA584">
        <v>36510</v>
      </c>
      <c r="HB584">
        <v>43177.8</v>
      </c>
      <c r="HC584">
        <v>48029.1</v>
      </c>
      <c r="HD584">
        <v>53135</v>
      </c>
      <c r="HE584">
        <v>58359.4</v>
      </c>
      <c r="HF584">
        <v>1.9546</v>
      </c>
      <c r="HG584">
        <v>1.66418</v>
      </c>
      <c r="HH584">
        <v>0.0991896</v>
      </c>
      <c r="HI584">
        <v>0</v>
      </c>
      <c r="HJ584">
        <v>28.4009</v>
      </c>
      <c r="HK584">
        <v>999.9</v>
      </c>
      <c r="HL584">
        <v>41.466</v>
      </c>
      <c r="HM584">
        <v>30.665</v>
      </c>
      <c r="HN584">
        <v>20.2475</v>
      </c>
      <c r="HO584">
        <v>54.7787</v>
      </c>
      <c r="HP584">
        <v>47.492</v>
      </c>
      <c r="HQ584">
        <v>1</v>
      </c>
      <c r="HR584">
        <v>0.107713</v>
      </c>
      <c r="HS584">
        <v>0.232113</v>
      </c>
      <c r="HT584">
        <v>20.1136</v>
      </c>
      <c r="HU584">
        <v>5.19408</v>
      </c>
      <c r="HV584">
        <v>12.004</v>
      </c>
      <c r="HW584">
        <v>4.97415</v>
      </c>
      <c r="HX584">
        <v>3.29395</v>
      </c>
      <c r="HY584">
        <v>9999</v>
      </c>
      <c r="HZ584">
        <v>35.4</v>
      </c>
      <c r="IA584">
        <v>9999</v>
      </c>
      <c r="IB584">
        <v>9999</v>
      </c>
      <c r="IC584">
        <v>1.86325</v>
      </c>
      <c r="ID584">
        <v>1.86813</v>
      </c>
      <c r="IE584">
        <v>1.86784</v>
      </c>
      <c r="IF584">
        <v>1.86907</v>
      </c>
      <c r="IG584">
        <v>1.86983</v>
      </c>
      <c r="IH584">
        <v>1.86595</v>
      </c>
      <c r="II584">
        <v>1.86695</v>
      </c>
      <c r="IJ584">
        <v>1.86843</v>
      </c>
      <c r="IK584">
        <v>5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5.49</v>
      </c>
      <c r="IY584">
        <v>0.3679</v>
      </c>
      <c r="IZ584">
        <v>0.744305887368214</v>
      </c>
      <c r="JA584">
        <v>0.00400708050939433</v>
      </c>
      <c r="JB584">
        <v>-7.0817227887937e-07</v>
      </c>
      <c r="JC584">
        <v>2.11393634800483e-10</v>
      </c>
      <c r="JD584">
        <v>-0.0902750961418796</v>
      </c>
      <c r="JE584">
        <v>-0.0199519798578536</v>
      </c>
      <c r="JF584">
        <v>0.00231849078142986</v>
      </c>
      <c r="JG584">
        <v>-2.72917625674962e-05</v>
      </c>
      <c r="JH584">
        <v>4</v>
      </c>
      <c r="JI584">
        <v>2436</v>
      </c>
      <c r="JJ584">
        <v>0</v>
      </c>
      <c r="JK584">
        <v>25</v>
      </c>
      <c r="JL584">
        <v>29318142.6</v>
      </c>
      <c r="JM584">
        <v>29318142.6</v>
      </c>
      <c r="JN584">
        <v>2.59521</v>
      </c>
      <c r="JO584">
        <v>2.62451</v>
      </c>
      <c r="JP584">
        <v>1.54785</v>
      </c>
      <c r="JQ584">
        <v>2.30957</v>
      </c>
      <c r="JR584">
        <v>1.64673</v>
      </c>
      <c r="JS584">
        <v>2.22046</v>
      </c>
      <c r="JT584">
        <v>34.4636</v>
      </c>
      <c r="JU584">
        <v>24.1838</v>
      </c>
      <c r="JV584">
        <v>18</v>
      </c>
      <c r="JW584">
        <v>509.367</v>
      </c>
      <c r="JX584">
        <v>337.528</v>
      </c>
      <c r="JY584">
        <v>27.6221</v>
      </c>
      <c r="JZ584">
        <v>28.7566</v>
      </c>
      <c r="KA584">
        <v>30</v>
      </c>
      <c r="KB584">
        <v>28.7161</v>
      </c>
      <c r="KC584">
        <v>28.6764</v>
      </c>
      <c r="KD584">
        <v>51.976</v>
      </c>
      <c r="KE584">
        <v>6.14553</v>
      </c>
      <c r="KF584">
        <v>46.4108</v>
      </c>
      <c r="KG584">
        <v>27.6121</v>
      </c>
      <c r="KH584">
        <v>1454.95</v>
      </c>
      <c r="KI584">
        <v>18.1197</v>
      </c>
      <c r="KJ584">
        <v>96.5829</v>
      </c>
      <c r="KK584">
        <v>94.5499</v>
      </c>
    </row>
    <row r="585" spans="1:297">
      <c r="A585">
        <v>569</v>
      </c>
      <c r="B585">
        <v>1759088561</v>
      </c>
      <c r="C585">
        <v>15449</v>
      </c>
      <c r="D585" t="s">
        <v>1585</v>
      </c>
      <c r="E585" t="s">
        <v>1586</v>
      </c>
      <c r="F585">
        <v>5</v>
      </c>
      <c r="G585" t="s">
        <v>1412</v>
      </c>
      <c r="H585" t="s">
        <v>436</v>
      </c>
      <c r="I585">
        <v>1759088552.84615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1471.18948647619</v>
      </c>
      <c r="AK585">
        <v>1436.91448484849</v>
      </c>
      <c r="AL585">
        <v>3.35028463203442</v>
      </c>
      <c r="AM585">
        <v>66.03</v>
      </c>
      <c r="AN585">
        <f>(AP585 - AO585 + DY585*1E3/(8.314*(EA585+273.15)) * AR585/DX585 * AQ585) * DX585/(100*DL585) * 1000/(1000 - AP585)</f>
        <v>0</v>
      </c>
      <c r="AO585">
        <v>18.0440077280952</v>
      </c>
      <c r="AP585">
        <v>23.8817121212121</v>
      </c>
      <c r="AQ585">
        <v>-0.000103423677771317</v>
      </c>
      <c r="AR585">
        <v>114.36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5.9</v>
      </c>
      <c r="DM585">
        <v>0.5</v>
      </c>
      <c r="DN585" t="s">
        <v>438</v>
      </c>
      <c r="DO585">
        <v>2</v>
      </c>
      <c r="DP585" t="b">
        <v>1</v>
      </c>
      <c r="DQ585">
        <v>1759088552.84615</v>
      </c>
      <c r="DR585">
        <v>1378.95461538462</v>
      </c>
      <c r="DS585">
        <v>1427.92692307692</v>
      </c>
      <c r="DT585">
        <v>23.8916</v>
      </c>
      <c r="DU585">
        <v>17.9311461538462</v>
      </c>
      <c r="DV585">
        <v>1373.49538461538</v>
      </c>
      <c r="DW585">
        <v>23.5235076923077</v>
      </c>
      <c r="DX585">
        <v>500.018</v>
      </c>
      <c r="DY585">
        <v>90.6288538461538</v>
      </c>
      <c r="DZ585">
        <v>0.036262</v>
      </c>
      <c r="EA585">
        <v>30.4333538461538</v>
      </c>
      <c r="EB585">
        <v>30.0177230769231</v>
      </c>
      <c r="EC585">
        <v>999.9</v>
      </c>
      <c r="ED585">
        <v>0</v>
      </c>
      <c r="EE585">
        <v>0</v>
      </c>
      <c r="EF585">
        <v>10000.9115384615</v>
      </c>
      <c r="EG585">
        <v>0</v>
      </c>
      <c r="EH585">
        <v>13.791</v>
      </c>
      <c r="EI585">
        <v>-48.9735153846154</v>
      </c>
      <c r="EJ585">
        <v>1412.70615384615</v>
      </c>
      <c r="EK585">
        <v>1454.00153846154</v>
      </c>
      <c r="EL585">
        <v>5.96045846153846</v>
      </c>
      <c r="EM585">
        <v>1427.92692307692</v>
      </c>
      <c r="EN585">
        <v>17.9311461538462</v>
      </c>
      <c r="EO585">
        <v>2.16526846153846</v>
      </c>
      <c r="EP585">
        <v>1.62507923076923</v>
      </c>
      <c r="EQ585">
        <v>18.7076461538462</v>
      </c>
      <c r="ER585">
        <v>14.1985538461538</v>
      </c>
      <c r="ES585">
        <v>1999.97846153846</v>
      </c>
      <c r="ET585">
        <v>0.979999538461539</v>
      </c>
      <c r="EU585">
        <v>0.0200000769230769</v>
      </c>
      <c r="EV585">
        <v>0</v>
      </c>
      <c r="EW585">
        <v>973.426307692308</v>
      </c>
      <c r="EX585">
        <v>5.00059</v>
      </c>
      <c r="EY585">
        <v>19635.6</v>
      </c>
      <c r="EZ585">
        <v>17360.1153846154</v>
      </c>
      <c r="FA585">
        <v>41.9903076923077</v>
      </c>
      <c r="FB585">
        <v>41.75</v>
      </c>
      <c r="FC585">
        <v>41.375</v>
      </c>
      <c r="FD585">
        <v>41.187</v>
      </c>
      <c r="FE585">
        <v>42.875</v>
      </c>
      <c r="FF585">
        <v>1955.07846153846</v>
      </c>
      <c r="FG585">
        <v>39.9</v>
      </c>
      <c r="FH585">
        <v>0</v>
      </c>
      <c r="FI585">
        <v>1759088547.3</v>
      </c>
      <c r="FJ585">
        <v>0</v>
      </c>
      <c r="FK585">
        <v>973.40272</v>
      </c>
      <c r="FL585">
        <v>-2.96546154972312</v>
      </c>
      <c r="FM585">
        <v>-50.1461538991284</v>
      </c>
      <c r="FN585">
        <v>19634.968</v>
      </c>
      <c r="FO585">
        <v>15</v>
      </c>
      <c r="FP585">
        <v>0</v>
      </c>
      <c r="FQ585" t="s">
        <v>439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-49.3875857142857</v>
      </c>
      <c r="GD585">
        <v>5.20353506493502</v>
      </c>
      <c r="GE585">
        <v>0.791683709863089</v>
      </c>
      <c r="GF585">
        <v>0</v>
      </c>
      <c r="GG585">
        <v>973.556058823529</v>
      </c>
      <c r="GH585">
        <v>-2.18209320519459</v>
      </c>
      <c r="GI585">
        <v>0.322649139357334</v>
      </c>
      <c r="GJ585">
        <v>-1</v>
      </c>
      <c r="GK585">
        <v>6.01904142857143</v>
      </c>
      <c r="GL585">
        <v>-1.17640597402597</v>
      </c>
      <c r="GM585">
        <v>0.119338511019054</v>
      </c>
      <c r="GN585">
        <v>0</v>
      </c>
      <c r="GO585">
        <v>0</v>
      </c>
      <c r="GP585">
        <v>2</v>
      </c>
      <c r="GQ585" t="s">
        <v>455</v>
      </c>
      <c r="GR585">
        <v>3.13148</v>
      </c>
      <c r="GS585">
        <v>2.71403</v>
      </c>
      <c r="GT585">
        <v>0.204593</v>
      </c>
      <c r="GU585">
        <v>0.20909</v>
      </c>
      <c r="GV585">
        <v>0.102661</v>
      </c>
      <c r="GW585">
        <v>0.0845642</v>
      </c>
      <c r="GX585">
        <v>29938.6</v>
      </c>
      <c r="GY585">
        <v>31890.5</v>
      </c>
      <c r="GZ585">
        <v>34056.5</v>
      </c>
      <c r="HA585">
        <v>36510.1</v>
      </c>
      <c r="HB585">
        <v>43179.1</v>
      </c>
      <c r="HC585">
        <v>48012.9</v>
      </c>
      <c r="HD585">
        <v>53135.6</v>
      </c>
      <c r="HE585">
        <v>58359.6</v>
      </c>
      <c r="HF585">
        <v>1.95478</v>
      </c>
      <c r="HG585">
        <v>1.66383</v>
      </c>
      <c r="HH585">
        <v>0.0993758</v>
      </c>
      <c r="HI585">
        <v>0</v>
      </c>
      <c r="HJ585">
        <v>28.396</v>
      </c>
      <c r="HK585">
        <v>999.9</v>
      </c>
      <c r="HL585">
        <v>41.564</v>
      </c>
      <c r="HM585">
        <v>30.675</v>
      </c>
      <c r="HN585">
        <v>20.3094</v>
      </c>
      <c r="HO585">
        <v>54.6087</v>
      </c>
      <c r="HP585">
        <v>47.6442</v>
      </c>
      <c r="HQ585">
        <v>1</v>
      </c>
      <c r="HR585">
        <v>0.107564</v>
      </c>
      <c r="HS585">
        <v>0.240362</v>
      </c>
      <c r="HT585">
        <v>20.1136</v>
      </c>
      <c r="HU585">
        <v>5.19363</v>
      </c>
      <c r="HV585">
        <v>12.004</v>
      </c>
      <c r="HW585">
        <v>4.97425</v>
      </c>
      <c r="HX585">
        <v>3.294</v>
      </c>
      <c r="HY585">
        <v>9999</v>
      </c>
      <c r="HZ585">
        <v>35.4</v>
      </c>
      <c r="IA585">
        <v>9999</v>
      </c>
      <c r="IB585">
        <v>9999</v>
      </c>
      <c r="IC585">
        <v>1.86325</v>
      </c>
      <c r="ID585">
        <v>1.86813</v>
      </c>
      <c r="IE585">
        <v>1.86785</v>
      </c>
      <c r="IF585">
        <v>1.86905</v>
      </c>
      <c r="IG585">
        <v>1.86983</v>
      </c>
      <c r="IH585">
        <v>1.86596</v>
      </c>
      <c r="II585">
        <v>1.86698</v>
      </c>
      <c r="IJ585">
        <v>1.86844</v>
      </c>
      <c r="IK585">
        <v>5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5.55</v>
      </c>
      <c r="IY585">
        <v>0.3677</v>
      </c>
      <c r="IZ585">
        <v>0.744305887368214</v>
      </c>
      <c r="JA585">
        <v>0.00400708050939433</v>
      </c>
      <c r="JB585">
        <v>-7.0817227887937e-07</v>
      </c>
      <c r="JC585">
        <v>2.11393634800483e-10</v>
      </c>
      <c r="JD585">
        <v>-0.0902750961418796</v>
      </c>
      <c r="JE585">
        <v>-0.0199519798578536</v>
      </c>
      <c r="JF585">
        <v>0.00231849078142986</v>
      </c>
      <c r="JG585">
        <v>-2.72917625674962e-05</v>
      </c>
      <c r="JH585">
        <v>4</v>
      </c>
      <c r="JI585">
        <v>2436</v>
      </c>
      <c r="JJ585">
        <v>0</v>
      </c>
      <c r="JK585">
        <v>25</v>
      </c>
      <c r="JL585">
        <v>29318142.7</v>
      </c>
      <c r="JM585">
        <v>29318142.7</v>
      </c>
      <c r="JN585">
        <v>2.61719</v>
      </c>
      <c r="JO585">
        <v>2.60864</v>
      </c>
      <c r="JP585">
        <v>1.54785</v>
      </c>
      <c r="JQ585">
        <v>2.30957</v>
      </c>
      <c r="JR585">
        <v>1.64673</v>
      </c>
      <c r="JS585">
        <v>2.36572</v>
      </c>
      <c r="JT585">
        <v>34.4636</v>
      </c>
      <c r="JU585">
        <v>24.2013</v>
      </c>
      <c r="JV585">
        <v>18</v>
      </c>
      <c r="JW585">
        <v>509.483</v>
      </c>
      <c r="JX585">
        <v>337.36</v>
      </c>
      <c r="JY585">
        <v>27.6065</v>
      </c>
      <c r="JZ585">
        <v>28.7566</v>
      </c>
      <c r="KA585">
        <v>30.0001</v>
      </c>
      <c r="KB585">
        <v>28.7161</v>
      </c>
      <c r="KC585">
        <v>28.6764</v>
      </c>
      <c r="KD585">
        <v>52.4936</v>
      </c>
      <c r="KE585">
        <v>5.8656</v>
      </c>
      <c r="KF585">
        <v>46.801</v>
      </c>
      <c r="KG585">
        <v>27.5921</v>
      </c>
      <c r="KH585">
        <v>1475.34</v>
      </c>
      <c r="KI585">
        <v>18.2088</v>
      </c>
      <c r="KJ585">
        <v>96.5839</v>
      </c>
      <c r="KK585">
        <v>94.5502</v>
      </c>
    </row>
    <row r="586" spans="1:297">
      <c r="A586">
        <v>570</v>
      </c>
      <c r="B586">
        <v>1759088566</v>
      </c>
      <c r="C586">
        <v>15454</v>
      </c>
      <c r="D586" t="s">
        <v>1587</v>
      </c>
      <c r="E586" t="s">
        <v>1588</v>
      </c>
      <c r="F586">
        <v>5</v>
      </c>
      <c r="G586" t="s">
        <v>1412</v>
      </c>
      <c r="H586" t="s">
        <v>436</v>
      </c>
      <c r="I586">
        <v>1759088557.84615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1486.94379428572</v>
      </c>
      <c r="AK586">
        <v>1453.15272727273</v>
      </c>
      <c r="AL586">
        <v>3.23326623376596</v>
      </c>
      <c r="AM586">
        <v>66.03</v>
      </c>
      <c r="AN586">
        <f>(AP586 - AO586 + DY586*1E3/(8.314*(EA586+273.15)) * AR586/DX586 * AQ586) * DX586/(100*DL586) * 1000/(1000 - AP586)</f>
        <v>0</v>
      </c>
      <c r="AO586">
        <v>18.1387320977814</v>
      </c>
      <c r="AP586">
        <v>23.8827103030303</v>
      </c>
      <c r="AQ586">
        <v>5.32328385894095e-05</v>
      </c>
      <c r="AR586">
        <v>114.36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5.9</v>
      </c>
      <c r="DM586">
        <v>0.5</v>
      </c>
      <c r="DN586" t="s">
        <v>438</v>
      </c>
      <c r="DO586">
        <v>2</v>
      </c>
      <c r="DP586" t="b">
        <v>1</v>
      </c>
      <c r="DQ586">
        <v>1759088557.84615</v>
      </c>
      <c r="DR586">
        <v>1395.33153846154</v>
      </c>
      <c r="DS586">
        <v>1444.13</v>
      </c>
      <c r="DT586">
        <v>23.8862384615385</v>
      </c>
      <c r="DU586">
        <v>18.0175</v>
      </c>
      <c r="DV586">
        <v>1389.81846153846</v>
      </c>
      <c r="DW586">
        <v>23.5183769230769</v>
      </c>
      <c r="DX586">
        <v>500.038076923077</v>
      </c>
      <c r="DY586">
        <v>90.6286076923077</v>
      </c>
      <c r="DZ586">
        <v>0.0362600769230769</v>
      </c>
      <c r="EA586">
        <v>30.4243769230769</v>
      </c>
      <c r="EB586">
        <v>30.0183923076923</v>
      </c>
      <c r="EC586">
        <v>999.9</v>
      </c>
      <c r="ED586">
        <v>0</v>
      </c>
      <c r="EE586">
        <v>0</v>
      </c>
      <c r="EF586">
        <v>9992.74769230769</v>
      </c>
      <c r="EG586">
        <v>0</v>
      </c>
      <c r="EH586">
        <v>13.791</v>
      </c>
      <c r="EI586">
        <v>-48.7990230769231</v>
      </c>
      <c r="EJ586">
        <v>1429.47538461538</v>
      </c>
      <c r="EK586">
        <v>1470.62923076923</v>
      </c>
      <c r="EL586">
        <v>5.86874230769231</v>
      </c>
      <c r="EM586">
        <v>1444.13</v>
      </c>
      <c r="EN586">
        <v>18.0175</v>
      </c>
      <c r="EO586">
        <v>2.16477692307692</v>
      </c>
      <c r="EP586">
        <v>1.63290076923077</v>
      </c>
      <c r="EQ586">
        <v>18.7040076923077</v>
      </c>
      <c r="ER586">
        <v>14.2726923076923</v>
      </c>
      <c r="ES586">
        <v>1999.99307692308</v>
      </c>
      <c r="ET586">
        <v>0.979999769230769</v>
      </c>
      <c r="EU586">
        <v>0.0199998384615385</v>
      </c>
      <c r="EV586">
        <v>0</v>
      </c>
      <c r="EW586">
        <v>973.102846153846</v>
      </c>
      <c r="EX586">
        <v>5.00059</v>
      </c>
      <c r="EY586">
        <v>19631.5615384615</v>
      </c>
      <c r="EZ586">
        <v>17360.2538461538</v>
      </c>
      <c r="FA586">
        <v>41.9903076923077</v>
      </c>
      <c r="FB586">
        <v>41.75</v>
      </c>
      <c r="FC586">
        <v>41.375</v>
      </c>
      <c r="FD586">
        <v>41.187</v>
      </c>
      <c r="FE586">
        <v>42.8845384615385</v>
      </c>
      <c r="FF586">
        <v>1955.09307692308</v>
      </c>
      <c r="FG586">
        <v>39.9</v>
      </c>
      <c r="FH586">
        <v>0</v>
      </c>
      <c r="FI586">
        <v>1759088552.7</v>
      </c>
      <c r="FJ586">
        <v>0</v>
      </c>
      <c r="FK586">
        <v>973.174576923077</v>
      </c>
      <c r="FL586">
        <v>-3.56960684992705</v>
      </c>
      <c r="FM586">
        <v>-49.1350427551084</v>
      </c>
      <c r="FN586">
        <v>19630.8153846154</v>
      </c>
      <c r="FO586">
        <v>15</v>
      </c>
      <c r="FP586">
        <v>0</v>
      </c>
      <c r="FQ586" t="s">
        <v>439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-48.76082</v>
      </c>
      <c r="GD586">
        <v>2.37589172932329</v>
      </c>
      <c r="GE586">
        <v>0.581934778647917</v>
      </c>
      <c r="GF586">
        <v>0</v>
      </c>
      <c r="GG586">
        <v>973.331117647059</v>
      </c>
      <c r="GH586">
        <v>-3.03009931406197</v>
      </c>
      <c r="GI586">
        <v>0.406904799149546</v>
      </c>
      <c r="GJ586">
        <v>-1</v>
      </c>
      <c r="GK586">
        <v>5.9114695</v>
      </c>
      <c r="GL586">
        <v>-1.0920419548872</v>
      </c>
      <c r="GM586">
        <v>0.105130760792215</v>
      </c>
      <c r="GN586">
        <v>0</v>
      </c>
      <c r="GO586">
        <v>0</v>
      </c>
      <c r="GP586">
        <v>2</v>
      </c>
      <c r="GQ586" t="s">
        <v>455</v>
      </c>
      <c r="GR586">
        <v>3.13132</v>
      </c>
      <c r="GS586">
        <v>2.71443</v>
      </c>
      <c r="GT586">
        <v>0.206017</v>
      </c>
      <c r="GU586">
        <v>0.21062</v>
      </c>
      <c r="GV586">
        <v>0.102666</v>
      </c>
      <c r="GW586">
        <v>0.0849034</v>
      </c>
      <c r="GX586">
        <v>29885.1</v>
      </c>
      <c r="GY586">
        <v>31828.8</v>
      </c>
      <c r="GZ586">
        <v>34056.6</v>
      </c>
      <c r="HA586">
        <v>36510</v>
      </c>
      <c r="HB586">
        <v>43179</v>
      </c>
      <c r="HC586">
        <v>47995</v>
      </c>
      <c r="HD586">
        <v>53135.5</v>
      </c>
      <c r="HE586">
        <v>58359.5</v>
      </c>
      <c r="HF586">
        <v>1.95452</v>
      </c>
      <c r="HG586">
        <v>1.66425</v>
      </c>
      <c r="HH586">
        <v>0.0999942</v>
      </c>
      <c r="HI586">
        <v>0</v>
      </c>
      <c r="HJ586">
        <v>28.3911</v>
      </c>
      <c r="HK586">
        <v>999.9</v>
      </c>
      <c r="HL586">
        <v>41.668</v>
      </c>
      <c r="HM586">
        <v>30.675</v>
      </c>
      <c r="HN586">
        <v>20.3613</v>
      </c>
      <c r="HO586">
        <v>54.7987</v>
      </c>
      <c r="HP586">
        <v>47.3958</v>
      </c>
      <c r="HQ586">
        <v>1</v>
      </c>
      <c r="HR586">
        <v>0.107594</v>
      </c>
      <c r="HS586">
        <v>0.258685</v>
      </c>
      <c r="HT586">
        <v>20.1137</v>
      </c>
      <c r="HU586">
        <v>5.19438</v>
      </c>
      <c r="HV586">
        <v>12.004</v>
      </c>
      <c r="HW586">
        <v>4.97385</v>
      </c>
      <c r="HX586">
        <v>3.29398</v>
      </c>
      <c r="HY586">
        <v>9999</v>
      </c>
      <c r="HZ586">
        <v>35.4</v>
      </c>
      <c r="IA586">
        <v>9999</v>
      </c>
      <c r="IB586">
        <v>9999</v>
      </c>
      <c r="IC586">
        <v>1.86325</v>
      </c>
      <c r="ID586">
        <v>1.86813</v>
      </c>
      <c r="IE586">
        <v>1.86786</v>
      </c>
      <c r="IF586">
        <v>1.86906</v>
      </c>
      <c r="IG586">
        <v>1.86988</v>
      </c>
      <c r="IH586">
        <v>1.86599</v>
      </c>
      <c r="II586">
        <v>1.86701</v>
      </c>
      <c r="IJ586">
        <v>1.86844</v>
      </c>
      <c r="IK586">
        <v>5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5.6</v>
      </c>
      <c r="IY586">
        <v>0.3677</v>
      </c>
      <c r="IZ586">
        <v>0.744305887368214</v>
      </c>
      <c r="JA586">
        <v>0.00400708050939433</v>
      </c>
      <c r="JB586">
        <v>-7.0817227887937e-07</v>
      </c>
      <c r="JC586">
        <v>2.11393634800483e-10</v>
      </c>
      <c r="JD586">
        <v>-0.0902750961418796</v>
      </c>
      <c r="JE586">
        <v>-0.0199519798578536</v>
      </c>
      <c r="JF586">
        <v>0.00231849078142986</v>
      </c>
      <c r="JG586">
        <v>-2.72917625674962e-05</v>
      </c>
      <c r="JH586">
        <v>4</v>
      </c>
      <c r="JI586">
        <v>2436</v>
      </c>
      <c r="JJ586">
        <v>0</v>
      </c>
      <c r="JK586">
        <v>25</v>
      </c>
      <c r="JL586">
        <v>29318142.8</v>
      </c>
      <c r="JM586">
        <v>29318142.8</v>
      </c>
      <c r="JN586">
        <v>2.64404</v>
      </c>
      <c r="JO586">
        <v>2.61963</v>
      </c>
      <c r="JP586">
        <v>1.54785</v>
      </c>
      <c r="JQ586">
        <v>2.30957</v>
      </c>
      <c r="JR586">
        <v>1.64673</v>
      </c>
      <c r="JS586">
        <v>2.22778</v>
      </c>
      <c r="JT586">
        <v>34.4636</v>
      </c>
      <c r="JU586">
        <v>24.1838</v>
      </c>
      <c r="JV586">
        <v>18</v>
      </c>
      <c r="JW586">
        <v>509.339</v>
      </c>
      <c r="JX586">
        <v>337.565</v>
      </c>
      <c r="JY586">
        <v>27.5889</v>
      </c>
      <c r="JZ586">
        <v>28.7566</v>
      </c>
      <c r="KA586">
        <v>30.0001</v>
      </c>
      <c r="KB586">
        <v>28.7185</v>
      </c>
      <c r="KC586">
        <v>28.6764</v>
      </c>
      <c r="KD586">
        <v>52.9445</v>
      </c>
      <c r="KE586">
        <v>5.59174</v>
      </c>
      <c r="KF586">
        <v>47.1957</v>
      </c>
      <c r="KG586">
        <v>27.5749</v>
      </c>
      <c r="KH586">
        <v>1488.93</v>
      </c>
      <c r="KI586">
        <v>18.2949</v>
      </c>
      <c r="KJ586">
        <v>96.5839</v>
      </c>
      <c r="KK586">
        <v>94.55</v>
      </c>
    </row>
    <row r="587" spans="1:297">
      <c r="A587">
        <v>571</v>
      </c>
      <c r="B587">
        <v>1759088571</v>
      </c>
      <c r="C587">
        <v>15459</v>
      </c>
      <c r="D587" t="s">
        <v>1589</v>
      </c>
      <c r="E587" t="s">
        <v>1590</v>
      </c>
      <c r="F587">
        <v>5</v>
      </c>
      <c r="G587" t="s">
        <v>1412</v>
      </c>
      <c r="H587" t="s">
        <v>436</v>
      </c>
      <c r="I587">
        <v>1759088562.84615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1505.20668571429</v>
      </c>
      <c r="AK587">
        <v>1470.6503030303</v>
      </c>
      <c r="AL587">
        <v>3.53643831168828</v>
      </c>
      <c r="AM587">
        <v>66.03</v>
      </c>
      <c r="AN587">
        <f>(AP587 - AO587 + DY587*1E3/(8.314*(EA587+273.15)) * AR587/DX587 * AQ587) * DX587/(100*DL587) * 1000/(1000 - AP587)</f>
        <v>0</v>
      </c>
      <c r="AO587">
        <v>18.2371469215801</v>
      </c>
      <c r="AP587">
        <v>23.8833921212121</v>
      </c>
      <c r="AQ587">
        <v>9.21264593938519e-06</v>
      </c>
      <c r="AR587">
        <v>114.36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5.9</v>
      </c>
      <c r="DM587">
        <v>0.5</v>
      </c>
      <c r="DN587" t="s">
        <v>438</v>
      </c>
      <c r="DO587">
        <v>2</v>
      </c>
      <c r="DP587" t="b">
        <v>1</v>
      </c>
      <c r="DQ587">
        <v>1759088562.84615</v>
      </c>
      <c r="DR587">
        <v>1411.78538461538</v>
      </c>
      <c r="DS587">
        <v>1460.60076923077</v>
      </c>
      <c r="DT587">
        <v>23.8829307692308</v>
      </c>
      <c r="DU587">
        <v>18.1082769230769</v>
      </c>
      <c r="DV587">
        <v>1406.22</v>
      </c>
      <c r="DW587">
        <v>23.5152076923077</v>
      </c>
      <c r="DX587">
        <v>500.028846153846</v>
      </c>
      <c r="DY587">
        <v>90.6282</v>
      </c>
      <c r="DZ587">
        <v>0.0362583230769231</v>
      </c>
      <c r="EA587">
        <v>30.4171769230769</v>
      </c>
      <c r="EB587">
        <v>30.0163153846154</v>
      </c>
      <c r="EC587">
        <v>999.9</v>
      </c>
      <c r="ED587">
        <v>0</v>
      </c>
      <c r="EE587">
        <v>0</v>
      </c>
      <c r="EF587">
        <v>9998.60384615384</v>
      </c>
      <c r="EG587">
        <v>0</v>
      </c>
      <c r="EH587">
        <v>13.7920615384615</v>
      </c>
      <c r="EI587">
        <v>-48.8137230769231</v>
      </c>
      <c r="EJ587">
        <v>1446.32846153846</v>
      </c>
      <c r="EK587">
        <v>1487.53846153846</v>
      </c>
      <c r="EL587">
        <v>5.77465076923077</v>
      </c>
      <c r="EM587">
        <v>1460.60076923077</v>
      </c>
      <c r="EN587">
        <v>18.1082769230769</v>
      </c>
      <c r="EO587">
        <v>2.16446769230769</v>
      </c>
      <c r="EP587">
        <v>1.64112076923077</v>
      </c>
      <c r="EQ587">
        <v>18.7017230769231</v>
      </c>
      <c r="ER587">
        <v>14.3502692307692</v>
      </c>
      <c r="ES587">
        <v>1999.98615384615</v>
      </c>
      <c r="ET587">
        <v>0.979999769230769</v>
      </c>
      <c r="EU587">
        <v>0.0199998384615385</v>
      </c>
      <c r="EV587">
        <v>0</v>
      </c>
      <c r="EW587">
        <v>972.813538461538</v>
      </c>
      <c r="EX587">
        <v>5.00059</v>
      </c>
      <c r="EY587">
        <v>19627.1153846154</v>
      </c>
      <c r="EZ587">
        <v>17360.1923076923</v>
      </c>
      <c r="FA587">
        <v>41.9951538461538</v>
      </c>
      <c r="FB587">
        <v>41.75</v>
      </c>
      <c r="FC587">
        <v>41.375</v>
      </c>
      <c r="FD587">
        <v>41.187</v>
      </c>
      <c r="FE587">
        <v>42.8845384615385</v>
      </c>
      <c r="FF587">
        <v>1955.08615384615</v>
      </c>
      <c r="FG587">
        <v>39.9</v>
      </c>
      <c r="FH587">
        <v>0</v>
      </c>
      <c r="FI587">
        <v>1759088557.5</v>
      </c>
      <c r="FJ587">
        <v>0</v>
      </c>
      <c r="FK587">
        <v>972.892423076923</v>
      </c>
      <c r="FL587">
        <v>-3.81685469831591</v>
      </c>
      <c r="FM587">
        <v>-49.6307691545461</v>
      </c>
      <c r="FN587">
        <v>19626.6269230769</v>
      </c>
      <c r="FO587">
        <v>15</v>
      </c>
      <c r="FP587">
        <v>0</v>
      </c>
      <c r="FQ587" t="s">
        <v>439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-48.9591238095238</v>
      </c>
      <c r="GD587">
        <v>0.608774025973988</v>
      </c>
      <c r="GE587">
        <v>0.613986011089878</v>
      </c>
      <c r="GF587">
        <v>0</v>
      </c>
      <c r="GG587">
        <v>973.0965</v>
      </c>
      <c r="GH587">
        <v>-3.20716577446773</v>
      </c>
      <c r="GI587">
        <v>0.425663167719427</v>
      </c>
      <c r="GJ587">
        <v>-1</v>
      </c>
      <c r="GK587">
        <v>5.82860714285714</v>
      </c>
      <c r="GL587">
        <v>-1.1312961038961</v>
      </c>
      <c r="GM587">
        <v>0.114306883854817</v>
      </c>
      <c r="GN587">
        <v>0</v>
      </c>
      <c r="GO587">
        <v>0</v>
      </c>
      <c r="GP587">
        <v>2</v>
      </c>
      <c r="GQ587" t="s">
        <v>455</v>
      </c>
      <c r="GR587">
        <v>3.13148</v>
      </c>
      <c r="GS587">
        <v>2.71383</v>
      </c>
      <c r="GT587">
        <v>0.207523</v>
      </c>
      <c r="GU587">
        <v>0.212006</v>
      </c>
      <c r="GV587">
        <v>0.102668</v>
      </c>
      <c r="GW587">
        <v>0.0852668</v>
      </c>
      <c r="GX587">
        <v>29828.4</v>
      </c>
      <c r="GY587">
        <v>31773.2</v>
      </c>
      <c r="GZ587">
        <v>34056.5</v>
      </c>
      <c r="HA587">
        <v>36510.4</v>
      </c>
      <c r="HB587">
        <v>43179.1</v>
      </c>
      <c r="HC587">
        <v>47976.4</v>
      </c>
      <c r="HD587">
        <v>53135.6</v>
      </c>
      <c r="HE587">
        <v>58360.2</v>
      </c>
      <c r="HF587">
        <v>1.95478</v>
      </c>
      <c r="HG587">
        <v>1.6645</v>
      </c>
      <c r="HH587">
        <v>0.0999644</v>
      </c>
      <c r="HI587">
        <v>0</v>
      </c>
      <c r="HJ587">
        <v>28.3863</v>
      </c>
      <c r="HK587">
        <v>999.9</v>
      </c>
      <c r="HL587">
        <v>41.741</v>
      </c>
      <c r="HM587">
        <v>30.696</v>
      </c>
      <c r="HN587">
        <v>20.4225</v>
      </c>
      <c r="HO587">
        <v>53.9987</v>
      </c>
      <c r="HP587">
        <v>47.7083</v>
      </c>
      <c r="HQ587">
        <v>1</v>
      </c>
      <c r="HR587">
        <v>0.10795</v>
      </c>
      <c r="HS587">
        <v>0.251201</v>
      </c>
      <c r="HT587">
        <v>20.1136</v>
      </c>
      <c r="HU587">
        <v>5.19408</v>
      </c>
      <c r="HV587">
        <v>12.004</v>
      </c>
      <c r="HW587">
        <v>4.9737</v>
      </c>
      <c r="HX587">
        <v>3.2939</v>
      </c>
      <c r="HY587">
        <v>9999</v>
      </c>
      <c r="HZ587">
        <v>35.4</v>
      </c>
      <c r="IA587">
        <v>9999</v>
      </c>
      <c r="IB587">
        <v>9999</v>
      </c>
      <c r="IC587">
        <v>1.86325</v>
      </c>
      <c r="ID587">
        <v>1.86813</v>
      </c>
      <c r="IE587">
        <v>1.86785</v>
      </c>
      <c r="IF587">
        <v>1.86906</v>
      </c>
      <c r="IG587">
        <v>1.86987</v>
      </c>
      <c r="IH587">
        <v>1.86598</v>
      </c>
      <c r="II587">
        <v>1.867</v>
      </c>
      <c r="IJ587">
        <v>1.86844</v>
      </c>
      <c r="IK587">
        <v>5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5.65</v>
      </c>
      <c r="IY587">
        <v>0.3678</v>
      </c>
      <c r="IZ587">
        <v>0.744305887368214</v>
      </c>
      <c r="JA587">
        <v>0.00400708050939433</v>
      </c>
      <c r="JB587">
        <v>-7.0817227887937e-07</v>
      </c>
      <c r="JC587">
        <v>2.11393634800483e-10</v>
      </c>
      <c r="JD587">
        <v>-0.0902750961418796</v>
      </c>
      <c r="JE587">
        <v>-0.0199519798578536</v>
      </c>
      <c r="JF587">
        <v>0.00231849078142986</v>
      </c>
      <c r="JG587">
        <v>-2.72917625674962e-05</v>
      </c>
      <c r="JH587">
        <v>4</v>
      </c>
      <c r="JI587">
        <v>2436</v>
      </c>
      <c r="JJ587">
        <v>0</v>
      </c>
      <c r="JK587">
        <v>25</v>
      </c>
      <c r="JL587">
        <v>29318142.9</v>
      </c>
      <c r="JM587">
        <v>29318142.9</v>
      </c>
      <c r="JN587">
        <v>2.66479</v>
      </c>
      <c r="JO587">
        <v>2.60986</v>
      </c>
      <c r="JP587">
        <v>1.54785</v>
      </c>
      <c r="JQ587">
        <v>2.30957</v>
      </c>
      <c r="JR587">
        <v>1.64673</v>
      </c>
      <c r="JS587">
        <v>2.34985</v>
      </c>
      <c r="JT587">
        <v>34.4636</v>
      </c>
      <c r="JU587">
        <v>24.1926</v>
      </c>
      <c r="JV587">
        <v>18</v>
      </c>
      <c r="JW587">
        <v>509.506</v>
      </c>
      <c r="JX587">
        <v>337.685</v>
      </c>
      <c r="JY587">
        <v>27.57</v>
      </c>
      <c r="JZ587">
        <v>28.7566</v>
      </c>
      <c r="KA587">
        <v>30.0001</v>
      </c>
      <c r="KB587">
        <v>28.7185</v>
      </c>
      <c r="KC587">
        <v>28.6764</v>
      </c>
      <c r="KD587">
        <v>53.4528</v>
      </c>
      <c r="KE587">
        <v>5.32077</v>
      </c>
      <c r="KF587">
        <v>47.5786</v>
      </c>
      <c r="KG587">
        <v>27.5619</v>
      </c>
      <c r="KH587">
        <v>1509.15</v>
      </c>
      <c r="KI587">
        <v>18.2767</v>
      </c>
      <c r="KJ587">
        <v>96.5839</v>
      </c>
      <c r="KK587">
        <v>94.5511</v>
      </c>
    </row>
    <row r="588" spans="1:297">
      <c r="A588">
        <v>572</v>
      </c>
      <c r="B588">
        <v>1759088576</v>
      </c>
      <c r="C588">
        <v>15464</v>
      </c>
      <c r="D588" t="s">
        <v>1591</v>
      </c>
      <c r="E588" t="s">
        <v>1592</v>
      </c>
      <c r="F588">
        <v>5</v>
      </c>
      <c r="G588" t="s">
        <v>1412</v>
      </c>
      <c r="H588" t="s">
        <v>436</v>
      </c>
      <c r="I588">
        <v>1759088567.84615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1521.26606095238</v>
      </c>
      <c r="AK588">
        <v>1487.13012121212</v>
      </c>
      <c r="AL588">
        <v>3.27028246753245</v>
      </c>
      <c r="AM588">
        <v>66.03</v>
      </c>
      <c r="AN588">
        <f>(AP588 - AO588 + DY588*1E3/(8.314*(EA588+273.15)) * AR588/DX588 * AQ588) * DX588/(100*DL588) * 1000/(1000 - AP588)</f>
        <v>0</v>
      </c>
      <c r="AO588">
        <v>18.3034513435173</v>
      </c>
      <c r="AP588">
        <v>23.8846551515152</v>
      </c>
      <c r="AQ588">
        <v>-1.09430394169655e-05</v>
      </c>
      <c r="AR588">
        <v>114.36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5.9</v>
      </c>
      <c r="DM588">
        <v>0.5</v>
      </c>
      <c r="DN588" t="s">
        <v>438</v>
      </c>
      <c r="DO588">
        <v>2</v>
      </c>
      <c r="DP588" t="b">
        <v>1</v>
      </c>
      <c r="DQ588">
        <v>1759088567.84615</v>
      </c>
      <c r="DR588">
        <v>1428.16769230769</v>
      </c>
      <c r="DS588">
        <v>1476.82846153846</v>
      </c>
      <c r="DT588">
        <v>23.8833</v>
      </c>
      <c r="DU588">
        <v>18.1978769230769</v>
      </c>
      <c r="DV588">
        <v>1422.55</v>
      </c>
      <c r="DW588">
        <v>23.5155769230769</v>
      </c>
      <c r="DX588">
        <v>500.048846153846</v>
      </c>
      <c r="DY588">
        <v>90.6279153846154</v>
      </c>
      <c r="DZ588">
        <v>0.0360945307692308</v>
      </c>
      <c r="EA588">
        <v>30.4110384615385</v>
      </c>
      <c r="EB588">
        <v>30.0129</v>
      </c>
      <c r="EC588">
        <v>999.9</v>
      </c>
      <c r="ED588">
        <v>0</v>
      </c>
      <c r="EE588">
        <v>0</v>
      </c>
      <c r="EF588">
        <v>9995.28384615385</v>
      </c>
      <c r="EG588">
        <v>0</v>
      </c>
      <c r="EH588">
        <v>13.7984307692308</v>
      </c>
      <c r="EI588">
        <v>-48.6603384615385</v>
      </c>
      <c r="EJ588">
        <v>1463.11230769231</v>
      </c>
      <c r="EK588">
        <v>1504.20384615385</v>
      </c>
      <c r="EL588">
        <v>5.68543153846154</v>
      </c>
      <c r="EM588">
        <v>1476.82846153846</v>
      </c>
      <c r="EN588">
        <v>18.1978769230769</v>
      </c>
      <c r="EO588">
        <v>2.16449461538462</v>
      </c>
      <c r="EP588">
        <v>1.64923615384615</v>
      </c>
      <c r="EQ588">
        <v>18.7019153846154</v>
      </c>
      <c r="ER588">
        <v>14.4265538461538</v>
      </c>
      <c r="ES588">
        <v>2000.00615384615</v>
      </c>
      <c r="ET588">
        <v>0.98</v>
      </c>
      <c r="EU588">
        <v>0.0199996</v>
      </c>
      <c r="EV588">
        <v>0</v>
      </c>
      <c r="EW588">
        <v>972.652615384615</v>
      </c>
      <c r="EX588">
        <v>5.00059</v>
      </c>
      <c r="EY588">
        <v>19622.8076923077</v>
      </c>
      <c r="EZ588">
        <v>17360.3615384615</v>
      </c>
      <c r="FA588">
        <v>41.9903076923077</v>
      </c>
      <c r="FB588">
        <v>41.75</v>
      </c>
      <c r="FC588">
        <v>41.375</v>
      </c>
      <c r="FD588">
        <v>41.187</v>
      </c>
      <c r="FE588">
        <v>42.8845384615385</v>
      </c>
      <c r="FF588">
        <v>1955.10615384615</v>
      </c>
      <c r="FG588">
        <v>39.9</v>
      </c>
      <c r="FH588">
        <v>0</v>
      </c>
      <c r="FI588">
        <v>1759088562.3</v>
      </c>
      <c r="FJ588">
        <v>0</v>
      </c>
      <c r="FK588">
        <v>972.647884615385</v>
      </c>
      <c r="FL588">
        <v>-2.3159316147775</v>
      </c>
      <c r="FM588">
        <v>-54.2153846436061</v>
      </c>
      <c r="FN588">
        <v>19622.5769230769</v>
      </c>
      <c r="FO588">
        <v>15</v>
      </c>
      <c r="FP588">
        <v>0</v>
      </c>
      <c r="FQ588" t="s">
        <v>439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-48.70028</v>
      </c>
      <c r="GD588">
        <v>-0.478105263157927</v>
      </c>
      <c r="GE588">
        <v>0.614857696219215</v>
      </c>
      <c r="GF588">
        <v>1</v>
      </c>
      <c r="GG588">
        <v>972.831970588235</v>
      </c>
      <c r="GH588">
        <v>-3.39588999225541</v>
      </c>
      <c r="GI588">
        <v>0.442636917022764</v>
      </c>
      <c r="GJ588">
        <v>-1</v>
      </c>
      <c r="GK588">
        <v>5.728154</v>
      </c>
      <c r="GL588">
        <v>-1.09227969924813</v>
      </c>
      <c r="GM588">
        <v>0.105318345334514</v>
      </c>
      <c r="GN588">
        <v>0</v>
      </c>
      <c r="GO588">
        <v>1</v>
      </c>
      <c r="GP588">
        <v>2</v>
      </c>
      <c r="GQ588" t="s">
        <v>448</v>
      </c>
      <c r="GR588">
        <v>3.13145</v>
      </c>
      <c r="GS588">
        <v>2.71381</v>
      </c>
      <c r="GT588">
        <v>0.208946</v>
      </c>
      <c r="GU588">
        <v>0.213507</v>
      </c>
      <c r="GV588">
        <v>0.102665</v>
      </c>
      <c r="GW588">
        <v>0.0854707</v>
      </c>
      <c r="GX588">
        <v>29774.9</v>
      </c>
      <c r="GY588">
        <v>31712.7</v>
      </c>
      <c r="GZ588">
        <v>34056.7</v>
      </c>
      <c r="HA588">
        <v>36510.4</v>
      </c>
      <c r="HB588">
        <v>43179.2</v>
      </c>
      <c r="HC588">
        <v>47965.8</v>
      </c>
      <c r="HD588">
        <v>53135.4</v>
      </c>
      <c r="HE588">
        <v>58360.2</v>
      </c>
      <c r="HF588">
        <v>1.95462</v>
      </c>
      <c r="HG588">
        <v>1.66467</v>
      </c>
      <c r="HH588">
        <v>0.0993237</v>
      </c>
      <c r="HI588">
        <v>0</v>
      </c>
      <c r="HJ588">
        <v>28.3827</v>
      </c>
      <c r="HK588">
        <v>999.9</v>
      </c>
      <c r="HL588">
        <v>41.814</v>
      </c>
      <c r="HM588">
        <v>30.696</v>
      </c>
      <c r="HN588">
        <v>20.455</v>
      </c>
      <c r="HO588">
        <v>54.1887</v>
      </c>
      <c r="HP588">
        <v>47.3317</v>
      </c>
      <c r="HQ588">
        <v>1</v>
      </c>
      <c r="HR588">
        <v>0.107462</v>
      </c>
      <c r="HS588">
        <v>0.236068</v>
      </c>
      <c r="HT588">
        <v>20.1137</v>
      </c>
      <c r="HU588">
        <v>5.19737</v>
      </c>
      <c r="HV588">
        <v>12.004</v>
      </c>
      <c r="HW588">
        <v>4.9747</v>
      </c>
      <c r="HX588">
        <v>3.29395</v>
      </c>
      <c r="HY588">
        <v>9999</v>
      </c>
      <c r="HZ588">
        <v>35.4</v>
      </c>
      <c r="IA588">
        <v>9999</v>
      </c>
      <c r="IB588">
        <v>9999</v>
      </c>
      <c r="IC588">
        <v>1.86325</v>
      </c>
      <c r="ID588">
        <v>1.86813</v>
      </c>
      <c r="IE588">
        <v>1.86786</v>
      </c>
      <c r="IF588">
        <v>1.86905</v>
      </c>
      <c r="IG588">
        <v>1.86986</v>
      </c>
      <c r="IH588">
        <v>1.86597</v>
      </c>
      <c r="II588">
        <v>1.86703</v>
      </c>
      <c r="IJ588">
        <v>1.86844</v>
      </c>
      <c r="IK588">
        <v>5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5.71</v>
      </c>
      <c r="IY588">
        <v>0.3677</v>
      </c>
      <c r="IZ588">
        <v>0.744305887368214</v>
      </c>
      <c r="JA588">
        <v>0.00400708050939433</v>
      </c>
      <c r="JB588">
        <v>-7.0817227887937e-07</v>
      </c>
      <c r="JC588">
        <v>2.11393634800483e-10</v>
      </c>
      <c r="JD588">
        <v>-0.0902750961418796</v>
      </c>
      <c r="JE588">
        <v>-0.0199519798578536</v>
      </c>
      <c r="JF588">
        <v>0.00231849078142986</v>
      </c>
      <c r="JG588">
        <v>-2.72917625674962e-05</v>
      </c>
      <c r="JH588">
        <v>4</v>
      </c>
      <c r="JI588">
        <v>2436</v>
      </c>
      <c r="JJ588">
        <v>0</v>
      </c>
      <c r="JK588">
        <v>25</v>
      </c>
      <c r="JL588">
        <v>29318142.9</v>
      </c>
      <c r="JM588">
        <v>29318142.9</v>
      </c>
      <c r="JN588">
        <v>2.69287</v>
      </c>
      <c r="JO588">
        <v>2.61841</v>
      </c>
      <c r="JP588">
        <v>1.54785</v>
      </c>
      <c r="JQ588">
        <v>2.30957</v>
      </c>
      <c r="JR588">
        <v>1.64673</v>
      </c>
      <c r="JS588">
        <v>2.23022</v>
      </c>
      <c r="JT588">
        <v>34.4636</v>
      </c>
      <c r="JU588">
        <v>24.1838</v>
      </c>
      <c r="JV588">
        <v>18</v>
      </c>
      <c r="JW588">
        <v>509.405</v>
      </c>
      <c r="JX588">
        <v>337.77</v>
      </c>
      <c r="JY588">
        <v>27.5562</v>
      </c>
      <c r="JZ588">
        <v>28.7566</v>
      </c>
      <c r="KA588">
        <v>30</v>
      </c>
      <c r="KB588">
        <v>28.7185</v>
      </c>
      <c r="KC588">
        <v>28.6764</v>
      </c>
      <c r="KD588">
        <v>53.9237</v>
      </c>
      <c r="KE588">
        <v>5.32077</v>
      </c>
      <c r="KF588">
        <v>47.5786</v>
      </c>
      <c r="KG588">
        <v>27.5524</v>
      </c>
      <c r="KH588">
        <v>1522.67</v>
      </c>
      <c r="KI588">
        <v>18.3244</v>
      </c>
      <c r="KJ588">
        <v>96.5839</v>
      </c>
      <c r="KK588">
        <v>94.551</v>
      </c>
    </row>
    <row r="589" spans="1:297">
      <c r="A589">
        <v>573</v>
      </c>
      <c r="B589">
        <v>1759088581</v>
      </c>
      <c r="C589">
        <v>15469</v>
      </c>
      <c r="D589" t="s">
        <v>1593</v>
      </c>
      <c r="E589" t="s">
        <v>1594</v>
      </c>
      <c r="F589">
        <v>5</v>
      </c>
      <c r="G589" t="s">
        <v>1412</v>
      </c>
      <c r="H589" t="s">
        <v>436</v>
      </c>
      <c r="I589">
        <v>1759088572.84615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1539.63493790476</v>
      </c>
      <c r="AK589">
        <v>1504.82509090909</v>
      </c>
      <c r="AL589">
        <v>3.56669696969686</v>
      </c>
      <c r="AM589">
        <v>66.03</v>
      </c>
      <c r="AN589">
        <f>(AP589 - AO589 + DY589*1E3/(8.314*(EA589+273.15)) * AR589/DX589 * AQ589) * DX589/(100*DL589) * 1000/(1000 - AP589)</f>
        <v>0</v>
      </c>
      <c r="AO589">
        <v>18.3846370640151</v>
      </c>
      <c r="AP589">
        <v>23.8830490909091</v>
      </c>
      <c r="AQ589">
        <v>-1.1655290446007e-05</v>
      </c>
      <c r="AR589">
        <v>114.36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5.9</v>
      </c>
      <c r="DM589">
        <v>0.5</v>
      </c>
      <c r="DN589" t="s">
        <v>438</v>
      </c>
      <c r="DO589">
        <v>2</v>
      </c>
      <c r="DP589" t="b">
        <v>1</v>
      </c>
      <c r="DQ589">
        <v>1759088572.84615</v>
      </c>
      <c r="DR589">
        <v>1444.74384615385</v>
      </c>
      <c r="DS589">
        <v>1493.93</v>
      </c>
      <c r="DT589">
        <v>23.8837230769231</v>
      </c>
      <c r="DU589">
        <v>18.2831384615385</v>
      </c>
      <c r="DV589">
        <v>1439.07153846154</v>
      </c>
      <c r="DW589">
        <v>23.5159846153846</v>
      </c>
      <c r="DX589">
        <v>500.030769230769</v>
      </c>
      <c r="DY589">
        <v>90.6275769230769</v>
      </c>
      <c r="DZ589">
        <v>0.0358929615384615</v>
      </c>
      <c r="EA589">
        <v>30.4036230769231</v>
      </c>
      <c r="EB589">
        <v>30.0087</v>
      </c>
      <c r="EC589">
        <v>999.9</v>
      </c>
      <c r="ED589">
        <v>0</v>
      </c>
      <c r="EE589">
        <v>0</v>
      </c>
      <c r="EF589">
        <v>10002.64</v>
      </c>
      <c r="EG589">
        <v>0</v>
      </c>
      <c r="EH589">
        <v>13.8044846153846</v>
      </c>
      <c r="EI589">
        <v>-49.1858615384615</v>
      </c>
      <c r="EJ589">
        <v>1480.09461538462</v>
      </c>
      <c r="EK589">
        <v>1521.75461538462</v>
      </c>
      <c r="EL589">
        <v>5.60059153846154</v>
      </c>
      <c r="EM589">
        <v>1493.93</v>
      </c>
      <c r="EN589">
        <v>18.2831384615385</v>
      </c>
      <c r="EO589">
        <v>2.16452461538461</v>
      </c>
      <c r="EP589">
        <v>1.65695692307692</v>
      </c>
      <c r="EQ589">
        <v>18.7021384615385</v>
      </c>
      <c r="ER589">
        <v>14.4988384615385</v>
      </c>
      <c r="ES589">
        <v>2000.00307692308</v>
      </c>
      <c r="ET589">
        <v>0.98</v>
      </c>
      <c r="EU589">
        <v>0.0199996</v>
      </c>
      <c r="EV589">
        <v>0</v>
      </c>
      <c r="EW589">
        <v>972.495615384615</v>
      </c>
      <c r="EX589">
        <v>5.00059</v>
      </c>
      <c r="EY589">
        <v>19618.5307692308</v>
      </c>
      <c r="EZ589">
        <v>17360.3307692308</v>
      </c>
      <c r="FA589">
        <v>41.9854615384615</v>
      </c>
      <c r="FB589">
        <v>41.75</v>
      </c>
      <c r="FC589">
        <v>41.375</v>
      </c>
      <c r="FD589">
        <v>41.187</v>
      </c>
      <c r="FE589">
        <v>42.875</v>
      </c>
      <c r="FF589">
        <v>1955.10307692308</v>
      </c>
      <c r="FG589">
        <v>39.9</v>
      </c>
      <c r="FH589">
        <v>0</v>
      </c>
      <c r="FI589">
        <v>1759088567.7</v>
      </c>
      <c r="FJ589">
        <v>0</v>
      </c>
      <c r="FK589">
        <v>972.47132</v>
      </c>
      <c r="FL589">
        <v>-1.25423076693617</v>
      </c>
      <c r="FM589">
        <v>-47.5538461422274</v>
      </c>
      <c r="FN589">
        <v>19617.692</v>
      </c>
      <c r="FO589">
        <v>15</v>
      </c>
      <c r="FP589">
        <v>0</v>
      </c>
      <c r="FQ589" t="s">
        <v>439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-48.9242047619048</v>
      </c>
      <c r="GD589">
        <v>-4.17826753246756</v>
      </c>
      <c r="GE589">
        <v>0.751084085379698</v>
      </c>
      <c r="GF589">
        <v>0</v>
      </c>
      <c r="GG589">
        <v>972.612970588235</v>
      </c>
      <c r="GH589">
        <v>-2.11668448734201</v>
      </c>
      <c r="GI589">
        <v>0.331499044918699</v>
      </c>
      <c r="GJ589">
        <v>-1</v>
      </c>
      <c r="GK589">
        <v>5.65042666666667</v>
      </c>
      <c r="GL589">
        <v>-1.02190519480519</v>
      </c>
      <c r="GM589">
        <v>0.103567480340727</v>
      </c>
      <c r="GN589">
        <v>0</v>
      </c>
      <c r="GO589">
        <v>0</v>
      </c>
      <c r="GP589">
        <v>2</v>
      </c>
      <c r="GQ589" t="s">
        <v>455</v>
      </c>
      <c r="GR589">
        <v>3.13143</v>
      </c>
      <c r="GS589">
        <v>2.71357</v>
      </c>
      <c r="GT589">
        <v>0.21044</v>
      </c>
      <c r="GU589">
        <v>0.21491</v>
      </c>
      <c r="GV589">
        <v>0.102646</v>
      </c>
      <c r="GW589">
        <v>0.085677</v>
      </c>
      <c r="GX589">
        <v>29718.8</v>
      </c>
      <c r="GY589">
        <v>31656</v>
      </c>
      <c r="GZ589">
        <v>34056.7</v>
      </c>
      <c r="HA589">
        <v>36510.2</v>
      </c>
      <c r="HB589">
        <v>43180.7</v>
      </c>
      <c r="HC589">
        <v>47954.7</v>
      </c>
      <c r="HD589">
        <v>53135.9</v>
      </c>
      <c r="HE589">
        <v>58359.9</v>
      </c>
      <c r="HF589">
        <v>1.95455</v>
      </c>
      <c r="HG589">
        <v>1.66492</v>
      </c>
      <c r="HH589">
        <v>0.0998601</v>
      </c>
      <c r="HI589">
        <v>0</v>
      </c>
      <c r="HJ589">
        <v>28.3802</v>
      </c>
      <c r="HK589">
        <v>999.9</v>
      </c>
      <c r="HL589">
        <v>41.912</v>
      </c>
      <c r="HM589">
        <v>30.696</v>
      </c>
      <c r="HN589">
        <v>20.5045</v>
      </c>
      <c r="HO589">
        <v>54.8287</v>
      </c>
      <c r="HP589">
        <v>47.6482</v>
      </c>
      <c r="HQ589">
        <v>1</v>
      </c>
      <c r="HR589">
        <v>0.107462</v>
      </c>
      <c r="HS589">
        <v>0.222603</v>
      </c>
      <c r="HT589">
        <v>20.1136</v>
      </c>
      <c r="HU589">
        <v>5.19707</v>
      </c>
      <c r="HV589">
        <v>12.004</v>
      </c>
      <c r="HW589">
        <v>4.9751</v>
      </c>
      <c r="HX589">
        <v>3.29395</v>
      </c>
      <c r="HY589">
        <v>9999</v>
      </c>
      <c r="HZ589">
        <v>35.4</v>
      </c>
      <c r="IA589">
        <v>9999</v>
      </c>
      <c r="IB589">
        <v>9999</v>
      </c>
      <c r="IC589">
        <v>1.86325</v>
      </c>
      <c r="ID589">
        <v>1.86813</v>
      </c>
      <c r="IE589">
        <v>1.86786</v>
      </c>
      <c r="IF589">
        <v>1.86905</v>
      </c>
      <c r="IG589">
        <v>1.86983</v>
      </c>
      <c r="IH589">
        <v>1.86594</v>
      </c>
      <c r="II589">
        <v>1.86704</v>
      </c>
      <c r="IJ589">
        <v>1.86844</v>
      </c>
      <c r="IK589">
        <v>5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5.76</v>
      </c>
      <c r="IY589">
        <v>0.3675</v>
      </c>
      <c r="IZ589">
        <v>0.744305887368214</v>
      </c>
      <c r="JA589">
        <v>0.00400708050939433</v>
      </c>
      <c r="JB589">
        <v>-7.0817227887937e-07</v>
      </c>
      <c r="JC589">
        <v>2.11393634800483e-10</v>
      </c>
      <c r="JD589">
        <v>-0.0902750961418796</v>
      </c>
      <c r="JE589">
        <v>-0.0199519798578536</v>
      </c>
      <c r="JF589">
        <v>0.00231849078142986</v>
      </c>
      <c r="JG589">
        <v>-2.72917625674962e-05</v>
      </c>
      <c r="JH589">
        <v>4</v>
      </c>
      <c r="JI589">
        <v>2436</v>
      </c>
      <c r="JJ589">
        <v>0</v>
      </c>
      <c r="JK589">
        <v>25</v>
      </c>
      <c r="JL589">
        <v>29318143</v>
      </c>
      <c r="JM589">
        <v>29318143</v>
      </c>
      <c r="JN589">
        <v>2.71484</v>
      </c>
      <c r="JO589">
        <v>2.61108</v>
      </c>
      <c r="JP589">
        <v>1.54785</v>
      </c>
      <c r="JQ589">
        <v>2.30957</v>
      </c>
      <c r="JR589">
        <v>1.64673</v>
      </c>
      <c r="JS589">
        <v>2.33887</v>
      </c>
      <c r="JT589">
        <v>34.4636</v>
      </c>
      <c r="JU589">
        <v>24.1926</v>
      </c>
      <c r="JV589">
        <v>18</v>
      </c>
      <c r="JW589">
        <v>509.356</v>
      </c>
      <c r="JX589">
        <v>337.903</v>
      </c>
      <c r="JY589">
        <v>27.5479</v>
      </c>
      <c r="JZ589">
        <v>28.7566</v>
      </c>
      <c r="KA589">
        <v>30</v>
      </c>
      <c r="KB589">
        <v>28.7185</v>
      </c>
      <c r="KC589">
        <v>28.6787</v>
      </c>
      <c r="KD589">
        <v>54.4488</v>
      </c>
      <c r="KE589">
        <v>5.32077</v>
      </c>
      <c r="KF589">
        <v>47.9587</v>
      </c>
      <c r="KG589">
        <v>27.55</v>
      </c>
      <c r="KH589">
        <v>1542.98</v>
      </c>
      <c r="KI589">
        <v>18.3848</v>
      </c>
      <c r="KJ589">
        <v>96.5845</v>
      </c>
      <c r="KK589">
        <v>94.5505</v>
      </c>
    </row>
    <row r="590" spans="1:297">
      <c r="A590">
        <v>574</v>
      </c>
      <c r="B590">
        <v>1759088586</v>
      </c>
      <c r="C590">
        <v>15474</v>
      </c>
      <c r="D590" t="s">
        <v>1595</v>
      </c>
      <c r="E590" t="s">
        <v>1596</v>
      </c>
      <c r="F590">
        <v>5</v>
      </c>
      <c r="G590" t="s">
        <v>1412</v>
      </c>
      <c r="H590" t="s">
        <v>436</v>
      </c>
      <c r="I590">
        <v>1759088577.84615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1556.51393447619</v>
      </c>
      <c r="AK590">
        <v>1521.86648484848</v>
      </c>
      <c r="AL590">
        <v>3.40440367965343</v>
      </c>
      <c r="AM590">
        <v>66.03</v>
      </c>
      <c r="AN590">
        <f>(AP590 - AO590 + DY590*1E3/(8.314*(EA590+273.15)) * AR590/DX590 * AQ590) * DX590/(100*DL590) * 1000/(1000 - AP590)</f>
        <v>0</v>
      </c>
      <c r="AO590">
        <v>18.4460243037338</v>
      </c>
      <c r="AP590">
        <v>23.8661563636364</v>
      </c>
      <c r="AQ590">
        <v>-0.00029638383838411</v>
      </c>
      <c r="AR590">
        <v>114.36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5.9</v>
      </c>
      <c r="DM590">
        <v>0.5</v>
      </c>
      <c r="DN590" t="s">
        <v>438</v>
      </c>
      <c r="DO590">
        <v>2</v>
      </c>
      <c r="DP590" t="b">
        <v>1</v>
      </c>
      <c r="DQ590">
        <v>1759088577.84615</v>
      </c>
      <c r="DR590">
        <v>1461.50769230769</v>
      </c>
      <c r="DS590">
        <v>1510.65</v>
      </c>
      <c r="DT590">
        <v>23.8799846153846</v>
      </c>
      <c r="DU590">
        <v>18.3569538461538</v>
      </c>
      <c r="DV590">
        <v>1455.78</v>
      </c>
      <c r="DW590">
        <v>23.5123923076923</v>
      </c>
      <c r="DX590">
        <v>499.990769230769</v>
      </c>
      <c r="DY590">
        <v>90.6259230769231</v>
      </c>
      <c r="DZ590">
        <v>0.0357637153846154</v>
      </c>
      <c r="EA590">
        <v>30.3956846153846</v>
      </c>
      <c r="EB590">
        <v>30.0053153846154</v>
      </c>
      <c r="EC590">
        <v>999.9</v>
      </c>
      <c r="ED590">
        <v>0</v>
      </c>
      <c r="EE590">
        <v>0</v>
      </c>
      <c r="EF590">
        <v>9996.96230769231</v>
      </c>
      <c r="EG590">
        <v>0</v>
      </c>
      <c r="EH590">
        <v>13.8100076923077</v>
      </c>
      <c r="EI590">
        <v>-49.1420846153846</v>
      </c>
      <c r="EJ590">
        <v>1497.26307692308</v>
      </c>
      <c r="EK590">
        <v>1538.90153846154</v>
      </c>
      <c r="EL590">
        <v>5.52302692307692</v>
      </c>
      <c r="EM590">
        <v>1510.65</v>
      </c>
      <c r="EN590">
        <v>18.3569538461538</v>
      </c>
      <c r="EO590">
        <v>2.16414538461538</v>
      </c>
      <c r="EP590">
        <v>1.66361692307692</v>
      </c>
      <c r="EQ590">
        <v>18.6993307692308</v>
      </c>
      <c r="ER590">
        <v>14.5609538461538</v>
      </c>
      <c r="ES590">
        <v>1999.99769230769</v>
      </c>
      <c r="ET590">
        <v>0.98</v>
      </c>
      <c r="EU590">
        <v>0.0199996</v>
      </c>
      <c r="EV590">
        <v>0</v>
      </c>
      <c r="EW590">
        <v>972.408923076923</v>
      </c>
      <c r="EX590">
        <v>5.00059</v>
      </c>
      <c r="EY590">
        <v>19614.6692307692</v>
      </c>
      <c r="EZ590">
        <v>17360.2769230769</v>
      </c>
      <c r="FA590">
        <v>41.9709230769231</v>
      </c>
      <c r="FB590">
        <v>41.75</v>
      </c>
      <c r="FC590">
        <v>41.375</v>
      </c>
      <c r="FD590">
        <v>41.187</v>
      </c>
      <c r="FE590">
        <v>42.875</v>
      </c>
      <c r="FF590">
        <v>1955.09769230769</v>
      </c>
      <c r="FG590">
        <v>39.9</v>
      </c>
      <c r="FH590">
        <v>0</v>
      </c>
      <c r="FI590">
        <v>1759088572.5</v>
      </c>
      <c r="FJ590">
        <v>0</v>
      </c>
      <c r="FK590">
        <v>972.37856</v>
      </c>
      <c r="FL590">
        <v>-1.12446154617316</v>
      </c>
      <c r="FM590">
        <v>-43.6999999356038</v>
      </c>
      <c r="FN590">
        <v>19614</v>
      </c>
      <c r="FO590">
        <v>15</v>
      </c>
      <c r="FP590">
        <v>0</v>
      </c>
      <c r="FQ590" t="s">
        <v>439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-49.218395</v>
      </c>
      <c r="GD590">
        <v>-0.99084360902251</v>
      </c>
      <c r="GE590">
        <v>0.594169457709667</v>
      </c>
      <c r="GF590">
        <v>0</v>
      </c>
      <c r="GG590">
        <v>972.469882352941</v>
      </c>
      <c r="GH590">
        <v>-1.46148204976837</v>
      </c>
      <c r="GI590">
        <v>0.263617343523202</v>
      </c>
      <c r="GJ590">
        <v>-1</v>
      </c>
      <c r="GK590">
        <v>5.5604745</v>
      </c>
      <c r="GL590">
        <v>-0.917291278195488</v>
      </c>
      <c r="GM590">
        <v>0.0885484945368919</v>
      </c>
      <c r="GN590">
        <v>0</v>
      </c>
      <c r="GO590">
        <v>0</v>
      </c>
      <c r="GP590">
        <v>2</v>
      </c>
      <c r="GQ590" t="s">
        <v>455</v>
      </c>
      <c r="GR590">
        <v>3.13139</v>
      </c>
      <c r="GS590">
        <v>2.71388</v>
      </c>
      <c r="GT590">
        <v>0.211902</v>
      </c>
      <c r="GU590">
        <v>0.216457</v>
      </c>
      <c r="GV590">
        <v>0.10261</v>
      </c>
      <c r="GW590">
        <v>0.0859501</v>
      </c>
      <c r="GX590">
        <v>29663.7</v>
      </c>
      <c r="GY590">
        <v>31593.8</v>
      </c>
      <c r="GZ590">
        <v>34056.6</v>
      </c>
      <c r="HA590">
        <v>36510.4</v>
      </c>
      <c r="HB590">
        <v>43182.5</v>
      </c>
      <c r="HC590">
        <v>47940.4</v>
      </c>
      <c r="HD590">
        <v>53135.7</v>
      </c>
      <c r="HE590">
        <v>58359.9</v>
      </c>
      <c r="HF590">
        <v>1.954</v>
      </c>
      <c r="HG590">
        <v>1.66513</v>
      </c>
      <c r="HH590">
        <v>0.0994205</v>
      </c>
      <c r="HI590">
        <v>0</v>
      </c>
      <c r="HJ590">
        <v>28.3778</v>
      </c>
      <c r="HK590">
        <v>999.9</v>
      </c>
      <c r="HL590">
        <v>41.985</v>
      </c>
      <c r="HM590">
        <v>30.696</v>
      </c>
      <c r="HN590">
        <v>20.5416</v>
      </c>
      <c r="HO590">
        <v>54.5087</v>
      </c>
      <c r="HP590">
        <v>47.3438</v>
      </c>
      <c r="HQ590">
        <v>1</v>
      </c>
      <c r="HR590">
        <v>0.107363</v>
      </c>
      <c r="HS590">
        <v>0.195098</v>
      </c>
      <c r="HT590">
        <v>20.1137</v>
      </c>
      <c r="HU590">
        <v>5.19737</v>
      </c>
      <c r="HV590">
        <v>12.004</v>
      </c>
      <c r="HW590">
        <v>4.9747</v>
      </c>
      <c r="HX590">
        <v>3.29395</v>
      </c>
      <c r="HY590">
        <v>9999</v>
      </c>
      <c r="HZ590">
        <v>35.4</v>
      </c>
      <c r="IA590">
        <v>9999</v>
      </c>
      <c r="IB590">
        <v>9999</v>
      </c>
      <c r="IC590">
        <v>1.86325</v>
      </c>
      <c r="ID590">
        <v>1.86813</v>
      </c>
      <c r="IE590">
        <v>1.86784</v>
      </c>
      <c r="IF590">
        <v>1.86905</v>
      </c>
      <c r="IG590">
        <v>1.86984</v>
      </c>
      <c r="IH590">
        <v>1.86596</v>
      </c>
      <c r="II590">
        <v>1.86705</v>
      </c>
      <c r="IJ590">
        <v>1.86844</v>
      </c>
      <c r="IK590">
        <v>5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5.81</v>
      </c>
      <c r="IY590">
        <v>0.367</v>
      </c>
      <c r="IZ590">
        <v>0.744305887368214</v>
      </c>
      <c r="JA590">
        <v>0.00400708050939433</v>
      </c>
      <c r="JB590">
        <v>-7.0817227887937e-07</v>
      </c>
      <c r="JC590">
        <v>2.11393634800483e-10</v>
      </c>
      <c r="JD590">
        <v>-0.0902750961418796</v>
      </c>
      <c r="JE590">
        <v>-0.0199519798578536</v>
      </c>
      <c r="JF590">
        <v>0.00231849078142986</v>
      </c>
      <c r="JG590">
        <v>-2.72917625674962e-05</v>
      </c>
      <c r="JH590">
        <v>4</v>
      </c>
      <c r="JI590">
        <v>2436</v>
      </c>
      <c r="JJ590">
        <v>0</v>
      </c>
      <c r="JK590">
        <v>25</v>
      </c>
      <c r="JL590">
        <v>29318143.1</v>
      </c>
      <c r="JM590">
        <v>29318143.1</v>
      </c>
      <c r="JN590">
        <v>2.74292</v>
      </c>
      <c r="JO590">
        <v>2.61475</v>
      </c>
      <c r="JP590">
        <v>1.54785</v>
      </c>
      <c r="JQ590">
        <v>2.30957</v>
      </c>
      <c r="JR590">
        <v>1.64673</v>
      </c>
      <c r="JS590">
        <v>2.24487</v>
      </c>
      <c r="JT590">
        <v>34.4636</v>
      </c>
      <c r="JU590">
        <v>24.1838</v>
      </c>
      <c r="JV590">
        <v>18</v>
      </c>
      <c r="JW590">
        <v>508.989</v>
      </c>
      <c r="JX590">
        <v>338.001</v>
      </c>
      <c r="JY590">
        <v>27.544</v>
      </c>
      <c r="JZ590">
        <v>28.7566</v>
      </c>
      <c r="KA590">
        <v>29.9999</v>
      </c>
      <c r="KB590">
        <v>28.7185</v>
      </c>
      <c r="KC590">
        <v>28.6788</v>
      </c>
      <c r="KD590">
        <v>54.9076</v>
      </c>
      <c r="KE590">
        <v>5.32077</v>
      </c>
      <c r="KF590">
        <v>48.3357</v>
      </c>
      <c r="KG590">
        <v>27.5454</v>
      </c>
      <c r="KH590">
        <v>1556.52</v>
      </c>
      <c r="KI590">
        <v>18.4386</v>
      </c>
      <c r="KJ590">
        <v>96.5842</v>
      </c>
      <c r="KK590">
        <v>94.5507</v>
      </c>
    </row>
    <row r="591" spans="1:297">
      <c r="A591">
        <v>575</v>
      </c>
      <c r="B591">
        <v>1759088591</v>
      </c>
      <c r="C591">
        <v>15479</v>
      </c>
      <c r="D591" t="s">
        <v>1597</v>
      </c>
      <c r="E591" t="s">
        <v>1598</v>
      </c>
      <c r="F591">
        <v>5</v>
      </c>
      <c r="G591" t="s">
        <v>1412</v>
      </c>
      <c r="H591" t="s">
        <v>436</v>
      </c>
      <c r="I591">
        <v>1759088582.84615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1575.32787504762</v>
      </c>
      <c r="AK591">
        <v>1540.11339393939</v>
      </c>
      <c r="AL591">
        <v>3.66727813852779</v>
      </c>
      <c r="AM591">
        <v>66.03</v>
      </c>
      <c r="AN591">
        <f>(AP591 - AO591 + DY591*1E3/(8.314*(EA591+273.15)) * AR591/DX591 * AQ591) * DX591/(100*DL591) * 1000/(1000 - AP591)</f>
        <v>0</v>
      </c>
      <c r="AO591">
        <v>18.521142661829</v>
      </c>
      <c r="AP591">
        <v>23.8587824242424</v>
      </c>
      <c r="AQ591">
        <v>-0.000148911704647901</v>
      </c>
      <c r="AR591">
        <v>114.36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5.9</v>
      </c>
      <c r="DM591">
        <v>0.5</v>
      </c>
      <c r="DN591" t="s">
        <v>438</v>
      </c>
      <c r="DO591">
        <v>2</v>
      </c>
      <c r="DP591" t="b">
        <v>1</v>
      </c>
      <c r="DQ591">
        <v>1759088582.84615</v>
      </c>
      <c r="DR591">
        <v>1478.48769230769</v>
      </c>
      <c r="DS591">
        <v>1528.19</v>
      </c>
      <c r="DT591">
        <v>23.8729076923077</v>
      </c>
      <c r="DU591">
        <v>18.4267230769231</v>
      </c>
      <c r="DV591">
        <v>1472.70384615385</v>
      </c>
      <c r="DW591">
        <v>23.5056153846154</v>
      </c>
      <c r="DX591">
        <v>499.982846153846</v>
      </c>
      <c r="DY591">
        <v>90.6243461538461</v>
      </c>
      <c r="DZ591">
        <v>0.0358846307692308</v>
      </c>
      <c r="EA591">
        <v>30.3850307692308</v>
      </c>
      <c r="EB591">
        <v>30.0016769230769</v>
      </c>
      <c r="EC591">
        <v>999.9</v>
      </c>
      <c r="ED591">
        <v>0</v>
      </c>
      <c r="EE591">
        <v>0</v>
      </c>
      <c r="EF591">
        <v>9991.58769230769</v>
      </c>
      <c r="EG591">
        <v>0</v>
      </c>
      <c r="EH591">
        <v>13.8110692307692</v>
      </c>
      <c r="EI591">
        <v>-49.7008307692308</v>
      </c>
      <c r="EJ591">
        <v>1514.64692307692</v>
      </c>
      <c r="EK591">
        <v>1556.87923076923</v>
      </c>
      <c r="EL591">
        <v>5.44617461538462</v>
      </c>
      <c r="EM591">
        <v>1528.19</v>
      </c>
      <c r="EN591">
        <v>18.4267230769231</v>
      </c>
      <c r="EO591">
        <v>2.16346692307692</v>
      </c>
      <c r="EP591">
        <v>1.66991153846154</v>
      </c>
      <c r="EQ591">
        <v>18.6943153846154</v>
      </c>
      <c r="ER591">
        <v>14.6194307692308</v>
      </c>
      <c r="ES591">
        <v>1999.99</v>
      </c>
      <c r="ET591">
        <v>0.98</v>
      </c>
      <c r="EU591">
        <v>0.0199996</v>
      </c>
      <c r="EV591">
        <v>0</v>
      </c>
      <c r="EW591">
        <v>972.224307692308</v>
      </c>
      <c r="EX591">
        <v>5.00059</v>
      </c>
      <c r="EY591">
        <v>19610.9769230769</v>
      </c>
      <c r="EZ591">
        <v>17360.2076923077</v>
      </c>
      <c r="FA591">
        <v>41.9660769230769</v>
      </c>
      <c r="FB591">
        <v>41.75</v>
      </c>
      <c r="FC591">
        <v>41.375</v>
      </c>
      <c r="FD591">
        <v>41.1822307692308</v>
      </c>
      <c r="FE591">
        <v>42.875</v>
      </c>
      <c r="FF591">
        <v>1955.09</v>
      </c>
      <c r="FG591">
        <v>39.9</v>
      </c>
      <c r="FH591">
        <v>0</v>
      </c>
      <c r="FI591">
        <v>1759088577.3</v>
      </c>
      <c r="FJ591">
        <v>0</v>
      </c>
      <c r="FK591">
        <v>972.21976</v>
      </c>
      <c r="FL591">
        <v>-2.51630771546062</v>
      </c>
      <c r="FM591">
        <v>-43.0000000708994</v>
      </c>
      <c r="FN591">
        <v>19610.532</v>
      </c>
      <c r="FO591">
        <v>15</v>
      </c>
      <c r="FP591">
        <v>0</v>
      </c>
      <c r="FQ591" t="s">
        <v>439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-49.3951095238095</v>
      </c>
      <c r="GD591">
        <v>-5.16091168831168</v>
      </c>
      <c r="GE591">
        <v>0.741858360184721</v>
      </c>
      <c r="GF591">
        <v>0</v>
      </c>
      <c r="GG591">
        <v>972.295205882353</v>
      </c>
      <c r="GH591">
        <v>-1.57177999337848</v>
      </c>
      <c r="GI591">
        <v>0.261643760889612</v>
      </c>
      <c r="GJ591">
        <v>-1</v>
      </c>
      <c r="GK591">
        <v>5.48908904761905</v>
      </c>
      <c r="GL591">
        <v>-0.910794545454549</v>
      </c>
      <c r="GM591">
        <v>0.0922062586918595</v>
      </c>
      <c r="GN591">
        <v>0</v>
      </c>
      <c r="GO591">
        <v>0</v>
      </c>
      <c r="GP591">
        <v>2</v>
      </c>
      <c r="GQ591" t="s">
        <v>455</v>
      </c>
      <c r="GR591">
        <v>3.13143</v>
      </c>
      <c r="GS591">
        <v>2.71386</v>
      </c>
      <c r="GT591">
        <v>0.213426</v>
      </c>
      <c r="GU591">
        <v>0.217795</v>
      </c>
      <c r="GV591">
        <v>0.102581</v>
      </c>
      <c r="GW591">
        <v>0.0862172</v>
      </c>
      <c r="GX591">
        <v>29606.6</v>
      </c>
      <c r="GY591">
        <v>31539.7</v>
      </c>
      <c r="GZ591">
        <v>34056.9</v>
      </c>
      <c r="HA591">
        <v>36510.2</v>
      </c>
      <c r="HB591">
        <v>43184.5</v>
      </c>
      <c r="HC591">
        <v>47926.2</v>
      </c>
      <c r="HD591">
        <v>53136.2</v>
      </c>
      <c r="HE591">
        <v>58359.7</v>
      </c>
      <c r="HF591">
        <v>1.95427</v>
      </c>
      <c r="HG591">
        <v>1.66523</v>
      </c>
      <c r="HH591">
        <v>0.0998899</v>
      </c>
      <c r="HI591">
        <v>0</v>
      </c>
      <c r="HJ591">
        <v>28.3754</v>
      </c>
      <c r="HK591">
        <v>999.9</v>
      </c>
      <c r="HL591">
        <v>42.058</v>
      </c>
      <c r="HM591">
        <v>30.696</v>
      </c>
      <c r="HN591">
        <v>20.5775</v>
      </c>
      <c r="HO591">
        <v>54.8787</v>
      </c>
      <c r="HP591">
        <v>47.6843</v>
      </c>
      <c r="HQ591">
        <v>1</v>
      </c>
      <c r="HR591">
        <v>0.10735</v>
      </c>
      <c r="HS591">
        <v>-0.54247</v>
      </c>
      <c r="HT591">
        <v>20.1073</v>
      </c>
      <c r="HU591">
        <v>5.19722</v>
      </c>
      <c r="HV591">
        <v>12.004</v>
      </c>
      <c r="HW591">
        <v>4.975</v>
      </c>
      <c r="HX591">
        <v>3.29398</v>
      </c>
      <c r="HY591">
        <v>9999</v>
      </c>
      <c r="HZ591">
        <v>35.4</v>
      </c>
      <c r="IA591">
        <v>9999</v>
      </c>
      <c r="IB591">
        <v>9999</v>
      </c>
      <c r="IC591">
        <v>1.86326</v>
      </c>
      <c r="ID591">
        <v>1.86813</v>
      </c>
      <c r="IE591">
        <v>1.86788</v>
      </c>
      <c r="IF591">
        <v>1.86906</v>
      </c>
      <c r="IG591">
        <v>1.86989</v>
      </c>
      <c r="IH591">
        <v>1.86596</v>
      </c>
      <c r="II591">
        <v>1.86705</v>
      </c>
      <c r="IJ591">
        <v>1.86844</v>
      </c>
      <c r="IK591">
        <v>5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5.88</v>
      </c>
      <c r="IY591">
        <v>0.3667</v>
      </c>
      <c r="IZ591">
        <v>0.744305887368214</v>
      </c>
      <c r="JA591">
        <v>0.00400708050939433</v>
      </c>
      <c r="JB591">
        <v>-7.0817227887937e-07</v>
      </c>
      <c r="JC591">
        <v>2.11393634800483e-10</v>
      </c>
      <c r="JD591">
        <v>-0.0902750961418796</v>
      </c>
      <c r="JE591">
        <v>-0.0199519798578536</v>
      </c>
      <c r="JF591">
        <v>0.00231849078142986</v>
      </c>
      <c r="JG591">
        <v>-2.72917625674962e-05</v>
      </c>
      <c r="JH591">
        <v>4</v>
      </c>
      <c r="JI591">
        <v>2436</v>
      </c>
      <c r="JJ591">
        <v>0</v>
      </c>
      <c r="JK591">
        <v>25</v>
      </c>
      <c r="JL591">
        <v>29318143.2</v>
      </c>
      <c r="JM591">
        <v>29318143.2</v>
      </c>
      <c r="JN591">
        <v>2.76123</v>
      </c>
      <c r="JO591">
        <v>2.6062</v>
      </c>
      <c r="JP591">
        <v>1.54785</v>
      </c>
      <c r="JQ591">
        <v>2.30957</v>
      </c>
      <c r="JR591">
        <v>1.64673</v>
      </c>
      <c r="JS591">
        <v>2.37061</v>
      </c>
      <c r="JT591">
        <v>34.4636</v>
      </c>
      <c r="JU591">
        <v>24.1838</v>
      </c>
      <c r="JV591">
        <v>18</v>
      </c>
      <c r="JW591">
        <v>509.172</v>
      </c>
      <c r="JX591">
        <v>338.049</v>
      </c>
      <c r="JY591">
        <v>27.5437</v>
      </c>
      <c r="JZ591">
        <v>28.7566</v>
      </c>
      <c r="KA591">
        <v>30</v>
      </c>
      <c r="KB591">
        <v>28.7185</v>
      </c>
      <c r="KC591">
        <v>28.6788</v>
      </c>
      <c r="KD591">
        <v>55.3733</v>
      </c>
      <c r="KE591">
        <v>5.32077</v>
      </c>
      <c r="KF591">
        <v>48.7279</v>
      </c>
      <c r="KG591">
        <v>28.1381</v>
      </c>
      <c r="KH591">
        <v>1576.77</v>
      </c>
      <c r="KI591">
        <v>18.5037</v>
      </c>
      <c r="KJ591">
        <v>96.585</v>
      </c>
      <c r="KK591">
        <v>94.5504</v>
      </c>
    </row>
    <row r="592" spans="1:297">
      <c r="A592">
        <v>576</v>
      </c>
      <c r="B592">
        <v>1759088596</v>
      </c>
      <c r="C592">
        <v>15484</v>
      </c>
      <c r="D592" t="s">
        <v>1599</v>
      </c>
      <c r="E592" t="s">
        <v>1600</v>
      </c>
      <c r="F592">
        <v>5</v>
      </c>
      <c r="G592" t="s">
        <v>1412</v>
      </c>
      <c r="H592" t="s">
        <v>436</v>
      </c>
      <c r="I592">
        <v>1759088587.84615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1590.58364342857</v>
      </c>
      <c r="AK592">
        <v>1556.50884848485</v>
      </c>
      <c r="AL592">
        <v>3.21244155844128</v>
      </c>
      <c r="AM592">
        <v>66.03</v>
      </c>
      <c r="AN592">
        <f>(AP592 - AO592 + DY592*1E3/(8.314*(EA592+273.15)) * AR592/DX592 * AQ592) * DX592/(100*DL592) * 1000/(1000 - AP592)</f>
        <v>0</v>
      </c>
      <c r="AO592">
        <v>18.5868397274567</v>
      </c>
      <c r="AP592">
        <v>23.8565012121212</v>
      </c>
      <c r="AQ592">
        <v>1.9559635766059e-05</v>
      </c>
      <c r="AR592">
        <v>114.36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5.9</v>
      </c>
      <c r="DM592">
        <v>0.5</v>
      </c>
      <c r="DN592" t="s">
        <v>438</v>
      </c>
      <c r="DO592">
        <v>2</v>
      </c>
      <c r="DP592" t="b">
        <v>1</v>
      </c>
      <c r="DQ592">
        <v>1759088587.84615</v>
      </c>
      <c r="DR592">
        <v>1495.53</v>
      </c>
      <c r="DS592">
        <v>1544.68307692308</v>
      </c>
      <c r="DT592">
        <v>23.8644615384615</v>
      </c>
      <c r="DU592">
        <v>18.4954076923077</v>
      </c>
      <c r="DV592">
        <v>1489.69</v>
      </c>
      <c r="DW592">
        <v>23.4975153846154</v>
      </c>
      <c r="DX592">
        <v>499.968846153846</v>
      </c>
      <c r="DY592">
        <v>90.6232923076923</v>
      </c>
      <c r="DZ592">
        <v>0.0360128307692308</v>
      </c>
      <c r="EA592">
        <v>30.3758461538462</v>
      </c>
      <c r="EB592">
        <v>30.0055461538462</v>
      </c>
      <c r="EC592">
        <v>999.9</v>
      </c>
      <c r="ED592">
        <v>0</v>
      </c>
      <c r="EE592">
        <v>0</v>
      </c>
      <c r="EF592">
        <v>9986.58769230769</v>
      </c>
      <c r="EG592">
        <v>0</v>
      </c>
      <c r="EH592">
        <v>13.8158461538462</v>
      </c>
      <c r="EI592">
        <v>-49.1528461538461</v>
      </c>
      <c r="EJ592">
        <v>1532.09384615385</v>
      </c>
      <c r="EK592">
        <v>1573.79230769231</v>
      </c>
      <c r="EL592">
        <v>5.36902615384615</v>
      </c>
      <c r="EM592">
        <v>1544.68307692308</v>
      </c>
      <c r="EN592">
        <v>18.4954076923077</v>
      </c>
      <c r="EO592">
        <v>2.16267461538462</v>
      </c>
      <c r="EP592">
        <v>1.67611692307692</v>
      </c>
      <c r="EQ592">
        <v>18.6884692307692</v>
      </c>
      <c r="ER592">
        <v>14.6769</v>
      </c>
      <c r="ES592">
        <v>1999.98230769231</v>
      </c>
      <c r="ET592">
        <v>0.98</v>
      </c>
      <c r="EU592">
        <v>0.0199996</v>
      </c>
      <c r="EV592">
        <v>0</v>
      </c>
      <c r="EW592">
        <v>972.048769230769</v>
      </c>
      <c r="EX592">
        <v>5.00059</v>
      </c>
      <c r="EY592">
        <v>19607.4461538462</v>
      </c>
      <c r="EZ592">
        <v>17360.1461538462</v>
      </c>
      <c r="FA592">
        <v>41.9563846153846</v>
      </c>
      <c r="FB592">
        <v>41.75</v>
      </c>
      <c r="FC592">
        <v>41.3797692307692</v>
      </c>
      <c r="FD592">
        <v>41.1726923076923</v>
      </c>
      <c r="FE592">
        <v>42.875</v>
      </c>
      <c r="FF592">
        <v>1955.08230769231</v>
      </c>
      <c r="FG592">
        <v>39.9</v>
      </c>
      <c r="FH592">
        <v>0</v>
      </c>
      <c r="FI592">
        <v>1759088582.7</v>
      </c>
      <c r="FJ592">
        <v>0</v>
      </c>
      <c r="FK592">
        <v>971.974576923077</v>
      </c>
      <c r="FL592">
        <v>-3.28153846982858</v>
      </c>
      <c r="FM592">
        <v>-43.6205128579881</v>
      </c>
      <c r="FN592">
        <v>19606.9038461538</v>
      </c>
      <c r="FO592">
        <v>15</v>
      </c>
      <c r="FP592">
        <v>0</v>
      </c>
      <c r="FQ592" t="s">
        <v>439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-49.314165</v>
      </c>
      <c r="GD592">
        <v>4.65993834586452</v>
      </c>
      <c r="GE592">
        <v>0.901280360528843</v>
      </c>
      <c r="GF592">
        <v>0</v>
      </c>
      <c r="GG592">
        <v>972.124088235294</v>
      </c>
      <c r="GH592">
        <v>-2.84325439873703</v>
      </c>
      <c r="GI592">
        <v>0.341793398866415</v>
      </c>
      <c r="GJ592">
        <v>-1</v>
      </c>
      <c r="GK592">
        <v>5.4043925</v>
      </c>
      <c r="GL592">
        <v>-0.946933984962416</v>
      </c>
      <c r="GM592">
        <v>0.0912405470651619</v>
      </c>
      <c r="GN592">
        <v>0</v>
      </c>
      <c r="GO592">
        <v>0</v>
      </c>
      <c r="GP592">
        <v>2</v>
      </c>
      <c r="GQ592" t="s">
        <v>455</v>
      </c>
      <c r="GR592">
        <v>3.13141</v>
      </c>
      <c r="GS592">
        <v>2.71428</v>
      </c>
      <c r="GT592">
        <v>0.214791</v>
      </c>
      <c r="GU592">
        <v>0.219219</v>
      </c>
      <c r="GV592">
        <v>0.102582</v>
      </c>
      <c r="GW592">
        <v>0.08643</v>
      </c>
      <c r="GX592">
        <v>29555.1</v>
      </c>
      <c r="GY592">
        <v>31482.5</v>
      </c>
      <c r="GZ592">
        <v>34056.8</v>
      </c>
      <c r="HA592">
        <v>36510.5</v>
      </c>
      <c r="HB592">
        <v>43184.5</v>
      </c>
      <c r="HC592">
        <v>47915.5</v>
      </c>
      <c r="HD592">
        <v>53136.1</v>
      </c>
      <c r="HE592">
        <v>58360.2</v>
      </c>
      <c r="HF592">
        <v>1.95443</v>
      </c>
      <c r="HG592">
        <v>1.66562</v>
      </c>
      <c r="HH592">
        <v>0.100873</v>
      </c>
      <c r="HI592">
        <v>0</v>
      </c>
      <c r="HJ592">
        <v>28.373</v>
      </c>
      <c r="HK592">
        <v>999.9</v>
      </c>
      <c r="HL592">
        <v>42.132</v>
      </c>
      <c r="HM592">
        <v>30.696</v>
      </c>
      <c r="HN592">
        <v>20.6135</v>
      </c>
      <c r="HO592">
        <v>54.5587</v>
      </c>
      <c r="HP592">
        <v>47.3678</v>
      </c>
      <c r="HQ592">
        <v>1</v>
      </c>
      <c r="HR592">
        <v>0.108849</v>
      </c>
      <c r="HS592">
        <v>-1.4424</v>
      </c>
      <c r="HT592">
        <v>20.105</v>
      </c>
      <c r="HU592">
        <v>5.19812</v>
      </c>
      <c r="HV592">
        <v>12.004</v>
      </c>
      <c r="HW592">
        <v>4.97515</v>
      </c>
      <c r="HX592">
        <v>3.294</v>
      </c>
      <c r="HY592">
        <v>9999</v>
      </c>
      <c r="HZ592">
        <v>35.4</v>
      </c>
      <c r="IA592">
        <v>9999</v>
      </c>
      <c r="IB592">
        <v>9999</v>
      </c>
      <c r="IC592">
        <v>1.86325</v>
      </c>
      <c r="ID592">
        <v>1.86813</v>
      </c>
      <c r="IE592">
        <v>1.86783</v>
      </c>
      <c r="IF592">
        <v>1.86905</v>
      </c>
      <c r="IG592">
        <v>1.86985</v>
      </c>
      <c r="IH592">
        <v>1.86597</v>
      </c>
      <c r="II592">
        <v>1.86703</v>
      </c>
      <c r="IJ592">
        <v>1.86844</v>
      </c>
      <c r="IK592">
        <v>5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5.93</v>
      </c>
      <c r="IY592">
        <v>0.3667</v>
      </c>
      <c r="IZ592">
        <v>0.744305887368214</v>
      </c>
      <c r="JA592">
        <v>0.00400708050939433</v>
      </c>
      <c r="JB592">
        <v>-7.0817227887937e-07</v>
      </c>
      <c r="JC592">
        <v>2.11393634800483e-10</v>
      </c>
      <c r="JD592">
        <v>-0.0902750961418796</v>
      </c>
      <c r="JE592">
        <v>-0.0199519798578536</v>
      </c>
      <c r="JF592">
        <v>0.00231849078142986</v>
      </c>
      <c r="JG592">
        <v>-2.72917625674962e-05</v>
      </c>
      <c r="JH592">
        <v>4</v>
      </c>
      <c r="JI592">
        <v>2436</v>
      </c>
      <c r="JJ592">
        <v>0</v>
      </c>
      <c r="JK592">
        <v>25</v>
      </c>
      <c r="JL592">
        <v>29318143.3</v>
      </c>
      <c r="JM592">
        <v>29318143.3</v>
      </c>
      <c r="JN592">
        <v>2.79053</v>
      </c>
      <c r="JO592">
        <v>2.62085</v>
      </c>
      <c r="JP592">
        <v>1.54785</v>
      </c>
      <c r="JQ592">
        <v>2.30957</v>
      </c>
      <c r="JR592">
        <v>1.64673</v>
      </c>
      <c r="JS592">
        <v>2.23145</v>
      </c>
      <c r="JT592">
        <v>34.4636</v>
      </c>
      <c r="JU592">
        <v>24.1838</v>
      </c>
      <c r="JV592">
        <v>18</v>
      </c>
      <c r="JW592">
        <v>509.272</v>
      </c>
      <c r="JX592">
        <v>338.242</v>
      </c>
      <c r="JY592">
        <v>28.0314</v>
      </c>
      <c r="JZ592">
        <v>28.7566</v>
      </c>
      <c r="KA592">
        <v>30.0009</v>
      </c>
      <c r="KB592">
        <v>28.7185</v>
      </c>
      <c r="KC592">
        <v>28.6788</v>
      </c>
      <c r="KD592">
        <v>55.869</v>
      </c>
      <c r="KE592">
        <v>5.60315</v>
      </c>
      <c r="KF592">
        <v>48.7279</v>
      </c>
      <c r="KG592">
        <v>28.0221</v>
      </c>
      <c r="KH592">
        <v>1590.27</v>
      </c>
      <c r="KI592">
        <v>18.555</v>
      </c>
      <c r="KJ592">
        <v>96.5848</v>
      </c>
      <c r="KK592">
        <v>94.5511</v>
      </c>
    </row>
    <row r="593" spans="1:297">
      <c r="A593">
        <v>577</v>
      </c>
      <c r="B593">
        <v>1759088601</v>
      </c>
      <c r="C593">
        <v>15489</v>
      </c>
      <c r="D593" t="s">
        <v>1601</v>
      </c>
      <c r="E593" t="s">
        <v>1602</v>
      </c>
      <c r="F593">
        <v>5</v>
      </c>
      <c r="G593" t="s">
        <v>1412</v>
      </c>
      <c r="H593" t="s">
        <v>436</v>
      </c>
      <c r="I593">
        <v>1759088592.84615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1609.41811428571</v>
      </c>
      <c r="AK593">
        <v>1574.29733333333</v>
      </c>
      <c r="AL593">
        <v>3.61324999999967</v>
      </c>
      <c r="AM593">
        <v>66.03</v>
      </c>
      <c r="AN593">
        <f>(AP593 - AO593 + DY593*1E3/(8.314*(EA593+273.15)) * AR593/DX593 * AQ593) * DX593/(100*DL593) * 1000/(1000 - AP593)</f>
        <v>0</v>
      </c>
      <c r="AO593">
        <v>18.6600622873268</v>
      </c>
      <c r="AP593">
        <v>23.8705721212121</v>
      </c>
      <c r="AQ593">
        <v>0.000232799972514192</v>
      </c>
      <c r="AR593">
        <v>114.36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5.9</v>
      </c>
      <c r="DM593">
        <v>0.5</v>
      </c>
      <c r="DN593" t="s">
        <v>438</v>
      </c>
      <c r="DO593">
        <v>2</v>
      </c>
      <c r="DP593" t="b">
        <v>1</v>
      </c>
      <c r="DQ593">
        <v>1759088592.84615</v>
      </c>
      <c r="DR593">
        <v>1512.46</v>
      </c>
      <c r="DS593">
        <v>1561.98615384615</v>
      </c>
      <c r="DT593">
        <v>23.8617</v>
      </c>
      <c r="DU593">
        <v>18.5683076923077</v>
      </c>
      <c r="DV593">
        <v>1506.56615384615</v>
      </c>
      <c r="DW593">
        <v>23.4948692307692</v>
      </c>
      <c r="DX593">
        <v>500.011307692308</v>
      </c>
      <c r="DY593">
        <v>90.6233692307692</v>
      </c>
      <c r="DZ593">
        <v>0.0359911</v>
      </c>
      <c r="EA593">
        <v>30.3705307692308</v>
      </c>
      <c r="EB593">
        <v>30.0111461538462</v>
      </c>
      <c r="EC593">
        <v>999.9</v>
      </c>
      <c r="ED593">
        <v>0</v>
      </c>
      <c r="EE593">
        <v>0</v>
      </c>
      <c r="EF593">
        <v>9998.21923076923</v>
      </c>
      <c r="EG593">
        <v>0</v>
      </c>
      <c r="EH593">
        <v>13.8209384615385</v>
      </c>
      <c r="EI593">
        <v>-49.5252153846154</v>
      </c>
      <c r="EJ593">
        <v>1549.43384615385</v>
      </c>
      <c r="EK593">
        <v>1591.53923076923</v>
      </c>
      <c r="EL593">
        <v>5.29338230769231</v>
      </c>
      <c r="EM593">
        <v>1561.98615384615</v>
      </c>
      <c r="EN593">
        <v>18.5683076923077</v>
      </c>
      <c r="EO593">
        <v>2.16242692307692</v>
      </c>
      <c r="EP593">
        <v>1.68272307692308</v>
      </c>
      <c r="EQ593">
        <v>18.6866384615385</v>
      </c>
      <c r="ER593">
        <v>14.7378846153846</v>
      </c>
      <c r="ES593">
        <v>1999.99615384615</v>
      </c>
      <c r="ET593">
        <v>0.980000307692308</v>
      </c>
      <c r="EU593">
        <v>0.0199993615384615</v>
      </c>
      <c r="EV593">
        <v>0</v>
      </c>
      <c r="EW593">
        <v>971.712076923077</v>
      </c>
      <c r="EX593">
        <v>5.00059</v>
      </c>
      <c r="EY593">
        <v>19603.6538461538</v>
      </c>
      <c r="EZ593">
        <v>17360.2692307692</v>
      </c>
      <c r="FA593">
        <v>41.9515384615385</v>
      </c>
      <c r="FB593">
        <v>41.75</v>
      </c>
      <c r="FC593">
        <v>41.3797692307692</v>
      </c>
      <c r="FD593">
        <v>41.1583846153846</v>
      </c>
      <c r="FE593">
        <v>42.875</v>
      </c>
      <c r="FF593">
        <v>1955.09615384615</v>
      </c>
      <c r="FG593">
        <v>39.9</v>
      </c>
      <c r="FH593">
        <v>0</v>
      </c>
      <c r="FI593">
        <v>1759088587.5</v>
      </c>
      <c r="FJ593">
        <v>0</v>
      </c>
      <c r="FK593">
        <v>971.712076923077</v>
      </c>
      <c r="FL593">
        <v>-3.08273503370613</v>
      </c>
      <c r="FM593">
        <v>-49.8461537704802</v>
      </c>
      <c r="FN593">
        <v>19603.0615384615</v>
      </c>
      <c r="FO593">
        <v>15</v>
      </c>
      <c r="FP593">
        <v>0</v>
      </c>
      <c r="FQ593" t="s">
        <v>439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-49.4292</v>
      </c>
      <c r="GD593">
        <v>-0.871971428571487</v>
      </c>
      <c r="GE593">
        <v>0.964384297041876</v>
      </c>
      <c r="GF593">
        <v>0</v>
      </c>
      <c r="GG593">
        <v>971.9205</v>
      </c>
      <c r="GH593">
        <v>-3.51943468321732</v>
      </c>
      <c r="GI593">
        <v>0.395602388769332</v>
      </c>
      <c r="GJ593">
        <v>-1</v>
      </c>
      <c r="GK593">
        <v>5.33776047619048</v>
      </c>
      <c r="GL593">
        <v>-0.915797142857146</v>
      </c>
      <c r="GM593">
        <v>0.0928549010156728</v>
      </c>
      <c r="GN593">
        <v>0</v>
      </c>
      <c r="GO593">
        <v>0</v>
      </c>
      <c r="GP593">
        <v>2</v>
      </c>
      <c r="GQ593" t="s">
        <v>455</v>
      </c>
      <c r="GR593">
        <v>3.13153</v>
      </c>
      <c r="GS593">
        <v>2.71371</v>
      </c>
      <c r="GT593">
        <v>0.216281</v>
      </c>
      <c r="GU593">
        <v>0.220653</v>
      </c>
      <c r="GV593">
        <v>0.102619</v>
      </c>
      <c r="GW593">
        <v>0.0866449</v>
      </c>
      <c r="GX593">
        <v>29499</v>
      </c>
      <c r="GY593">
        <v>31424.7</v>
      </c>
      <c r="GZ593">
        <v>34056.7</v>
      </c>
      <c r="HA593">
        <v>36510.4</v>
      </c>
      <c r="HB593">
        <v>43182.7</v>
      </c>
      <c r="HC593">
        <v>47904.3</v>
      </c>
      <c r="HD593">
        <v>53135.9</v>
      </c>
      <c r="HE593">
        <v>58360.2</v>
      </c>
      <c r="HF593">
        <v>1.95427</v>
      </c>
      <c r="HG593">
        <v>1.6655</v>
      </c>
      <c r="HH593">
        <v>0.102282</v>
      </c>
      <c r="HI593">
        <v>0</v>
      </c>
      <c r="HJ593">
        <v>28.3695</v>
      </c>
      <c r="HK593">
        <v>999.9</v>
      </c>
      <c r="HL593">
        <v>42.26</v>
      </c>
      <c r="HM593">
        <v>30.696</v>
      </c>
      <c r="HN593">
        <v>20.6776</v>
      </c>
      <c r="HO593">
        <v>54.2687</v>
      </c>
      <c r="HP593">
        <v>47.6883</v>
      </c>
      <c r="HQ593">
        <v>1</v>
      </c>
      <c r="HR593">
        <v>0.107246</v>
      </c>
      <c r="HS593">
        <v>-0.295643</v>
      </c>
      <c r="HT593">
        <v>20.1133</v>
      </c>
      <c r="HU593">
        <v>5.19782</v>
      </c>
      <c r="HV593">
        <v>12.004</v>
      </c>
      <c r="HW593">
        <v>4.97495</v>
      </c>
      <c r="HX593">
        <v>3.294</v>
      </c>
      <c r="HY593">
        <v>9999</v>
      </c>
      <c r="HZ593">
        <v>35.4</v>
      </c>
      <c r="IA593">
        <v>9999</v>
      </c>
      <c r="IB593">
        <v>9999</v>
      </c>
      <c r="IC593">
        <v>1.86326</v>
      </c>
      <c r="ID593">
        <v>1.86813</v>
      </c>
      <c r="IE593">
        <v>1.86784</v>
      </c>
      <c r="IF593">
        <v>1.86906</v>
      </c>
      <c r="IG593">
        <v>1.86988</v>
      </c>
      <c r="IH593">
        <v>1.86597</v>
      </c>
      <c r="II593">
        <v>1.86704</v>
      </c>
      <c r="IJ593">
        <v>1.86844</v>
      </c>
      <c r="IK593">
        <v>5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5.99</v>
      </c>
      <c r="IY593">
        <v>0.3672</v>
      </c>
      <c r="IZ593">
        <v>0.744305887368214</v>
      </c>
      <c r="JA593">
        <v>0.00400708050939433</v>
      </c>
      <c r="JB593">
        <v>-7.0817227887937e-07</v>
      </c>
      <c r="JC593">
        <v>2.11393634800483e-10</v>
      </c>
      <c r="JD593">
        <v>-0.0902750961418796</v>
      </c>
      <c r="JE593">
        <v>-0.0199519798578536</v>
      </c>
      <c r="JF593">
        <v>0.00231849078142986</v>
      </c>
      <c r="JG593">
        <v>-2.72917625674962e-05</v>
      </c>
      <c r="JH593">
        <v>4</v>
      </c>
      <c r="JI593">
        <v>2436</v>
      </c>
      <c r="JJ593">
        <v>0</v>
      </c>
      <c r="JK593">
        <v>25</v>
      </c>
      <c r="JL593">
        <v>29318143.4</v>
      </c>
      <c r="JM593">
        <v>29318143.4</v>
      </c>
      <c r="JN593">
        <v>2.81128</v>
      </c>
      <c r="JO593">
        <v>2.6062</v>
      </c>
      <c r="JP593">
        <v>1.54785</v>
      </c>
      <c r="JQ593">
        <v>2.30957</v>
      </c>
      <c r="JR593">
        <v>1.64673</v>
      </c>
      <c r="JS593">
        <v>2.3645</v>
      </c>
      <c r="JT593">
        <v>34.4636</v>
      </c>
      <c r="JU593">
        <v>24.2013</v>
      </c>
      <c r="JV593">
        <v>18</v>
      </c>
      <c r="JW593">
        <v>509.172</v>
      </c>
      <c r="JX593">
        <v>338.181</v>
      </c>
      <c r="JY593">
        <v>28.1196</v>
      </c>
      <c r="JZ593">
        <v>28.7566</v>
      </c>
      <c r="KA593">
        <v>29.9995</v>
      </c>
      <c r="KB593">
        <v>28.7185</v>
      </c>
      <c r="KC593">
        <v>28.6788</v>
      </c>
      <c r="KD593">
        <v>56.3712</v>
      </c>
      <c r="KE593">
        <v>5.90646</v>
      </c>
      <c r="KF593">
        <v>49.1089</v>
      </c>
      <c r="KG593">
        <v>28</v>
      </c>
      <c r="KH593">
        <v>1610.59</v>
      </c>
      <c r="KI593">
        <v>18.6016</v>
      </c>
      <c r="KJ593">
        <v>96.5845</v>
      </c>
      <c r="KK593">
        <v>94.551</v>
      </c>
    </row>
    <row r="594" spans="1:297">
      <c r="A594">
        <v>578</v>
      </c>
      <c r="B594">
        <v>1759090782.1</v>
      </c>
      <c r="C594">
        <v>17670.0999999046</v>
      </c>
      <c r="D594" t="s">
        <v>1603</v>
      </c>
      <c r="E594" t="s">
        <v>1604</v>
      </c>
      <c r="F594">
        <v>5</v>
      </c>
      <c r="G594" t="s">
        <v>1605</v>
      </c>
      <c r="H594" t="s">
        <v>436</v>
      </c>
      <c r="I594">
        <v>1759090774.1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429.586221333334</v>
      </c>
      <c r="AK594">
        <v>420.349775757576</v>
      </c>
      <c r="AL594">
        <v>0.000121453075225556</v>
      </c>
      <c r="AM594">
        <v>66.03</v>
      </c>
      <c r="AN594">
        <f>(AP594 - AO594 + DY594*1E3/(8.314*(EA594+273.15)) * AR594/DX594 * AQ594) * DX594/(100*DL594) * 1000/(1000 - AP594)</f>
        <v>0</v>
      </c>
      <c r="AO594">
        <v>21.7375021548918</v>
      </c>
      <c r="AP594">
        <v>22.7275884848485</v>
      </c>
      <c r="AQ594">
        <v>-9.87725117589567e-06</v>
      </c>
      <c r="AR594">
        <v>114.36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2.7</v>
      </c>
      <c r="DM594">
        <v>0.5</v>
      </c>
      <c r="DN594" t="s">
        <v>438</v>
      </c>
      <c r="DO594">
        <v>2</v>
      </c>
      <c r="DP594" t="b">
        <v>1</v>
      </c>
      <c r="DQ594">
        <v>1759090774.1</v>
      </c>
      <c r="DR594">
        <v>410.785</v>
      </c>
      <c r="DS594">
        <v>420.208066666667</v>
      </c>
      <c r="DT594">
        <v>22.7302</v>
      </c>
      <c r="DU594">
        <v>21.73928</v>
      </c>
      <c r="DV594">
        <v>408.5078</v>
      </c>
      <c r="DW594">
        <v>22.4104</v>
      </c>
      <c r="DX594">
        <v>500.021466666667</v>
      </c>
      <c r="DY594">
        <v>90.5807133333333</v>
      </c>
      <c r="DZ594">
        <v>0.03158686</v>
      </c>
      <c r="EA594">
        <v>29.4436533333333</v>
      </c>
      <c r="EB594">
        <v>30.0202266666667</v>
      </c>
      <c r="EC594">
        <v>999.9</v>
      </c>
      <c r="ED594">
        <v>0</v>
      </c>
      <c r="EE594">
        <v>0</v>
      </c>
      <c r="EF594">
        <v>10008.4206666667</v>
      </c>
      <c r="EG594">
        <v>0</v>
      </c>
      <c r="EH594">
        <v>12.0809</v>
      </c>
      <c r="EI594">
        <v>-9.42317933333333</v>
      </c>
      <c r="EJ594">
        <v>420.339466666667</v>
      </c>
      <c r="EK594">
        <v>429.5464</v>
      </c>
      <c r="EL594">
        <v>0.990927533333333</v>
      </c>
      <c r="EM594">
        <v>420.208066666667</v>
      </c>
      <c r="EN594">
        <v>21.73928</v>
      </c>
      <c r="EO594">
        <v>2.05891733333333</v>
      </c>
      <c r="EP594">
        <v>1.96915933333333</v>
      </c>
      <c r="EQ594">
        <v>17.90486</v>
      </c>
      <c r="ER594">
        <v>17.1985133333333</v>
      </c>
      <c r="ES594">
        <v>1999.97</v>
      </c>
      <c r="ET594">
        <v>0.979996</v>
      </c>
      <c r="EU594">
        <v>0.0200037666666667</v>
      </c>
      <c r="EV594">
        <v>0</v>
      </c>
      <c r="EW594">
        <v>352.050866666667</v>
      </c>
      <c r="EX594">
        <v>5.00059</v>
      </c>
      <c r="EY594">
        <v>7140.65466666667</v>
      </c>
      <c r="EZ594">
        <v>17360.0533333333</v>
      </c>
      <c r="FA594">
        <v>40.875</v>
      </c>
      <c r="FB594">
        <v>40.7038</v>
      </c>
      <c r="FC594">
        <v>40.312</v>
      </c>
      <c r="FD594">
        <v>40.125</v>
      </c>
      <c r="FE594">
        <v>41.812</v>
      </c>
      <c r="FF594">
        <v>1955.06</v>
      </c>
      <c r="FG594">
        <v>39.91</v>
      </c>
      <c r="FH594">
        <v>0</v>
      </c>
      <c r="FI594">
        <v>1759090768.5</v>
      </c>
      <c r="FJ594">
        <v>0</v>
      </c>
      <c r="FK594">
        <v>352.0328</v>
      </c>
      <c r="FL594">
        <v>-0.328846147218816</v>
      </c>
      <c r="FM594">
        <v>-8.15538461627312</v>
      </c>
      <c r="FN594">
        <v>7140.6204</v>
      </c>
      <c r="FO594">
        <v>15</v>
      </c>
      <c r="FP594">
        <v>0</v>
      </c>
      <c r="FQ594" t="s">
        <v>439</v>
      </c>
      <c r="FR594">
        <v>0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-9.414499</v>
      </c>
      <c r="GD594">
        <v>-0.130089022556393</v>
      </c>
      <c r="GE594">
        <v>0.0398656778319397</v>
      </c>
      <c r="GF594">
        <v>1</v>
      </c>
      <c r="GG594">
        <v>352.040764705882</v>
      </c>
      <c r="GH594">
        <v>-0.535034376065483</v>
      </c>
      <c r="GI594">
        <v>0.187636234244309</v>
      </c>
      <c r="GJ594">
        <v>-1</v>
      </c>
      <c r="GK594">
        <v>0.9908858</v>
      </c>
      <c r="GL594">
        <v>0.00330766917293172</v>
      </c>
      <c r="GM594">
        <v>0.000675056782796829</v>
      </c>
      <c r="GN594">
        <v>1</v>
      </c>
      <c r="GO594">
        <v>2</v>
      </c>
      <c r="GP594">
        <v>2</v>
      </c>
      <c r="GQ594" t="s">
        <v>440</v>
      </c>
      <c r="GR594">
        <v>3.13254</v>
      </c>
      <c r="GS594">
        <v>2.70979</v>
      </c>
      <c r="GT594">
        <v>0.0881853</v>
      </c>
      <c r="GU594">
        <v>0.0902546</v>
      </c>
      <c r="GV594">
        <v>0.0993747</v>
      </c>
      <c r="GW594">
        <v>0.0969308</v>
      </c>
      <c r="GX594">
        <v>34387.5</v>
      </c>
      <c r="GY594">
        <v>36775.9</v>
      </c>
      <c r="GZ594">
        <v>34117.5</v>
      </c>
      <c r="HA594">
        <v>36597.3</v>
      </c>
      <c r="HB594">
        <v>43384.3</v>
      </c>
      <c r="HC594">
        <v>47441.7</v>
      </c>
      <c r="HD594">
        <v>53211.3</v>
      </c>
      <c r="HE594">
        <v>58485.4</v>
      </c>
      <c r="HF594">
        <v>1.96338</v>
      </c>
      <c r="HG594">
        <v>1.6756</v>
      </c>
      <c r="HH594">
        <v>0.131391</v>
      </c>
      <c r="HI594">
        <v>0</v>
      </c>
      <c r="HJ594">
        <v>27.8773</v>
      </c>
      <c r="HK594">
        <v>999.9</v>
      </c>
      <c r="HL594">
        <v>53.956</v>
      </c>
      <c r="HM594">
        <v>30.152</v>
      </c>
      <c r="HN594">
        <v>25.5977</v>
      </c>
      <c r="HO594">
        <v>54.6261</v>
      </c>
      <c r="HP594">
        <v>48.0529</v>
      </c>
      <c r="HQ594">
        <v>1</v>
      </c>
      <c r="HR594">
        <v>0.0158232</v>
      </c>
      <c r="HS594">
        <v>-0.00415033</v>
      </c>
      <c r="HT594">
        <v>20.1146</v>
      </c>
      <c r="HU594">
        <v>5.19812</v>
      </c>
      <c r="HV594">
        <v>12.004</v>
      </c>
      <c r="HW594">
        <v>4.97525</v>
      </c>
      <c r="HX594">
        <v>3.29395</v>
      </c>
      <c r="HY594">
        <v>9999</v>
      </c>
      <c r="HZ594">
        <v>36</v>
      </c>
      <c r="IA594">
        <v>9999</v>
      </c>
      <c r="IB594">
        <v>9999</v>
      </c>
      <c r="IC594">
        <v>1.86325</v>
      </c>
      <c r="ID594">
        <v>1.86813</v>
      </c>
      <c r="IE594">
        <v>1.86785</v>
      </c>
      <c r="IF594">
        <v>1.86905</v>
      </c>
      <c r="IG594">
        <v>1.86983</v>
      </c>
      <c r="IH594">
        <v>1.86592</v>
      </c>
      <c r="II594">
        <v>1.86699</v>
      </c>
      <c r="IJ594">
        <v>1.86844</v>
      </c>
      <c r="IK594">
        <v>5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2.278</v>
      </c>
      <c r="IY594">
        <v>0.3197</v>
      </c>
      <c r="IZ594">
        <v>0.744305887368214</v>
      </c>
      <c r="JA594">
        <v>0.00400708050939433</v>
      </c>
      <c r="JB594">
        <v>-7.0817227887937e-07</v>
      </c>
      <c r="JC594">
        <v>2.11393634800483e-10</v>
      </c>
      <c r="JD594">
        <v>-0.0902750961418796</v>
      </c>
      <c r="JE594">
        <v>-0.0199519798578536</v>
      </c>
      <c r="JF594">
        <v>0.00231849078142986</v>
      </c>
      <c r="JG594">
        <v>-2.72917625674962e-05</v>
      </c>
      <c r="JH594">
        <v>4</v>
      </c>
      <c r="JI594">
        <v>2436</v>
      </c>
      <c r="JJ594">
        <v>0</v>
      </c>
      <c r="JK594">
        <v>25</v>
      </c>
      <c r="JL594">
        <v>29318179.7</v>
      </c>
      <c r="JM594">
        <v>29318179.7</v>
      </c>
      <c r="JN594">
        <v>0.946045</v>
      </c>
      <c r="JO594">
        <v>2.6355</v>
      </c>
      <c r="JP594">
        <v>1.54785</v>
      </c>
      <c r="JQ594">
        <v>2.31445</v>
      </c>
      <c r="JR594">
        <v>1.64673</v>
      </c>
      <c r="JS594">
        <v>2.32056</v>
      </c>
      <c r="JT594">
        <v>34.0545</v>
      </c>
      <c r="JU594">
        <v>24.2013</v>
      </c>
      <c r="JV594">
        <v>18</v>
      </c>
      <c r="JW594">
        <v>504.203</v>
      </c>
      <c r="JX594">
        <v>336.122</v>
      </c>
      <c r="JY594">
        <v>27.0298</v>
      </c>
      <c r="JZ594">
        <v>27.5292</v>
      </c>
      <c r="KA594">
        <v>30.0004</v>
      </c>
      <c r="KB594">
        <v>27.484</v>
      </c>
      <c r="KC594">
        <v>27.4456</v>
      </c>
      <c r="KD594">
        <v>18.9677</v>
      </c>
      <c r="KE594">
        <v>19.4462</v>
      </c>
      <c r="KF594">
        <v>100</v>
      </c>
      <c r="KG594">
        <v>27.0145</v>
      </c>
      <c r="KH594">
        <v>413.432</v>
      </c>
      <c r="KI594">
        <v>21.7673</v>
      </c>
      <c r="KJ594">
        <v>96.7353</v>
      </c>
      <c r="KK594">
        <v>94.7624</v>
      </c>
    </row>
    <row r="595" spans="1:297">
      <c r="A595">
        <v>579</v>
      </c>
      <c r="B595">
        <v>1759090787.1</v>
      </c>
      <c r="C595">
        <v>17675.0999999046</v>
      </c>
      <c r="D595" t="s">
        <v>1606</v>
      </c>
      <c r="E595" t="s">
        <v>1607</v>
      </c>
      <c r="F595">
        <v>5</v>
      </c>
      <c r="G595" t="s">
        <v>1605</v>
      </c>
      <c r="H595" t="s">
        <v>436</v>
      </c>
      <c r="I595">
        <v>1759090778.36667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429.430184380952</v>
      </c>
      <c r="AK595">
        <v>420.376636363636</v>
      </c>
      <c r="AL595">
        <v>-1.66530166765321e-06</v>
      </c>
      <c r="AM595">
        <v>66.03</v>
      </c>
      <c r="AN595">
        <f>(AP595 - AO595 + DY595*1E3/(8.314*(EA595+273.15)) * AR595/DX595 * AQ595) * DX595/(100*DL595) * 1000/(1000 - AP595)</f>
        <v>0</v>
      </c>
      <c r="AO595">
        <v>21.736852004816</v>
      </c>
      <c r="AP595">
        <v>22.7264654545455</v>
      </c>
      <c r="AQ595">
        <v>-7.27529532634654e-07</v>
      </c>
      <c r="AR595">
        <v>114.36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2.7</v>
      </c>
      <c r="DM595">
        <v>0.5</v>
      </c>
      <c r="DN595" t="s">
        <v>438</v>
      </c>
      <c r="DO595">
        <v>2</v>
      </c>
      <c r="DP595" t="b">
        <v>1</v>
      </c>
      <c r="DQ595">
        <v>1759090778.36667</v>
      </c>
      <c r="DR595">
        <v>410.8022</v>
      </c>
      <c r="DS595">
        <v>420.1536</v>
      </c>
      <c r="DT595">
        <v>22.7289533333333</v>
      </c>
      <c r="DU595">
        <v>21.73834</v>
      </c>
      <c r="DV595">
        <v>408.5248</v>
      </c>
      <c r="DW595">
        <v>22.4091933333333</v>
      </c>
      <c r="DX595">
        <v>500.010533333333</v>
      </c>
      <c r="DY595">
        <v>90.5809133333333</v>
      </c>
      <c r="DZ595">
        <v>0.0316840466666667</v>
      </c>
      <c r="EA595">
        <v>29.4430866666667</v>
      </c>
      <c r="EB595">
        <v>30.01646</v>
      </c>
      <c r="EC595">
        <v>999.9</v>
      </c>
      <c r="ED595">
        <v>0</v>
      </c>
      <c r="EE595">
        <v>0</v>
      </c>
      <c r="EF595">
        <v>9996.88133333333</v>
      </c>
      <c r="EG595">
        <v>0</v>
      </c>
      <c r="EH595">
        <v>12.0809</v>
      </c>
      <c r="EI595">
        <v>-9.35154066666667</v>
      </c>
      <c r="EJ595">
        <v>420.356466666667</v>
      </c>
      <c r="EK595">
        <v>429.490266666667</v>
      </c>
      <c r="EL595">
        <v>0.990609466666667</v>
      </c>
      <c r="EM595">
        <v>420.1536</v>
      </c>
      <c r="EN595">
        <v>21.73834</v>
      </c>
      <c r="EO595">
        <v>2.05880866666667</v>
      </c>
      <c r="EP595">
        <v>1.96908</v>
      </c>
      <c r="EQ595">
        <v>17.9040133333333</v>
      </c>
      <c r="ER595">
        <v>17.19786</v>
      </c>
      <c r="ES595">
        <v>2000.004</v>
      </c>
      <c r="ET595">
        <v>0.9799964</v>
      </c>
      <c r="EU595">
        <v>0.0200033533333333</v>
      </c>
      <c r="EV595">
        <v>0</v>
      </c>
      <c r="EW595">
        <v>352.021333333333</v>
      </c>
      <c r="EX595">
        <v>5.00059</v>
      </c>
      <c r="EY595">
        <v>7140.20133333333</v>
      </c>
      <c r="EZ595">
        <v>17360.3466666667</v>
      </c>
      <c r="FA595">
        <v>40.875</v>
      </c>
      <c r="FB595">
        <v>40.7164</v>
      </c>
      <c r="FC595">
        <v>40.312</v>
      </c>
      <c r="FD595">
        <v>40.125</v>
      </c>
      <c r="FE595">
        <v>41.812</v>
      </c>
      <c r="FF595">
        <v>1955.094</v>
      </c>
      <c r="FG595">
        <v>39.91</v>
      </c>
      <c r="FH595">
        <v>0</v>
      </c>
      <c r="FI595">
        <v>1759090773.9</v>
      </c>
      <c r="FJ595">
        <v>0</v>
      </c>
      <c r="FK595">
        <v>351.981730769231</v>
      </c>
      <c r="FL595">
        <v>-0.796615375010262</v>
      </c>
      <c r="FM595">
        <v>-11.0844444325893</v>
      </c>
      <c r="FN595">
        <v>7139.77923076923</v>
      </c>
      <c r="FO595">
        <v>15</v>
      </c>
      <c r="FP595">
        <v>0</v>
      </c>
      <c r="FQ595" t="s">
        <v>439</v>
      </c>
      <c r="FR595">
        <v>0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-9.3706945</v>
      </c>
      <c r="GD595">
        <v>0.777916240601508</v>
      </c>
      <c r="GE595">
        <v>0.206195746378896</v>
      </c>
      <c r="GF595">
        <v>0</v>
      </c>
      <c r="GG595">
        <v>352.001088235294</v>
      </c>
      <c r="GH595">
        <v>-0.746019861013945</v>
      </c>
      <c r="GI595">
        <v>0.209526829343009</v>
      </c>
      <c r="GJ595">
        <v>-1</v>
      </c>
      <c r="GK595">
        <v>0.9905435</v>
      </c>
      <c r="GL595">
        <v>-0.00415596992481237</v>
      </c>
      <c r="GM595">
        <v>0.000847390671414325</v>
      </c>
      <c r="GN595">
        <v>1</v>
      </c>
      <c r="GO595">
        <v>1</v>
      </c>
      <c r="GP595">
        <v>2</v>
      </c>
      <c r="GQ595" t="s">
        <v>448</v>
      </c>
      <c r="GR595">
        <v>3.13245</v>
      </c>
      <c r="GS595">
        <v>2.70944</v>
      </c>
      <c r="GT595">
        <v>0.0881664</v>
      </c>
      <c r="GU595">
        <v>0.0898902</v>
      </c>
      <c r="GV595">
        <v>0.0993719</v>
      </c>
      <c r="GW595">
        <v>0.0969266</v>
      </c>
      <c r="GX595">
        <v>34387.8</v>
      </c>
      <c r="GY595">
        <v>36789.7</v>
      </c>
      <c r="GZ595">
        <v>34117.1</v>
      </c>
      <c r="HA595">
        <v>36596.4</v>
      </c>
      <c r="HB595">
        <v>43384</v>
      </c>
      <c r="HC595">
        <v>47440.9</v>
      </c>
      <c r="HD595">
        <v>53210.7</v>
      </c>
      <c r="HE595">
        <v>58484.3</v>
      </c>
      <c r="HF595">
        <v>1.9632</v>
      </c>
      <c r="HG595">
        <v>1.6755</v>
      </c>
      <c r="HH595">
        <v>0.130519</v>
      </c>
      <c r="HI595">
        <v>0</v>
      </c>
      <c r="HJ595">
        <v>27.8804</v>
      </c>
      <c r="HK595">
        <v>999.9</v>
      </c>
      <c r="HL595">
        <v>53.956</v>
      </c>
      <c r="HM595">
        <v>30.142</v>
      </c>
      <c r="HN595">
        <v>25.5858</v>
      </c>
      <c r="HO595">
        <v>54.1861</v>
      </c>
      <c r="HP595">
        <v>48.0929</v>
      </c>
      <c r="HQ595">
        <v>1</v>
      </c>
      <c r="HR595">
        <v>0.0163821</v>
      </c>
      <c r="HS595">
        <v>-0.0051634</v>
      </c>
      <c r="HT595">
        <v>20.1144</v>
      </c>
      <c r="HU595">
        <v>5.19752</v>
      </c>
      <c r="HV595">
        <v>12.004</v>
      </c>
      <c r="HW595">
        <v>4.97525</v>
      </c>
      <c r="HX595">
        <v>3.29388</v>
      </c>
      <c r="HY595">
        <v>9999</v>
      </c>
      <c r="HZ595">
        <v>36</v>
      </c>
      <c r="IA595">
        <v>9999</v>
      </c>
      <c r="IB595">
        <v>9999</v>
      </c>
      <c r="IC595">
        <v>1.86325</v>
      </c>
      <c r="ID595">
        <v>1.86813</v>
      </c>
      <c r="IE595">
        <v>1.86786</v>
      </c>
      <c r="IF595">
        <v>1.86905</v>
      </c>
      <c r="IG595">
        <v>1.86982</v>
      </c>
      <c r="IH595">
        <v>1.86594</v>
      </c>
      <c r="II595">
        <v>1.86704</v>
      </c>
      <c r="IJ595">
        <v>1.86844</v>
      </c>
      <c r="IK595">
        <v>5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2.277</v>
      </c>
      <c r="IY595">
        <v>0.3197</v>
      </c>
      <c r="IZ595">
        <v>0.744305887368214</v>
      </c>
      <c r="JA595">
        <v>0.00400708050939433</v>
      </c>
      <c r="JB595">
        <v>-7.0817227887937e-07</v>
      </c>
      <c r="JC595">
        <v>2.11393634800483e-10</v>
      </c>
      <c r="JD595">
        <v>-0.0902750961418796</v>
      </c>
      <c r="JE595">
        <v>-0.0199519798578536</v>
      </c>
      <c r="JF595">
        <v>0.00231849078142986</v>
      </c>
      <c r="JG595">
        <v>-2.72917625674962e-05</v>
      </c>
      <c r="JH595">
        <v>4</v>
      </c>
      <c r="JI595">
        <v>2436</v>
      </c>
      <c r="JJ595">
        <v>0</v>
      </c>
      <c r="JK595">
        <v>25</v>
      </c>
      <c r="JL595">
        <v>29318179.8</v>
      </c>
      <c r="JM595">
        <v>29318179.8</v>
      </c>
      <c r="JN595">
        <v>0.921631</v>
      </c>
      <c r="JO595">
        <v>2.6416</v>
      </c>
      <c r="JP595">
        <v>1.54785</v>
      </c>
      <c r="JQ595">
        <v>2.31445</v>
      </c>
      <c r="JR595">
        <v>1.64673</v>
      </c>
      <c r="JS595">
        <v>2.24609</v>
      </c>
      <c r="JT595">
        <v>34.0545</v>
      </c>
      <c r="JU595">
        <v>24.1926</v>
      </c>
      <c r="JV595">
        <v>18</v>
      </c>
      <c r="JW595">
        <v>504.125</v>
      </c>
      <c r="JX595">
        <v>336.098</v>
      </c>
      <c r="JY595">
        <v>27.0093</v>
      </c>
      <c r="JZ595">
        <v>27.5336</v>
      </c>
      <c r="KA595">
        <v>30.0004</v>
      </c>
      <c r="KB595">
        <v>27.4882</v>
      </c>
      <c r="KC595">
        <v>27.4497</v>
      </c>
      <c r="KD595">
        <v>18.4171</v>
      </c>
      <c r="KE595">
        <v>19.4462</v>
      </c>
      <c r="KF595">
        <v>100</v>
      </c>
      <c r="KG595">
        <v>27.0025</v>
      </c>
      <c r="KH595">
        <v>399.92</v>
      </c>
      <c r="KI595">
        <v>21.7673</v>
      </c>
      <c r="KJ595">
        <v>96.7343</v>
      </c>
      <c r="KK595">
        <v>94.7604</v>
      </c>
    </row>
    <row r="596" spans="1:297">
      <c r="A596">
        <v>580</v>
      </c>
      <c r="B596">
        <v>1759090792.1</v>
      </c>
      <c r="C596">
        <v>17680.0999999046</v>
      </c>
      <c r="D596" t="s">
        <v>1608</v>
      </c>
      <c r="E596" t="s">
        <v>1609</v>
      </c>
      <c r="F596">
        <v>5</v>
      </c>
      <c r="G596" t="s">
        <v>1605</v>
      </c>
      <c r="H596" t="s">
        <v>436</v>
      </c>
      <c r="I596">
        <v>1759090783.45714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423.063524571429</v>
      </c>
      <c r="AK596">
        <v>417.653296969697</v>
      </c>
      <c r="AL596">
        <v>-0.709384740259759</v>
      </c>
      <c r="AM596">
        <v>66.03</v>
      </c>
      <c r="AN596">
        <f>(AP596 - AO596 + DY596*1E3/(8.314*(EA596+273.15)) * AR596/DX596 * AQ596) * DX596/(100*DL596) * 1000/(1000 - AP596)</f>
        <v>0</v>
      </c>
      <c r="AO596">
        <v>21.7355076930628</v>
      </c>
      <c r="AP596">
        <v>22.7249460606061</v>
      </c>
      <c r="AQ596">
        <v>-6.8499937131055e-06</v>
      </c>
      <c r="AR596">
        <v>114.36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2.7</v>
      </c>
      <c r="DM596">
        <v>0.5</v>
      </c>
      <c r="DN596" t="s">
        <v>438</v>
      </c>
      <c r="DO596">
        <v>2</v>
      </c>
      <c r="DP596" t="b">
        <v>1</v>
      </c>
      <c r="DQ596">
        <v>1759090783.45714</v>
      </c>
      <c r="DR596">
        <v>410.3935</v>
      </c>
      <c r="DS596">
        <v>417.792642857143</v>
      </c>
      <c r="DT596">
        <v>22.7272571428571</v>
      </c>
      <c r="DU596">
        <v>21.7369928571429</v>
      </c>
      <c r="DV596">
        <v>408.117428571429</v>
      </c>
      <c r="DW596">
        <v>22.4075642857143</v>
      </c>
      <c r="DX596">
        <v>500.018928571429</v>
      </c>
      <c r="DY596">
        <v>90.58115</v>
      </c>
      <c r="DZ596">
        <v>0.0316305428571429</v>
      </c>
      <c r="EA596">
        <v>29.4435714285714</v>
      </c>
      <c r="EB596">
        <v>30.0130714285714</v>
      </c>
      <c r="EC596">
        <v>999.9</v>
      </c>
      <c r="ED596">
        <v>0</v>
      </c>
      <c r="EE596">
        <v>0</v>
      </c>
      <c r="EF596">
        <v>9989.28928571429</v>
      </c>
      <c r="EG596">
        <v>0</v>
      </c>
      <c r="EH596">
        <v>12.0809</v>
      </c>
      <c r="EI596">
        <v>-7.39928114285714</v>
      </c>
      <c r="EJ596">
        <v>419.9375</v>
      </c>
      <c r="EK596">
        <v>427.076142857143</v>
      </c>
      <c r="EL596">
        <v>0.9902655</v>
      </c>
      <c r="EM596">
        <v>417.792642857143</v>
      </c>
      <c r="EN596">
        <v>21.7369928571429</v>
      </c>
      <c r="EO596">
        <v>2.05866142857143</v>
      </c>
      <c r="EP596">
        <v>1.96896142857143</v>
      </c>
      <c r="EQ596">
        <v>17.9028714285714</v>
      </c>
      <c r="ER596">
        <v>17.1969214285714</v>
      </c>
      <c r="ES596">
        <v>2000.06714285714</v>
      </c>
      <c r="ET596">
        <v>0.979997142857143</v>
      </c>
      <c r="EU596">
        <v>0.0200025857142857</v>
      </c>
      <c r="EV596">
        <v>0</v>
      </c>
      <c r="EW596">
        <v>351.9865</v>
      </c>
      <c r="EX596">
        <v>5.00059</v>
      </c>
      <c r="EY596">
        <v>7139.61571428572</v>
      </c>
      <c r="EZ596">
        <v>17360.9</v>
      </c>
      <c r="FA596">
        <v>40.875</v>
      </c>
      <c r="FB596">
        <v>40.7275</v>
      </c>
      <c r="FC596">
        <v>40.312</v>
      </c>
      <c r="FD596">
        <v>40.125</v>
      </c>
      <c r="FE596">
        <v>41.812</v>
      </c>
      <c r="FF596">
        <v>1955.15714285714</v>
      </c>
      <c r="FG596">
        <v>39.91</v>
      </c>
      <c r="FH596">
        <v>0</v>
      </c>
      <c r="FI596">
        <v>1759090778.7</v>
      </c>
      <c r="FJ596">
        <v>0</v>
      </c>
      <c r="FK596">
        <v>351.977884615385</v>
      </c>
      <c r="FL596">
        <v>0.619179486724023</v>
      </c>
      <c r="FM596">
        <v>-10.4502563683216</v>
      </c>
      <c r="FN596">
        <v>7139.05038461538</v>
      </c>
      <c r="FO596">
        <v>15</v>
      </c>
      <c r="FP596">
        <v>0</v>
      </c>
      <c r="FQ596" t="s">
        <v>439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-8.385898</v>
      </c>
      <c r="GD596">
        <v>15.522249924812</v>
      </c>
      <c r="GE596">
        <v>2.18981398015128</v>
      </c>
      <c r="GF596">
        <v>0</v>
      </c>
      <c r="GG596">
        <v>352.006352941176</v>
      </c>
      <c r="GH596">
        <v>-0.337570661460042</v>
      </c>
      <c r="GI596">
        <v>0.213146163928025</v>
      </c>
      <c r="GJ596">
        <v>-1</v>
      </c>
      <c r="GK596">
        <v>0.99027965</v>
      </c>
      <c r="GL596">
        <v>-0.00695625563909847</v>
      </c>
      <c r="GM596">
        <v>0.000947754782367264</v>
      </c>
      <c r="GN596">
        <v>1</v>
      </c>
      <c r="GO596">
        <v>1</v>
      </c>
      <c r="GP596">
        <v>2</v>
      </c>
      <c r="GQ596" t="s">
        <v>448</v>
      </c>
      <c r="GR596">
        <v>3.13251</v>
      </c>
      <c r="GS596">
        <v>2.70928</v>
      </c>
      <c r="GT596">
        <v>0.0874828</v>
      </c>
      <c r="GU596">
        <v>0.0876621</v>
      </c>
      <c r="GV596">
        <v>0.0993651</v>
      </c>
      <c r="GW596">
        <v>0.0969167</v>
      </c>
      <c r="GX596">
        <v>34412.8</v>
      </c>
      <c r="GY596">
        <v>36879.2</v>
      </c>
      <c r="GZ596">
        <v>34116.4</v>
      </c>
      <c r="HA596">
        <v>36595.8</v>
      </c>
      <c r="HB596">
        <v>43383.4</v>
      </c>
      <c r="HC596">
        <v>47440.7</v>
      </c>
      <c r="HD596">
        <v>53209.7</v>
      </c>
      <c r="HE596">
        <v>58483.7</v>
      </c>
      <c r="HF596">
        <v>1.9633</v>
      </c>
      <c r="HG596">
        <v>1.67502</v>
      </c>
      <c r="HH596">
        <v>0.130847</v>
      </c>
      <c r="HI596">
        <v>0</v>
      </c>
      <c r="HJ596">
        <v>27.8838</v>
      </c>
      <c r="HK596">
        <v>999.9</v>
      </c>
      <c r="HL596">
        <v>53.956</v>
      </c>
      <c r="HM596">
        <v>30.152</v>
      </c>
      <c r="HN596">
        <v>25.6012</v>
      </c>
      <c r="HO596">
        <v>54.7961</v>
      </c>
      <c r="HP596">
        <v>47.9728</v>
      </c>
      <c r="HQ596">
        <v>1</v>
      </c>
      <c r="HR596">
        <v>0.01672</v>
      </c>
      <c r="HS596">
        <v>-0.0235049</v>
      </c>
      <c r="HT596">
        <v>20.1143</v>
      </c>
      <c r="HU596">
        <v>5.19767</v>
      </c>
      <c r="HV596">
        <v>12.004</v>
      </c>
      <c r="HW596">
        <v>4.97525</v>
      </c>
      <c r="HX596">
        <v>3.29395</v>
      </c>
      <c r="HY596">
        <v>9999</v>
      </c>
      <c r="HZ596">
        <v>36</v>
      </c>
      <c r="IA596">
        <v>9999</v>
      </c>
      <c r="IB596">
        <v>9999</v>
      </c>
      <c r="IC596">
        <v>1.86325</v>
      </c>
      <c r="ID596">
        <v>1.86813</v>
      </c>
      <c r="IE596">
        <v>1.86784</v>
      </c>
      <c r="IF596">
        <v>1.86905</v>
      </c>
      <c r="IG596">
        <v>1.86985</v>
      </c>
      <c r="IH596">
        <v>1.86588</v>
      </c>
      <c r="II596">
        <v>1.86701</v>
      </c>
      <c r="IJ596">
        <v>1.86844</v>
      </c>
      <c r="IK596">
        <v>5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2.262</v>
      </c>
      <c r="IY596">
        <v>0.3196</v>
      </c>
      <c r="IZ596">
        <v>0.744305887368214</v>
      </c>
      <c r="JA596">
        <v>0.00400708050939433</v>
      </c>
      <c r="JB596">
        <v>-7.0817227887937e-07</v>
      </c>
      <c r="JC596">
        <v>2.11393634800483e-10</v>
      </c>
      <c r="JD596">
        <v>-0.0902750961418796</v>
      </c>
      <c r="JE596">
        <v>-0.0199519798578536</v>
      </c>
      <c r="JF596">
        <v>0.00231849078142986</v>
      </c>
      <c r="JG596">
        <v>-2.72917625674962e-05</v>
      </c>
      <c r="JH596">
        <v>4</v>
      </c>
      <c r="JI596">
        <v>2436</v>
      </c>
      <c r="JJ596">
        <v>0</v>
      </c>
      <c r="JK596">
        <v>25</v>
      </c>
      <c r="JL596">
        <v>29318179.9</v>
      </c>
      <c r="JM596">
        <v>29318179.9</v>
      </c>
      <c r="JN596">
        <v>0.893555</v>
      </c>
      <c r="JO596">
        <v>2.64282</v>
      </c>
      <c r="JP596">
        <v>1.54785</v>
      </c>
      <c r="JQ596">
        <v>2.31445</v>
      </c>
      <c r="JR596">
        <v>1.64673</v>
      </c>
      <c r="JS596">
        <v>2.29492</v>
      </c>
      <c r="JT596">
        <v>34.0771</v>
      </c>
      <c r="JU596">
        <v>24.1926</v>
      </c>
      <c r="JV596">
        <v>18</v>
      </c>
      <c r="JW596">
        <v>504.225</v>
      </c>
      <c r="JX596">
        <v>335.893</v>
      </c>
      <c r="JY596">
        <v>26.9964</v>
      </c>
      <c r="JZ596">
        <v>27.5381</v>
      </c>
      <c r="KA596">
        <v>30.0005</v>
      </c>
      <c r="KB596">
        <v>27.4921</v>
      </c>
      <c r="KC596">
        <v>27.4535</v>
      </c>
      <c r="KD596">
        <v>17.8609</v>
      </c>
      <c r="KE596">
        <v>19.4462</v>
      </c>
      <c r="KF596">
        <v>100</v>
      </c>
      <c r="KG596">
        <v>26.9939</v>
      </c>
      <c r="KH596">
        <v>379.685</v>
      </c>
      <c r="KI596">
        <v>21.7673</v>
      </c>
      <c r="KJ596">
        <v>96.7323</v>
      </c>
      <c r="KK596">
        <v>94.7592</v>
      </c>
    </row>
    <row r="597" spans="1:297">
      <c r="A597">
        <v>581</v>
      </c>
      <c r="B597">
        <v>1759090797.1</v>
      </c>
      <c r="C597">
        <v>17685.0999999046</v>
      </c>
      <c r="D597" t="s">
        <v>1610</v>
      </c>
      <c r="E597" t="s">
        <v>1611</v>
      </c>
      <c r="F597">
        <v>5</v>
      </c>
      <c r="G597" t="s">
        <v>1605</v>
      </c>
      <c r="H597" t="s">
        <v>436</v>
      </c>
      <c r="I597">
        <v>1759090788.94615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407.345986438095</v>
      </c>
      <c r="AK597">
        <v>408.107824242424</v>
      </c>
      <c r="AL597">
        <v>-2.07730660173165</v>
      </c>
      <c r="AM597">
        <v>66.03</v>
      </c>
      <c r="AN597">
        <f>(AP597 - AO597 + DY597*1E3/(8.314*(EA597+273.15)) * AR597/DX597 * AQ597) * DX597/(100*DL597) * 1000/(1000 - AP597)</f>
        <v>0</v>
      </c>
      <c r="AO597">
        <v>21.731152723658</v>
      </c>
      <c r="AP597">
        <v>22.7235896969697</v>
      </c>
      <c r="AQ597">
        <v>-5.67148840322974e-06</v>
      </c>
      <c r="AR597">
        <v>114.36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2.7</v>
      </c>
      <c r="DM597">
        <v>0.5</v>
      </c>
      <c r="DN597" t="s">
        <v>438</v>
      </c>
      <c r="DO597">
        <v>2</v>
      </c>
      <c r="DP597" t="b">
        <v>1</v>
      </c>
      <c r="DQ597">
        <v>1759090788.94615</v>
      </c>
      <c r="DR597">
        <v>407.672230769231</v>
      </c>
      <c r="DS597">
        <v>410.299692307692</v>
      </c>
      <c r="DT597">
        <v>22.7255846153846</v>
      </c>
      <c r="DU597">
        <v>21.7352307692308</v>
      </c>
      <c r="DV597">
        <v>405.405615384615</v>
      </c>
      <c r="DW597">
        <v>22.4059538461538</v>
      </c>
      <c r="DX597">
        <v>500.012615384615</v>
      </c>
      <c r="DY597">
        <v>90.5813769230769</v>
      </c>
      <c r="DZ597">
        <v>0.0314816</v>
      </c>
      <c r="EA597">
        <v>29.4426923076923</v>
      </c>
      <c r="EB597">
        <v>30.0125923076923</v>
      </c>
      <c r="EC597">
        <v>999.9</v>
      </c>
      <c r="ED597">
        <v>0</v>
      </c>
      <c r="EE597">
        <v>0</v>
      </c>
      <c r="EF597">
        <v>9994.32538461538</v>
      </c>
      <c r="EG597">
        <v>0</v>
      </c>
      <c r="EH597">
        <v>12.0809</v>
      </c>
      <c r="EI597">
        <v>-2.62759892307692</v>
      </c>
      <c r="EJ597">
        <v>417.152153846154</v>
      </c>
      <c r="EK597">
        <v>419.415769230769</v>
      </c>
      <c r="EL597">
        <v>0.990346307692308</v>
      </c>
      <c r="EM597">
        <v>410.299692307692</v>
      </c>
      <c r="EN597">
        <v>21.7352307692308</v>
      </c>
      <c r="EO597">
        <v>2.05851538461538</v>
      </c>
      <c r="EP597">
        <v>1.96880769230769</v>
      </c>
      <c r="EQ597">
        <v>17.9017461538462</v>
      </c>
      <c r="ER597">
        <v>17.1956923076923</v>
      </c>
      <c r="ES597">
        <v>2000.05461538462</v>
      </c>
      <c r="ET597">
        <v>0.979997076923077</v>
      </c>
      <c r="EU597">
        <v>0.0200026538461538</v>
      </c>
      <c r="EV597">
        <v>0</v>
      </c>
      <c r="EW597">
        <v>351.945307692308</v>
      </c>
      <c r="EX597">
        <v>5.00059</v>
      </c>
      <c r="EY597">
        <v>7138.72615384615</v>
      </c>
      <c r="EZ597">
        <v>17360.7769230769</v>
      </c>
      <c r="FA597">
        <v>40.875</v>
      </c>
      <c r="FB597">
        <v>40.7451538461538</v>
      </c>
      <c r="FC597">
        <v>40.312</v>
      </c>
      <c r="FD597">
        <v>40.125</v>
      </c>
      <c r="FE597">
        <v>41.812</v>
      </c>
      <c r="FF597">
        <v>1955.14461538462</v>
      </c>
      <c r="FG597">
        <v>39.91</v>
      </c>
      <c r="FH597">
        <v>0</v>
      </c>
      <c r="FI597">
        <v>1759090783.5</v>
      </c>
      <c r="FJ597">
        <v>0</v>
      </c>
      <c r="FK597">
        <v>351.955961538462</v>
      </c>
      <c r="FL597">
        <v>-0.205435901936955</v>
      </c>
      <c r="FM597">
        <v>-6.2892307553368</v>
      </c>
      <c r="FN597">
        <v>7138.31</v>
      </c>
      <c r="FO597">
        <v>15</v>
      </c>
      <c r="FP597">
        <v>0</v>
      </c>
      <c r="FQ597" t="s">
        <v>439</v>
      </c>
      <c r="FR597">
        <v>0</v>
      </c>
      <c r="FS597">
        <v>0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-4.3427678</v>
      </c>
      <c r="GD597">
        <v>58.0528491428572</v>
      </c>
      <c r="GE597">
        <v>6.0571788501285</v>
      </c>
      <c r="GF597">
        <v>0</v>
      </c>
      <c r="GG597">
        <v>351.940117647059</v>
      </c>
      <c r="GH597">
        <v>0.103865546471592</v>
      </c>
      <c r="GI597">
        <v>0.205310491509509</v>
      </c>
      <c r="GJ597">
        <v>-1</v>
      </c>
      <c r="GK597">
        <v>0.99042355</v>
      </c>
      <c r="GL597">
        <v>0.00282356390977311</v>
      </c>
      <c r="GM597">
        <v>0.00117244370760392</v>
      </c>
      <c r="GN597">
        <v>1</v>
      </c>
      <c r="GO597">
        <v>1</v>
      </c>
      <c r="GP597">
        <v>2</v>
      </c>
      <c r="GQ597" t="s">
        <v>448</v>
      </c>
      <c r="GR597">
        <v>3.13251</v>
      </c>
      <c r="GS597">
        <v>2.7096</v>
      </c>
      <c r="GT597">
        <v>0.0857875</v>
      </c>
      <c r="GU597">
        <v>0.0848492</v>
      </c>
      <c r="GV597">
        <v>0.09936</v>
      </c>
      <c r="GW597">
        <v>0.0969011</v>
      </c>
      <c r="GX597">
        <v>34476.6</v>
      </c>
      <c r="GY597">
        <v>36992.5</v>
      </c>
      <c r="GZ597">
        <v>34116.3</v>
      </c>
      <c r="HA597">
        <v>36595.5</v>
      </c>
      <c r="HB597">
        <v>43383.7</v>
      </c>
      <c r="HC597">
        <v>47440.6</v>
      </c>
      <c r="HD597">
        <v>53209.9</v>
      </c>
      <c r="HE597">
        <v>58483</v>
      </c>
      <c r="HF597">
        <v>1.96295</v>
      </c>
      <c r="HG597">
        <v>1.6752</v>
      </c>
      <c r="HH597">
        <v>0.130385</v>
      </c>
      <c r="HI597">
        <v>0</v>
      </c>
      <c r="HJ597">
        <v>27.8875</v>
      </c>
      <c r="HK597">
        <v>999.9</v>
      </c>
      <c r="HL597">
        <v>53.956</v>
      </c>
      <c r="HM597">
        <v>30.152</v>
      </c>
      <c r="HN597">
        <v>25.6</v>
      </c>
      <c r="HO597">
        <v>54.9861</v>
      </c>
      <c r="HP597">
        <v>47.7564</v>
      </c>
      <c r="HQ597">
        <v>1</v>
      </c>
      <c r="HR597">
        <v>0.0171265</v>
      </c>
      <c r="HS597">
        <v>-0.00582789</v>
      </c>
      <c r="HT597">
        <v>20.1144</v>
      </c>
      <c r="HU597">
        <v>5.19797</v>
      </c>
      <c r="HV597">
        <v>12.004</v>
      </c>
      <c r="HW597">
        <v>4.97535</v>
      </c>
      <c r="HX597">
        <v>3.29398</v>
      </c>
      <c r="HY597">
        <v>9999</v>
      </c>
      <c r="HZ597">
        <v>36</v>
      </c>
      <c r="IA597">
        <v>9999</v>
      </c>
      <c r="IB597">
        <v>9999</v>
      </c>
      <c r="IC597">
        <v>1.86325</v>
      </c>
      <c r="ID597">
        <v>1.86813</v>
      </c>
      <c r="IE597">
        <v>1.86789</v>
      </c>
      <c r="IF597">
        <v>1.86905</v>
      </c>
      <c r="IG597">
        <v>1.86985</v>
      </c>
      <c r="IH597">
        <v>1.86588</v>
      </c>
      <c r="II597">
        <v>1.867</v>
      </c>
      <c r="IJ597">
        <v>1.86844</v>
      </c>
      <c r="IK597">
        <v>5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2.227</v>
      </c>
      <c r="IY597">
        <v>0.3195</v>
      </c>
      <c r="IZ597">
        <v>0.744305887368214</v>
      </c>
      <c r="JA597">
        <v>0.00400708050939433</v>
      </c>
      <c r="JB597">
        <v>-7.0817227887937e-07</v>
      </c>
      <c r="JC597">
        <v>2.11393634800483e-10</v>
      </c>
      <c r="JD597">
        <v>-0.0902750961418796</v>
      </c>
      <c r="JE597">
        <v>-0.0199519798578536</v>
      </c>
      <c r="JF597">
        <v>0.00231849078142986</v>
      </c>
      <c r="JG597">
        <v>-2.72917625674962e-05</v>
      </c>
      <c r="JH597">
        <v>4</v>
      </c>
      <c r="JI597">
        <v>2436</v>
      </c>
      <c r="JJ597">
        <v>0</v>
      </c>
      <c r="JK597">
        <v>25</v>
      </c>
      <c r="JL597">
        <v>29318180</v>
      </c>
      <c r="JM597">
        <v>29318180</v>
      </c>
      <c r="JN597">
        <v>0.861816</v>
      </c>
      <c r="JO597">
        <v>2.63916</v>
      </c>
      <c r="JP597">
        <v>1.54785</v>
      </c>
      <c r="JQ597">
        <v>2.31445</v>
      </c>
      <c r="JR597">
        <v>1.64673</v>
      </c>
      <c r="JS597">
        <v>2.3584</v>
      </c>
      <c r="JT597">
        <v>34.0545</v>
      </c>
      <c r="JU597">
        <v>24.2013</v>
      </c>
      <c r="JV597">
        <v>18</v>
      </c>
      <c r="JW597">
        <v>504.029</v>
      </c>
      <c r="JX597">
        <v>335.997</v>
      </c>
      <c r="JY597">
        <v>26.9876</v>
      </c>
      <c r="JZ597">
        <v>27.5429</v>
      </c>
      <c r="KA597">
        <v>30.0005</v>
      </c>
      <c r="KB597">
        <v>27.4957</v>
      </c>
      <c r="KC597">
        <v>27.4572</v>
      </c>
      <c r="KD597">
        <v>17.2188</v>
      </c>
      <c r="KE597">
        <v>19.4462</v>
      </c>
      <c r="KF597">
        <v>100</v>
      </c>
      <c r="KG597">
        <v>26.9761</v>
      </c>
      <c r="KH597">
        <v>366.185</v>
      </c>
      <c r="KI597">
        <v>21.7673</v>
      </c>
      <c r="KJ597">
        <v>96.7325</v>
      </c>
      <c r="KK597">
        <v>94.7582</v>
      </c>
    </row>
    <row r="598" spans="1:297">
      <c r="A598">
        <v>582</v>
      </c>
      <c r="B598">
        <v>1759090802.1</v>
      </c>
      <c r="C598">
        <v>17690.0999999046</v>
      </c>
      <c r="D598" t="s">
        <v>1612</v>
      </c>
      <c r="E598" t="s">
        <v>1613</v>
      </c>
      <c r="F598">
        <v>5</v>
      </c>
      <c r="G598" t="s">
        <v>1605</v>
      </c>
      <c r="H598" t="s">
        <v>436</v>
      </c>
      <c r="I598">
        <v>1759090793.94615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390.083120076191</v>
      </c>
      <c r="AK598">
        <v>394.562890909091</v>
      </c>
      <c r="AL598">
        <v>-2.83330541125547</v>
      </c>
      <c r="AM598">
        <v>66.03</v>
      </c>
      <c r="AN598">
        <f>(AP598 - AO598 + DY598*1E3/(8.314*(EA598+273.15)) * AR598/DX598 * AQ598) * DX598/(100*DL598) * 1000/(1000 - AP598)</f>
        <v>0</v>
      </c>
      <c r="AO598">
        <v>21.7289511512771</v>
      </c>
      <c r="AP598">
        <v>22.7224739393939</v>
      </c>
      <c r="AQ598">
        <v>-7.82808161352919e-07</v>
      </c>
      <c r="AR598">
        <v>114.36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2.7</v>
      </c>
      <c r="DM598">
        <v>0.5</v>
      </c>
      <c r="DN598" t="s">
        <v>438</v>
      </c>
      <c r="DO598">
        <v>2</v>
      </c>
      <c r="DP598" t="b">
        <v>1</v>
      </c>
      <c r="DQ598">
        <v>1759090793.94615</v>
      </c>
      <c r="DR598">
        <v>401.213846153846</v>
      </c>
      <c r="DS598">
        <v>397.841153846154</v>
      </c>
      <c r="DT598">
        <v>22.7243307692308</v>
      </c>
      <c r="DU598">
        <v>21.7327461538462</v>
      </c>
      <c r="DV598">
        <v>398.970153846154</v>
      </c>
      <c r="DW598">
        <v>22.4047615384615</v>
      </c>
      <c r="DX598">
        <v>500.011769230769</v>
      </c>
      <c r="DY598">
        <v>90.5815769230769</v>
      </c>
      <c r="DZ598">
        <v>0.0315181923076923</v>
      </c>
      <c r="EA598">
        <v>29.4412923076923</v>
      </c>
      <c r="EB598">
        <v>30.0128461538462</v>
      </c>
      <c r="EC598">
        <v>999.9</v>
      </c>
      <c r="ED598">
        <v>0</v>
      </c>
      <c r="EE598">
        <v>0</v>
      </c>
      <c r="EF598">
        <v>9987.44846153846</v>
      </c>
      <c r="EG598">
        <v>0</v>
      </c>
      <c r="EH598">
        <v>12.0809</v>
      </c>
      <c r="EI598">
        <v>3.37274569230769</v>
      </c>
      <c r="EJ598">
        <v>410.543076923077</v>
      </c>
      <c r="EK598">
        <v>406.679384615385</v>
      </c>
      <c r="EL598">
        <v>0.991588307692308</v>
      </c>
      <c r="EM598">
        <v>397.841153846154</v>
      </c>
      <c r="EN598">
        <v>21.7327461538462</v>
      </c>
      <c r="EO598">
        <v>2.05840692307692</v>
      </c>
      <c r="EP598">
        <v>1.96858538461539</v>
      </c>
      <c r="EQ598">
        <v>17.9009153846154</v>
      </c>
      <c r="ER598">
        <v>17.1939230769231</v>
      </c>
      <c r="ES598">
        <v>2000.02846153846</v>
      </c>
      <c r="ET598">
        <v>0.979996846153846</v>
      </c>
      <c r="EU598">
        <v>0.0200028923076923</v>
      </c>
      <c r="EV598">
        <v>0</v>
      </c>
      <c r="EW598">
        <v>351.850615384615</v>
      </c>
      <c r="EX598">
        <v>5.00059</v>
      </c>
      <c r="EY598">
        <v>7137.47615384615</v>
      </c>
      <c r="EZ598">
        <v>17360.5538461538</v>
      </c>
      <c r="FA598">
        <v>40.875</v>
      </c>
      <c r="FB598">
        <v>40.75</v>
      </c>
      <c r="FC598">
        <v>40.312</v>
      </c>
      <c r="FD598">
        <v>40.1345384615385</v>
      </c>
      <c r="FE598">
        <v>41.812</v>
      </c>
      <c r="FF598">
        <v>1955.11846153846</v>
      </c>
      <c r="FG598">
        <v>39.91</v>
      </c>
      <c r="FH598">
        <v>0</v>
      </c>
      <c r="FI598">
        <v>1759090788.9</v>
      </c>
      <c r="FJ598">
        <v>0</v>
      </c>
      <c r="FK598">
        <v>351.88708</v>
      </c>
      <c r="FL598">
        <v>-1.76523076836976</v>
      </c>
      <c r="FM598">
        <v>-17.3161538810642</v>
      </c>
      <c r="FN598">
        <v>7137.1844</v>
      </c>
      <c r="FO598">
        <v>15</v>
      </c>
      <c r="FP598">
        <v>0</v>
      </c>
      <c r="FQ598" t="s">
        <v>439</v>
      </c>
      <c r="FR598">
        <v>0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-0.5400873</v>
      </c>
      <c r="GD598">
        <v>76.2217007819549</v>
      </c>
      <c r="GE598">
        <v>7.45842222901563</v>
      </c>
      <c r="GF598">
        <v>0</v>
      </c>
      <c r="GG598">
        <v>351.930852941177</v>
      </c>
      <c r="GH598">
        <v>-0.819113831018637</v>
      </c>
      <c r="GI598">
        <v>0.215372609044521</v>
      </c>
      <c r="GJ598">
        <v>-1</v>
      </c>
      <c r="GK598">
        <v>0.990877</v>
      </c>
      <c r="GL598">
        <v>0.0159763308270666</v>
      </c>
      <c r="GM598">
        <v>0.00172957367579412</v>
      </c>
      <c r="GN598">
        <v>1</v>
      </c>
      <c r="GO598">
        <v>1</v>
      </c>
      <c r="GP598">
        <v>2</v>
      </c>
      <c r="GQ598" t="s">
        <v>448</v>
      </c>
      <c r="GR598">
        <v>3.13256</v>
      </c>
      <c r="GS598">
        <v>2.70953</v>
      </c>
      <c r="GT598">
        <v>0.083466</v>
      </c>
      <c r="GU598">
        <v>0.0820624</v>
      </c>
      <c r="GV598">
        <v>0.0993546</v>
      </c>
      <c r="GW598">
        <v>0.0968966</v>
      </c>
      <c r="GX598">
        <v>34563.7</v>
      </c>
      <c r="GY598">
        <v>37104.6</v>
      </c>
      <c r="GZ598">
        <v>34115.9</v>
      </c>
      <c r="HA598">
        <v>36595</v>
      </c>
      <c r="HB598">
        <v>43383.2</v>
      </c>
      <c r="HC598">
        <v>47440.1</v>
      </c>
      <c r="HD598">
        <v>53209.2</v>
      </c>
      <c r="HE598">
        <v>58482.4</v>
      </c>
      <c r="HF598">
        <v>1.96297</v>
      </c>
      <c r="HG598">
        <v>1.67482</v>
      </c>
      <c r="HH598">
        <v>0.130631</v>
      </c>
      <c r="HI598">
        <v>0</v>
      </c>
      <c r="HJ598">
        <v>27.8905</v>
      </c>
      <c r="HK598">
        <v>999.9</v>
      </c>
      <c r="HL598">
        <v>53.956</v>
      </c>
      <c r="HM598">
        <v>30.152</v>
      </c>
      <c r="HN598">
        <v>25.6005</v>
      </c>
      <c r="HO598">
        <v>54.7261</v>
      </c>
      <c r="HP598">
        <v>47.7043</v>
      </c>
      <c r="HQ598">
        <v>1</v>
      </c>
      <c r="HR598">
        <v>0.0175152</v>
      </c>
      <c r="HS598">
        <v>-0.000953159</v>
      </c>
      <c r="HT598">
        <v>20.1143</v>
      </c>
      <c r="HU598">
        <v>5.19782</v>
      </c>
      <c r="HV598">
        <v>12.004</v>
      </c>
      <c r="HW598">
        <v>4.97515</v>
      </c>
      <c r="HX598">
        <v>3.29385</v>
      </c>
      <c r="HY598">
        <v>9999</v>
      </c>
      <c r="HZ598">
        <v>36</v>
      </c>
      <c r="IA598">
        <v>9999</v>
      </c>
      <c r="IB598">
        <v>9999</v>
      </c>
      <c r="IC598">
        <v>1.86325</v>
      </c>
      <c r="ID598">
        <v>1.86813</v>
      </c>
      <c r="IE598">
        <v>1.86789</v>
      </c>
      <c r="IF598">
        <v>1.86905</v>
      </c>
      <c r="IG598">
        <v>1.8699</v>
      </c>
      <c r="IH598">
        <v>1.86592</v>
      </c>
      <c r="II598">
        <v>1.86702</v>
      </c>
      <c r="IJ598">
        <v>1.86844</v>
      </c>
      <c r="IK598">
        <v>5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2.178</v>
      </c>
      <c r="IY598">
        <v>0.3195</v>
      </c>
      <c r="IZ598">
        <v>0.744305887368214</v>
      </c>
      <c r="JA598">
        <v>0.00400708050939433</v>
      </c>
      <c r="JB598">
        <v>-7.0817227887937e-07</v>
      </c>
      <c r="JC598">
        <v>2.11393634800483e-10</v>
      </c>
      <c r="JD598">
        <v>-0.0902750961418796</v>
      </c>
      <c r="JE598">
        <v>-0.0199519798578536</v>
      </c>
      <c r="JF598">
        <v>0.00231849078142986</v>
      </c>
      <c r="JG598">
        <v>-2.72917625674962e-05</v>
      </c>
      <c r="JH598">
        <v>4</v>
      </c>
      <c r="JI598">
        <v>2436</v>
      </c>
      <c r="JJ598">
        <v>0</v>
      </c>
      <c r="JK598">
        <v>25</v>
      </c>
      <c r="JL598">
        <v>29318180</v>
      </c>
      <c r="JM598">
        <v>29318180</v>
      </c>
      <c r="JN598">
        <v>0.831299</v>
      </c>
      <c r="JO598">
        <v>2.63184</v>
      </c>
      <c r="JP598">
        <v>1.54785</v>
      </c>
      <c r="JQ598">
        <v>2.31445</v>
      </c>
      <c r="JR598">
        <v>1.64551</v>
      </c>
      <c r="JS598">
        <v>2.3645</v>
      </c>
      <c r="JT598">
        <v>34.0545</v>
      </c>
      <c r="JU598">
        <v>24.2013</v>
      </c>
      <c r="JV598">
        <v>18</v>
      </c>
      <c r="JW598">
        <v>504.081</v>
      </c>
      <c r="JX598">
        <v>335.84</v>
      </c>
      <c r="JY598">
        <v>26.9719</v>
      </c>
      <c r="JZ598">
        <v>27.5476</v>
      </c>
      <c r="KA598">
        <v>30.0004</v>
      </c>
      <c r="KB598">
        <v>27.4997</v>
      </c>
      <c r="KC598">
        <v>27.4611</v>
      </c>
      <c r="KD598">
        <v>16.6304</v>
      </c>
      <c r="KE598">
        <v>19.4462</v>
      </c>
      <c r="KF598">
        <v>100</v>
      </c>
      <c r="KG598">
        <v>26.9643</v>
      </c>
      <c r="KH598">
        <v>352.641</v>
      </c>
      <c r="KI598">
        <v>21.7673</v>
      </c>
      <c r="KJ598">
        <v>96.7313</v>
      </c>
      <c r="KK598">
        <v>94.7572</v>
      </c>
    </row>
    <row r="599" spans="1:297">
      <c r="A599">
        <v>583</v>
      </c>
      <c r="B599">
        <v>1759090807.1</v>
      </c>
      <c r="C599">
        <v>17695.0999999046</v>
      </c>
      <c r="D599" t="s">
        <v>1614</v>
      </c>
      <c r="E599" t="s">
        <v>1615</v>
      </c>
      <c r="F599">
        <v>5</v>
      </c>
      <c r="G599" t="s">
        <v>1605</v>
      </c>
      <c r="H599" t="s">
        <v>436</v>
      </c>
      <c r="I599">
        <v>1759090798.94615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373.245595276191</v>
      </c>
      <c r="AK599">
        <v>379.442903030303</v>
      </c>
      <c r="AL599">
        <v>-3.08488668831171</v>
      </c>
      <c r="AM599">
        <v>66.03</v>
      </c>
      <c r="AN599">
        <f>(AP599 - AO599 + DY599*1E3/(8.314*(EA599+273.15)) * AR599/DX599 * AQ599) * DX599/(100*DL599) * 1000/(1000 - AP599)</f>
        <v>0</v>
      </c>
      <c r="AO599">
        <v>21.7272658482359</v>
      </c>
      <c r="AP599">
        <v>22.7206824242424</v>
      </c>
      <c r="AQ599">
        <v>-6.96070075762863e-06</v>
      </c>
      <c r="AR599">
        <v>114.36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2.7</v>
      </c>
      <c r="DM599">
        <v>0.5</v>
      </c>
      <c r="DN599" t="s">
        <v>438</v>
      </c>
      <c r="DO599">
        <v>2</v>
      </c>
      <c r="DP599" t="b">
        <v>1</v>
      </c>
      <c r="DQ599">
        <v>1759090798.94615</v>
      </c>
      <c r="DR599">
        <v>390.538769230769</v>
      </c>
      <c r="DS599">
        <v>381.918923076923</v>
      </c>
      <c r="DT599">
        <v>22.7229538461538</v>
      </c>
      <c r="DU599">
        <v>21.7300153846154</v>
      </c>
      <c r="DV599">
        <v>388.332923076923</v>
      </c>
      <c r="DW599">
        <v>22.4034384615385</v>
      </c>
      <c r="DX599">
        <v>500.009</v>
      </c>
      <c r="DY599">
        <v>90.5811538461539</v>
      </c>
      <c r="DZ599">
        <v>0.0315036153846154</v>
      </c>
      <c r="EA599">
        <v>29.4386923076923</v>
      </c>
      <c r="EB599">
        <v>30.0159307692308</v>
      </c>
      <c r="EC599">
        <v>999.9</v>
      </c>
      <c r="ED599">
        <v>0</v>
      </c>
      <c r="EE599">
        <v>0</v>
      </c>
      <c r="EF599">
        <v>9997.55615384615</v>
      </c>
      <c r="EG599">
        <v>0</v>
      </c>
      <c r="EH599">
        <v>12.0809</v>
      </c>
      <c r="EI599">
        <v>8.620008</v>
      </c>
      <c r="EJ599">
        <v>399.619230769231</v>
      </c>
      <c r="EK599">
        <v>390.402307692308</v>
      </c>
      <c r="EL599">
        <v>0.992935769230769</v>
      </c>
      <c r="EM599">
        <v>381.918923076923</v>
      </c>
      <c r="EN599">
        <v>21.7300153846154</v>
      </c>
      <c r="EO599">
        <v>2.05827230769231</v>
      </c>
      <c r="EP599">
        <v>1.96832923076923</v>
      </c>
      <c r="EQ599">
        <v>17.8998769230769</v>
      </c>
      <c r="ER599">
        <v>17.1918692307692</v>
      </c>
      <c r="ES599">
        <v>2000.00307692308</v>
      </c>
      <c r="ET599">
        <v>0.979996615384615</v>
      </c>
      <c r="EU599">
        <v>0.0200031307692308</v>
      </c>
      <c r="EV599">
        <v>0</v>
      </c>
      <c r="EW599">
        <v>351.695230769231</v>
      </c>
      <c r="EX599">
        <v>5.00059</v>
      </c>
      <c r="EY599">
        <v>7134.63</v>
      </c>
      <c r="EZ599">
        <v>17360.3230769231</v>
      </c>
      <c r="FA599">
        <v>40.8893076923077</v>
      </c>
      <c r="FB599">
        <v>40.75</v>
      </c>
      <c r="FC599">
        <v>40.3168461538462</v>
      </c>
      <c r="FD599">
        <v>40.1440769230769</v>
      </c>
      <c r="FE599">
        <v>41.8168461538462</v>
      </c>
      <c r="FF599">
        <v>1955.09307692308</v>
      </c>
      <c r="FG599">
        <v>39.91</v>
      </c>
      <c r="FH599">
        <v>0</v>
      </c>
      <c r="FI599">
        <v>1759090793.7</v>
      </c>
      <c r="FJ599">
        <v>0</v>
      </c>
      <c r="FK599">
        <v>351.6906</v>
      </c>
      <c r="FL599">
        <v>-1.96907691989067</v>
      </c>
      <c r="FM599">
        <v>-54.9707693121194</v>
      </c>
      <c r="FN599">
        <v>7134.0672</v>
      </c>
      <c r="FO599">
        <v>15</v>
      </c>
      <c r="FP599">
        <v>0</v>
      </c>
      <c r="FQ599" t="s">
        <v>439</v>
      </c>
      <c r="FR599">
        <v>0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5.7884187</v>
      </c>
      <c r="GD599">
        <v>62.2273906466166</v>
      </c>
      <c r="GE599">
        <v>6.2346633373147</v>
      </c>
      <c r="GF599">
        <v>0</v>
      </c>
      <c r="GG599">
        <v>351.814529411765</v>
      </c>
      <c r="GH599">
        <v>-1.91016042767842</v>
      </c>
      <c r="GI599">
        <v>0.270634248005997</v>
      </c>
      <c r="GJ599">
        <v>-1</v>
      </c>
      <c r="GK599">
        <v>0.99214285</v>
      </c>
      <c r="GL599">
        <v>0.0170513233082705</v>
      </c>
      <c r="GM599">
        <v>0.00180349608469217</v>
      </c>
      <c r="GN599">
        <v>1</v>
      </c>
      <c r="GO599">
        <v>1</v>
      </c>
      <c r="GP599">
        <v>2</v>
      </c>
      <c r="GQ599" t="s">
        <v>448</v>
      </c>
      <c r="GR599">
        <v>3.13268</v>
      </c>
      <c r="GS599">
        <v>2.7093</v>
      </c>
      <c r="GT599">
        <v>0.0808579</v>
      </c>
      <c r="GU599">
        <v>0.0790162</v>
      </c>
      <c r="GV599">
        <v>0.0993478</v>
      </c>
      <c r="GW599">
        <v>0.0968885</v>
      </c>
      <c r="GX599">
        <v>34661.9</v>
      </c>
      <c r="GY599">
        <v>37227.4</v>
      </c>
      <c r="GZ599">
        <v>34115.8</v>
      </c>
      <c r="HA599">
        <v>36594.7</v>
      </c>
      <c r="HB599">
        <v>43383.2</v>
      </c>
      <c r="HC599">
        <v>47439.8</v>
      </c>
      <c r="HD599">
        <v>53209.2</v>
      </c>
      <c r="HE599">
        <v>58481.9</v>
      </c>
      <c r="HF599">
        <v>1.96312</v>
      </c>
      <c r="HG599">
        <v>1.67458</v>
      </c>
      <c r="HH599">
        <v>0.130609</v>
      </c>
      <c r="HI599">
        <v>0</v>
      </c>
      <c r="HJ599">
        <v>27.8934</v>
      </c>
      <c r="HK599">
        <v>999.9</v>
      </c>
      <c r="HL599">
        <v>53.956</v>
      </c>
      <c r="HM599">
        <v>30.142</v>
      </c>
      <c r="HN599">
        <v>25.5863</v>
      </c>
      <c r="HO599">
        <v>54.5861</v>
      </c>
      <c r="HP599">
        <v>47.8726</v>
      </c>
      <c r="HQ599">
        <v>1</v>
      </c>
      <c r="HR599">
        <v>0.0177718</v>
      </c>
      <c r="HS599">
        <v>0.029036</v>
      </c>
      <c r="HT599">
        <v>20.1145</v>
      </c>
      <c r="HU599">
        <v>5.19842</v>
      </c>
      <c r="HV599">
        <v>12.004</v>
      </c>
      <c r="HW599">
        <v>4.9754</v>
      </c>
      <c r="HX599">
        <v>3.29395</v>
      </c>
      <c r="HY599">
        <v>9999</v>
      </c>
      <c r="HZ599">
        <v>36</v>
      </c>
      <c r="IA599">
        <v>9999</v>
      </c>
      <c r="IB599">
        <v>9999</v>
      </c>
      <c r="IC599">
        <v>1.86325</v>
      </c>
      <c r="ID599">
        <v>1.86813</v>
      </c>
      <c r="IE599">
        <v>1.86786</v>
      </c>
      <c r="IF599">
        <v>1.86905</v>
      </c>
      <c r="IG599">
        <v>1.86988</v>
      </c>
      <c r="IH599">
        <v>1.86593</v>
      </c>
      <c r="II599">
        <v>1.86703</v>
      </c>
      <c r="IJ599">
        <v>1.86844</v>
      </c>
      <c r="IK599">
        <v>5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2.125</v>
      </c>
      <c r="IY599">
        <v>0.3194</v>
      </c>
      <c r="IZ599">
        <v>0.744305887368214</v>
      </c>
      <c r="JA599">
        <v>0.00400708050939433</v>
      </c>
      <c r="JB599">
        <v>-7.0817227887937e-07</v>
      </c>
      <c r="JC599">
        <v>2.11393634800483e-10</v>
      </c>
      <c r="JD599">
        <v>-0.0902750961418796</v>
      </c>
      <c r="JE599">
        <v>-0.0199519798578536</v>
      </c>
      <c r="JF599">
        <v>0.00231849078142986</v>
      </c>
      <c r="JG599">
        <v>-2.72917625674962e-05</v>
      </c>
      <c r="JH599">
        <v>4</v>
      </c>
      <c r="JI599">
        <v>2436</v>
      </c>
      <c r="JJ599">
        <v>0</v>
      </c>
      <c r="JK599">
        <v>25</v>
      </c>
      <c r="JL599">
        <v>29318180.1</v>
      </c>
      <c r="JM599">
        <v>29318180.1</v>
      </c>
      <c r="JN599">
        <v>0.804443</v>
      </c>
      <c r="JO599">
        <v>2.63672</v>
      </c>
      <c r="JP599">
        <v>1.54785</v>
      </c>
      <c r="JQ599">
        <v>2.31445</v>
      </c>
      <c r="JR599">
        <v>1.64673</v>
      </c>
      <c r="JS599">
        <v>2.31323</v>
      </c>
      <c r="JT599">
        <v>34.0545</v>
      </c>
      <c r="JU599">
        <v>24.2013</v>
      </c>
      <c r="JV599">
        <v>18</v>
      </c>
      <c r="JW599">
        <v>504.215</v>
      </c>
      <c r="JX599">
        <v>335.747</v>
      </c>
      <c r="JY599">
        <v>26.9603</v>
      </c>
      <c r="JZ599">
        <v>27.5523</v>
      </c>
      <c r="KA599">
        <v>30.0005</v>
      </c>
      <c r="KB599">
        <v>27.5038</v>
      </c>
      <c r="KC599">
        <v>27.4657</v>
      </c>
      <c r="KD599">
        <v>16.0117</v>
      </c>
      <c r="KE599">
        <v>19.4462</v>
      </c>
      <c r="KF599">
        <v>100</v>
      </c>
      <c r="KG599">
        <v>26.9461</v>
      </c>
      <c r="KH599">
        <v>332.372</v>
      </c>
      <c r="KI599">
        <v>21.7673</v>
      </c>
      <c r="KJ599">
        <v>96.7311</v>
      </c>
      <c r="KK599">
        <v>94.7563</v>
      </c>
    </row>
    <row r="600" spans="1:297">
      <c r="A600">
        <v>584</v>
      </c>
      <c r="B600">
        <v>1759090812.1</v>
      </c>
      <c r="C600">
        <v>17700.0999999046</v>
      </c>
      <c r="D600" t="s">
        <v>1616</v>
      </c>
      <c r="E600" t="s">
        <v>1617</v>
      </c>
      <c r="F600">
        <v>5</v>
      </c>
      <c r="G600" t="s">
        <v>1605</v>
      </c>
      <c r="H600" t="s">
        <v>436</v>
      </c>
      <c r="I600">
        <v>1759090803.94615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355.808589409524</v>
      </c>
      <c r="AK600">
        <v>363.102381818182</v>
      </c>
      <c r="AL600">
        <v>-3.28821915584418</v>
      </c>
      <c r="AM600">
        <v>66.03</v>
      </c>
      <c r="AN600">
        <f>(AP600 - AO600 + DY600*1E3/(8.314*(EA600+273.15)) * AR600/DX600 * AQ600) * DX600/(100*DL600) * 1000/(1000 - AP600)</f>
        <v>0</v>
      </c>
      <c r="AO600">
        <v>21.7239705570563</v>
      </c>
      <c r="AP600">
        <v>22.7183587878788</v>
      </c>
      <c r="AQ600">
        <v>-6.60128377375055e-06</v>
      </c>
      <c r="AR600">
        <v>114.36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2.7</v>
      </c>
      <c r="DM600">
        <v>0.5</v>
      </c>
      <c r="DN600" t="s">
        <v>438</v>
      </c>
      <c r="DO600">
        <v>2</v>
      </c>
      <c r="DP600" t="b">
        <v>1</v>
      </c>
      <c r="DQ600">
        <v>1759090803.94615</v>
      </c>
      <c r="DR600">
        <v>376.805076923077</v>
      </c>
      <c r="DS600">
        <v>365.222</v>
      </c>
      <c r="DT600">
        <v>22.7212307692308</v>
      </c>
      <c r="DU600">
        <v>21.7273230769231</v>
      </c>
      <c r="DV600">
        <v>374.648076923077</v>
      </c>
      <c r="DW600">
        <v>22.4017846153846</v>
      </c>
      <c r="DX600">
        <v>499.999153846154</v>
      </c>
      <c r="DY600">
        <v>90.5813692307692</v>
      </c>
      <c r="DZ600">
        <v>0.0314643692307692</v>
      </c>
      <c r="EA600">
        <v>29.4371461538462</v>
      </c>
      <c r="EB600">
        <v>30.0167461538461</v>
      </c>
      <c r="EC600">
        <v>999.9</v>
      </c>
      <c r="ED600">
        <v>0</v>
      </c>
      <c r="EE600">
        <v>0</v>
      </c>
      <c r="EF600">
        <v>9997.69923076923</v>
      </c>
      <c r="EG600">
        <v>0</v>
      </c>
      <c r="EH600">
        <v>12.0809</v>
      </c>
      <c r="EI600">
        <v>11.58339</v>
      </c>
      <c r="EJ600">
        <v>385.565769230769</v>
      </c>
      <c r="EK600">
        <v>373.333461538462</v>
      </c>
      <c r="EL600">
        <v>0.993916076923077</v>
      </c>
      <c r="EM600">
        <v>365.222</v>
      </c>
      <c r="EN600">
        <v>21.7273230769231</v>
      </c>
      <c r="EO600">
        <v>2.05812153846154</v>
      </c>
      <c r="EP600">
        <v>1.96808923076923</v>
      </c>
      <c r="EQ600">
        <v>17.8987153846154</v>
      </c>
      <c r="ER600">
        <v>17.1899384615385</v>
      </c>
      <c r="ES600">
        <v>2000.02307692308</v>
      </c>
      <c r="ET600">
        <v>0.979996846153846</v>
      </c>
      <c r="EU600">
        <v>0.0200028923076923</v>
      </c>
      <c r="EV600">
        <v>0</v>
      </c>
      <c r="EW600">
        <v>351.381538461538</v>
      </c>
      <c r="EX600">
        <v>5.00059</v>
      </c>
      <c r="EY600">
        <v>7128.06692307692</v>
      </c>
      <c r="EZ600">
        <v>17360.4846153846</v>
      </c>
      <c r="FA600">
        <v>40.9083846153846</v>
      </c>
      <c r="FB600">
        <v>40.75</v>
      </c>
      <c r="FC600">
        <v>40.3362307692308</v>
      </c>
      <c r="FD600">
        <v>40.1536153846154</v>
      </c>
      <c r="FE600">
        <v>41.8168461538462</v>
      </c>
      <c r="FF600">
        <v>1955.11307692308</v>
      </c>
      <c r="FG600">
        <v>39.91</v>
      </c>
      <c r="FH600">
        <v>0</v>
      </c>
      <c r="FI600">
        <v>1759090798.5</v>
      </c>
      <c r="FJ600">
        <v>0</v>
      </c>
      <c r="FK600">
        <v>351.36844</v>
      </c>
      <c r="FL600">
        <v>-4.83984614137704</v>
      </c>
      <c r="FM600">
        <v>-118.976922933628</v>
      </c>
      <c r="FN600">
        <v>7127.0476</v>
      </c>
      <c r="FO600">
        <v>15</v>
      </c>
      <c r="FP600">
        <v>0</v>
      </c>
      <c r="FQ600" t="s">
        <v>439</v>
      </c>
      <c r="FR600">
        <v>0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9.55543828571428</v>
      </c>
      <c r="GD600">
        <v>36.5141018181818</v>
      </c>
      <c r="GE600">
        <v>3.9342648931664</v>
      </c>
      <c r="GF600">
        <v>0</v>
      </c>
      <c r="GG600">
        <v>351.548470588235</v>
      </c>
      <c r="GH600">
        <v>-3.46759357827011</v>
      </c>
      <c r="GI600">
        <v>0.407004930978523</v>
      </c>
      <c r="GJ600">
        <v>-1</v>
      </c>
      <c r="GK600">
        <v>0.993183</v>
      </c>
      <c r="GL600">
        <v>0.0108499480519492</v>
      </c>
      <c r="GM600">
        <v>0.00130845463192635</v>
      </c>
      <c r="GN600">
        <v>1</v>
      </c>
      <c r="GO600">
        <v>1</v>
      </c>
      <c r="GP600">
        <v>2</v>
      </c>
      <c r="GQ600" t="s">
        <v>448</v>
      </c>
      <c r="GR600">
        <v>3.13252</v>
      </c>
      <c r="GS600">
        <v>2.70935</v>
      </c>
      <c r="GT600">
        <v>0.0780725</v>
      </c>
      <c r="GU600">
        <v>0.0762395</v>
      </c>
      <c r="GV600">
        <v>0.0993444</v>
      </c>
      <c r="GW600">
        <v>0.0968822</v>
      </c>
      <c r="GX600">
        <v>34766.8</v>
      </c>
      <c r="GY600">
        <v>37338.9</v>
      </c>
      <c r="GZ600">
        <v>34115.7</v>
      </c>
      <c r="HA600">
        <v>36594</v>
      </c>
      <c r="HB600">
        <v>43383.1</v>
      </c>
      <c r="HC600">
        <v>47439</v>
      </c>
      <c r="HD600">
        <v>53209.2</v>
      </c>
      <c r="HE600">
        <v>58481</v>
      </c>
      <c r="HF600">
        <v>1.96295</v>
      </c>
      <c r="HG600">
        <v>1.67447</v>
      </c>
      <c r="HH600">
        <v>0.12958</v>
      </c>
      <c r="HI600">
        <v>0</v>
      </c>
      <c r="HJ600">
        <v>27.897</v>
      </c>
      <c r="HK600">
        <v>999.9</v>
      </c>
      <c r="HL600">
        <v>53.956</v>
      </c>
      <c r="HM600">
        <v>30.152</v>
      </c>
      <c r="HN600">
        <v>25.6017</v>
      </c>
      <c r="HO600">
        <v>54.3261</v>
      </c>
      <c r="HP600">
        <v>48.0729</v>
      </c>
      <c r="HQ600">
        <v>1</v>
      </c>
      <c r="HR600">
        <v>0.0182724</v>
      </c>
      <c r="HS600">
        <v>0.0538862</v>
      </c>
      <c r="HT600">
        <v>20.1145</v>
      </c>
      <c r="HU600">
        <v>5.19782</v>
      </c>
      <c r="HV600">
        <v>12.004</v>
      </c>
      <c r="HW600">
        <v>4.97525</v>
      </c>
      <c r="HX600">
        <v>3.29395</v>
      </c>
      <c r="HY600">
        <v>9999</v>
      </c>
      <c r="HZ600">
        <v>36</v>
      </c>
      <c r="IA600">
        <v>9999</v>
      </c>
      <c r="IB600">
        <v>9999</v>
      </c>
      <c r="IC600">
        <v>1.86325</v>
      </c>
      <c r="ID600">
        <v>1.86813</v>
      </c>
      <c r="IE600">
        <v>1.86787</v>
      </c>
      <c r="IF600">
        <v>1.86905</v>
      </c>
      <c r="IG600">
        <v>1.86985</v>
      </c>
      <c r="IH600">
        <v>1.86591</v>
      </c>
      <c r="II600">
        <v>1.86701</v>
      </c>
      <c r="IJ600">
        <v>1.86844</v>
      </c>
      <c r="IK600">
        <v>5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2.068</v>
      </c>
      <c r="IY600">
        <v>0.3194</v>
      </c>
      <c r="IZ600">
        <v>0.744305887368214</v>
      </c>
      <c r="JA600">
        <v>0.00400708050939433</v>
      </c>
      <c r="JB600">
        <v>-7.0817227887937e-07</v>
      </c>
      <c r="JC600">
        <v>2.11393634800483e-10</v>
      </c>
      <c r="JD600">
        <v>-0.0902750961418796</v>
      </c>
      <c r="JE600">
        <v>-0.0199519798578536</v>
      </c>
      <c r="JF600">
        <v>0.00231849078142986</v>
      </c>
      <c r="JG600">
        <v>-2.72917625674962e-05</v>
      </c>
      <c r="JH600">
        <v>4</v>
      </c>
      <c r="JI600">
        <v>2436</v>
      </c>
      <c r="JJ600">
        <v>0</v>
      </c>
      <c r="JK600">
        <v>25</v>
      </c>
      <c r="JL600">
        <v>29318180.2</v>
      </c>
      <c r="JM600">
        <v>29318180.2</v>
      </c>
      <c r="JN600">
        <v>0.771484</v>
      </c>
      <c r="JO600">
        <v>2.64526</v>
      </c>
      <c r="JP600">
        <v>1.54785</v>
      </c>
      <c r="JQ600">
        <v>2.31445</v>
      </c>
      <c r="JR600">
        <v>1.64551</v>
      </c>
      <c r="JS600">
        <v>2.24487</v>
      </c>
      <c r="JT600">
        <v>34.0545</v>
      </c>
      <c r="JU600">
        <v>24.1926</v>
      </c>
      <c r="JV600">
        <v>18</v>
      </c>
      <c r="JW600">
        <v>504.136</v>
      </c>
      <c r="JX600">
        <v>335.72</v>
      </c>
      <c r="JY600">
        <v>26.941</v>
      </c>
      <c r="JZ600">
        <v>27.5569</v>
      </c>
      <c r="KA600">
        <v>30.0005</v>
      </c>
      <c r="KB600">
        <v>27.5078</v>
      </c>
      <c r="KC600">
        <v>27.4692</v>
      </c>
      <c r="KD600">
        <v>15.4194</v>
      </c>
      <c r="KE600">
        <v>19.4462</v>
      </c>
      <c r="KF600">
        <v>100</v>
      </c>
      <c r="KG600">
        <v>26.9248</v>
      </c>
      <c r="KH600">
        <v>318.822</v>
      </c>
      <c r="KI600">
        <v>21.7673</v>
      </c>
      <c r="KJ600">
        <v>96.731</v>
      </c>
      <c r="KK600">
        <v>94.7548</v>
      </c>
    </row>
    <row r="601" spans="1:297">
      <c r="A601">
        <v>585</v>
      </c>
      <c r="B601">
        <v>1759090817.1</v>
      </c>
      <c r="C601">
        <v>17705.0999999046</v>
      </c>
      <c r="D601" t="s">
        <v>1618</v>
      </c>
      <c r="E601" t="s">
        <v>1619</v>
      </c>
      <c r="F601">
        <v>5</v>
      </c>
      <c r="G601" t="s">
        <v>1605</v>
      </c>
      <c r="H601" t="s">
        <v>436</v>
      </c>
      <c r="I601">
        <v>1759090808.94615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339.831182019048</v>
      </c>
      <c r="AK601">
        <v>347.112993939394</v>
      </c>
      <c r="AL601">
        <v>-3.20718733766238</v>
      </c>
      <c r="AM601">
        <v>66.03</v>
      </c>
      <c r="AN601">
        <f>(AP601 - AO601 + DY601*1E3/(8.314*(EA601+273.15)) * AR601/DX601 * AQ601) * DX601/(100*DL601) * 1000/(1000 - AP601)</f>
        <v>0</v>
      </c>
      <c r="AO601">
        <v>21.7214490618615</v>
      </c>
      <c r="AP601">
        <v>22.7140133333333</v>
      </c>
      <c r="AQ601">
        <v>-1.62570712495877e-05</v>
      </c>
      <c r="AR601">
        <v>114.36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2.7</v>
      </c>
      <c r="DM601">
        <v>0.5</v>
      </c>
      <c r="DN601" t="s">
        <v>438</v>
      </c>
      <c r="DO601">
        <v>2</v>
      </c>
      <c r="DP601" t="b">
        <v>1</v>
      </c>
      <c r="DQ601">
        <v>1759090808.94615</v>
      </c>
      <c r="DR601">
        <v>361.663846153846</v>
      </c>
      <c r="DS601">
        <v>348.827</v>
      </c>
      <c r="DT601">
        <v>22.7189846153846</v>
      </c>
      <c r="DU601">
        <v>21.7250923076923</v>
      </c>
      <c r="DV601">
        <v>359.560692307692</v>
      </c>
      <c r="DW601">
        <v>22.3996153846154</v>
      </c>
      <c r="DX601">
        <v>500.012153846154</v>
      </c>
      <c r="DY601">
        <v>90.5823153846154</v>
      </c>
      <c r="DZ601">
        <v>0.0313533769230769</v>
      </c>
      <c r="EA601">
        <v>29.4358153846154</v>
      </c>
      <c r="EB601">
        <v>30.0179076923077</v>
      </c>
      <c r="EC601">
        <v>999.9</v>
      </c>
      <c r="ED601">
        <v>0</v>
      </c>
      <c r="EE601">
        <v>0</v>
      </c>
      <c r="EF601">
        <v>10001.7376923077</v>
      </c>
      <c r="EG601">
        <v>0</v>
      </c>
      <c r="EH601">
        <v>12.0809</v>
      </c>
      <c r="EI601">
        <v>12.8370692307692</v>
      </c>
      <c r="EJ601">
        <v>370.071692307692</v>
      </c>
      <c r="EK601">
        <v>356.573461538462</v>
      </c>
      <c r="EL601">
        <v>0.993900384615385</v>
      </c>
      <c r="EM601">
        <v>348.827</v>
      </c>
      <c r="EN601">
        <v>21.7250923076923</v>
      </c>
      <c r="EO601">
        <v>2.05793923076923</v>
      </c>
      <c r="EP601">
        <v>1.96790769230769</v>
      </c>
      <c r="EQ601">
        <v>17.8972923076923</v>
      </c>
      <c r="ER601">
        <v>17.1884692307692</v>
      </c>
      <c r="ES601">
        <v>2000.03769230769</v>
      </c>
      <c r="ET601">
        <v>0.979997076923077</v>
      </c>
      <c r="EU601">
        <v>0.0200026538461538</v>
      </c>
      <c r="EV601">
        <v>0</v>
      </c>
      <c r="EW601">
        <v>350.769384615385</v>
      </c>
      <c r="EX601">
        <v>5.00059</v>
      </c>
      <c r="EY601">
        <v>7116.05769230769</v>
      </c>
      <c r="EZ601">
        <v>17360.6230769231</v>
      </c>
      <c r="FA601">
        <v>40.9274615384615</v>
      </c>
      <c r="FB601">
        <v>40.75</v>
      </c>
      <c r="FC601">
        <v>40.3459230769231</v>
      </c>
      <c r="FD601">
        <v>40.1679230769231</v>
      </c>
      <c r="FE601">
        <v>41.8168461538462</v>
      </c>
      <c r="FF601">
        <v>1955.12769230769</v>
      </c>
      <c r="FG601">
        <v>39.91</v>
      </c>
      <c r="FH601">
        <v>0</v>
      </c>
      <c r="FI601">
        <v>1759090803.9</v>
      </c>
      <c r="FJ601">
        <v>0</v>
      </c>
      <c r="FK601">
        <v>350.706346153846</v>
      </c>
      <c r="FL601">
        <v>-10.0489230738344</v>
      </c>
      <c r="FM601">
        <v>-197.490940237723</v>
      </c>
      <c r="FN601">
        <v>7113.395</v>
      </c>
      <c r="FO601">
        <v>15</v>
      </c>
      <c r="FP601">
        <v>0</v>
      </c>
      <c r="FQ601" t="s">
        <v>439</v>
      </c>
      <c r="FR601">
        <v>0</v>
      </c>
      <c r="FS601">
        <v>0</v>
      </c>
      <c r="FT601">
        <v>0</v>
      </c>
      <c r="FU601">
        <v>0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12.137347</v>
      </c>
      <c r="GD601">
        <v>14.4490619548872</v>
      </c>
      <c r="GE601">
        <v>1.55028630790928</v>
      </c>
      <c r="GF601">
        <v>0</v>
      </c>
      <c r="GG601">
        <v>351.101</v>
      </c>
      <c r="GH601">
        <v>-7.01604278229195</v>
      </c>
      <c r="GI601">
        <v>0.749244246675589</v>
      </c>
      <c r="GJ601">
        <v>-1</v>
      </c>
      <c r="GK601">
        <v>0.9938237</v>
      </c>
      <c r="GL601">
        <v>0.000707187969925088</v>
      </c>
      <c r="GM601">
        <v>0.000503586447395083</v>
      </c>
      <c r="GN601">
        <v>1</v>
      </c>
      <c r="GO601">
        <v>1</v>
      </c>
      <c r="GP601">
        <v>2</v>
      </c>
      <c r="GQ601" t="s">
        <v>448</v>
      </c>
      <c r="GR601">
        <v>3.13248</v>
      </c>
      <c r="GS601">
        <v>2.70924</v>
      </c>
      <c r="GT601">
        <v>0.0752675</v>
      </c>
      <c r="GU601">
        <v>0.0733679</v>
      </c>
      <c r="GV601">
        <v>0.0993305</v>
      </c>
      <c r="GW601">
        <v>0.0968739</v>
      </c>
      <c r="GX601">
        <v>34871.9</v>
      </c>
      <c r="GY601">
        <v>37454.4</v>
      </c>
      <c r="GZ601">
        <v>34115.1</v>
      </c>
      <c r="HA601">
        <v>36593.5</v>
      </c>
      <c r="HB601">
        <v>43382.9</v>
      </c>
      <c r="HC601">
        <v>47438.6</v>
      </c>
      <c r="HD601">
        <v>53208.4</v>
      </c>
      <c r="HE601">
        <v>58480.4</v>
      </c>
      <c r="HF601">
        <v>1.96277</v>
      </c>
      <c r="HG601">
        <v>1.6748</v>
      </c>
      <c r="HH601">
        <v>0.129707</v>
      </c>
      <c r="HI601">
        <v>0</v>
      </c>
      <c r="HJ601">
        <v>27.9012</v>
      </c>
      <c r="HK601">
        <v>999.9</v>
      </c>
      <c r="HL601">
        <v>53.956</v>
      </c>
      <c r="HM601">
        <v>30.142</v>
      </c>
      <c r="HN601">
        <v>25.5837</v>
      </c>
      <c r="HO601">
        <v>54.9661</v>
      </c>
      <c r="HP601">
        <v>47.8926</v>
      </c>
      <c r="HQ601">
        <v>1</v>
      </c>
      <c r="HR601">
        <v>0.0187195</v>
      </c>
      <c r="HS601">
        <v>0.0600136</v>
      </c>
      <c r="HT601">
        <v>20.1142</v>
      </c>
      <c r="HU601">
        <v>5.19737</v>
      </c>
      <c r="HV601">
        <v>12.004</v>
      </c>
      <c r="HW601">
        <v>4.97505</v>
      </c>
      <c r="HX601">
        <v>3.29393</v>
      </c>
      <c r="HY601">
        <v>9999</v>
      </c>
      <c r="HZ601">
        <v>36</v>
      </c>
      <c r="IA601">
        <v>9999</v>
      </c>
      <c r="IB601">
        <v>9999</v>
      </c>
      <c r="IC601">
        <v>1.86325</v>
      </c>
      <c r="ID601">
        <v>1.86813</v>
      </c>
      <c r="IE601">
        <v>1.86786</v>
      </c>
      <c r="IF601">
        <v>1.86905</v>
      </c>
      <c r="IG601">
        <v>1.86985</v>
      </c>
      <c r="IH601">
        <v>1.86591</v>
      </c>
      <c r="II601">
        <v>1.86698</v>
      </c>
      <c r="IJ601">
        <v>1.86844</v>
      </c>
      <c r="IK601">
        <v>5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2.012</v>
      </c>
      <c r="IY601">
        <v>0.3191</v>
      </c>
      <c r="IZ601">
        <v>0.744305887368214</v>
      </c>
      <c r="JA601">
        <v>0.00400708050939433</v>
      </c>
      <c r="JB601">
        <v>-7.0817227887937e-07</v>
      </c>
      <c r="JC601">
        <v>2.11393634800483e-10</v>
      </c>
      <c r="JD601">
        <v>-0.0902750961418796</v>
      </c>
      <c r="JE601">
        <v>-0.0199519798578536</v>
      </c>
      <c r="JF601">
        <v>0.00231849078142986</v>
      </c>
      <c r="JG601">
        <v>-2.72917625674962e-05</v>
      </c>
      <c r="JH601">
        <v>4</v>
      </c>
      <c r="JI601">
        <v>2436</v>
      </c>
      <c r="JJ601">
        <v>0</v>
      </c>
      <c r="JK601">
        <v>25</v>
      </c>
      <c r="JL601">
        <v>29318180.3</v>
      </c>
      <c r="JM601">
        <v>29318180.3</v>
      </c>
      <c r="JN601">
        <v>0.743408</v>
      </c>
      <c r="JO601">
        <v>2.64282</v>
      </c>
      <c r="JP601">
        <v>1.54785</v>
      </c>
      <c r="JQ601">
        <v>2.31445</v>
      </c>
      <c r="JR601">
        <v>1.64673</v>
      </c>
      <c r="JS601">
        <v>2.31934</v>
      </c>
      <c r="JT601">
        <v>34.0545</v>
      </c>
      <c r="JU601">
        <v>24.1926</v>
      </c>
      <c r="JV601">
        <v>18</v>
      </c>
      <c r="JW601">
        <v>504.058</v>
      </c>
      <c r="JX601">
        <v>335.897</v>
      </c>
      <c r="JY601">
        <v>26.9204</v>
      </c>
      <c r="JZ601">
        <v>27.5622</v>
      </c>
      <c r="KA601">
        <v>30.0004</v>
      </c>
      <c r="KB601">
        <v>27.5119</v>
      </c>
      <c r="KC601">
        <v>27.4732</v>
      </c>
      <c r="KD601">
        <v>14.7829</v>
      </c>
      <c r="KE601">
        <v>19.4462</v>
      </c>
      <c r="KF601">
        <v>100</v>
      </c>
      <c r="KG601">
        <v>26.9115</v>
      </c>
      <c r="KH601">
        <v>298.642</v>
      </c>
      <c r="KI601">
        <v>21.7673</v>
      </c>
      <c r="KJ601">
        <v>96.7295</v>
      </c>
      <c r="KK601">
        <v>94.7536</v>
      </c>
    </row>
    <row r="602" spans="1:297">
      <c r="A602">
        <v>586</v>
      </c>
      <c r="B602">
        <v>1759090822.1</v>
      </c>
      <c r="C602">
        <v>17710.0999999046</v>
      </c>
      <c r="D602" t="s">
        <v>1620</v>
      </c>
      <c r="E602" t="s">
        <v>1621</v>
      </c>
      <c r="F602">
        <v>5</v>
      </c>
      <c r="G602" t="s">
        <v>1605</v>
      </c>
      <c r="H602" t="s">
        <v>436</v>
      </c>
      <c r="I602">
        <v>1759090813.94615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323.628770285714</v>
      </c>
      <c r="AK602">
        <v>331.270327272727</v>
      </c>
      <c r="AL602">
        <v>-3.15378614718617</v>
      </c>
      <c r="AM602">
        <v>66.03</v>
      </c>
      <c r="AN602">
        <f>(AP602 - AO602 + DY602*1E3/(8.314*(EA602+273.15)) * AR602/DX602 * AQ602) * DX602/(100*DL602) * 1000/(1000 - AP602)</f>
        <v>0</v>
      </c>
      <c r="AO602">
        <v>21.7192168995887</v>
      </c>
      <c r="AP602">
        <v>22.7116745454545</v>
      </c>
      <c r="AQ602">
        <v>-2.54583792585831e-06</v>
      </c>
      <c r="AR602">
        <v>114.36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2.7</v>
      </c>
      <c r="DM602">
        <v>0.5</v>
      </c>
      <c r="DN602" t="s">
        <v>438</v>
      </c>
      <c r="DO602">
        <v>2</v>
      </c>
      <c r="DP602" t="b">
        <v>1</v>
      </c>
      <c r="DQ602">
        <v>1759090813.94615</v>
      </c>
      <c r="DR602">
        <v>346.054615384615</v>
      </c>
      <c r="DS602">
        <v>332.621230769231</v>
      </c>
      <c r="DT602">
        <v>22.7159076923077</v>
      </c>
      <c r="DU602">
        <v>21.7224923076923</v>
      </c>
      <c r="DV602">
        <v>344.007384615385</v>
      </c>
      <c r="DW602">
        <v>22.3966692307692</v>
      </c>
      <c r="DX602">
        <v>500.037923076923</v>
      </c>
      <c r="DY602">
        <v>90.5836692307692</v>
      </c>
      <c r="DZ602">
        <v>0.0312147461538462</v>
      </c>
      <c r="EA602">
        <v>29.4344692307692</v>
      </c>
      <c r="EB602">
        <v>30.0132</v>
      </c>
      <c r="EC602">
        <v>999.9</v>
      </c>
      <c r="ED602">
        <v>0</v>
      </c>
      <c r="EE602">
        <v>0</v>
      </c>
      <c r="EF602">
        <v>10005.8161538462</v>
      </c>
      <c r="EG602">
        <v>0</v>
      </c>
      <c r="EH602">
        <v>12.0809</v>
      </c>
      <c r="EI602">
        <v>13.4337153846154</v>
      </c>
      <c r="EJ602">
        <v>354.098538461538</v>
      </c>
      <c r="EK602">
        <v>340.006846153846</v>
      </c>
      <c r="EL602">
        <v>0.993424615384615</v>
      </c>
      <c r="EM602">
        <v>332.621230769231</v>
      </c>
      <c r="EN602">
        <v>21.7224923076923</v>
      </c>
      <c r="EO602">
        <v>2.05769153846154</v>
      </c>
      <c r="EP602">
        <v>1.96770307692308</v>
      </c>
      <c r="EQ602">
        <v>17.8953923076923</v>
      </c>
      <c r="ER602">
        <v>17.1868153846154</v>
      </c>
      <c r="ES602">
        <v>2000.05230769231</v>
      </c>
      <c r="ET602">
        <v>0.979997307692308</v>
      </c>
      <c r="EU602">
        <v>0.0200024153846154</v>
      </c>
      <c r="EV602">
        <v>0</v>
      </c>
      <c r="EW602">
        <v>349.905384615385</v>
      </c>
      <c r="EX602">
        <v>5.00059</v>
      </c>
      <c r="EY602">
        <v>7097.48076923077</v>
      </c>
      <c r="EZ602">
        <v>17360.7538461538</v>
      </c>
      <c r="FA602">
        <v>40.937</v>
      </c>
      <c r="FB602">
        <v>40.75</v>
      </c>
      <c r="FC602">
        <v>40.3653076923077</v>
      </c>
      <c r="FD602">
        <v>40.1726923076923</v>
      </c>
      <c r="FE602">
        <v>41.8168461538462</v>
      </c>
      <c r="FF602">
        <v>1955.14230769231</v>
      </c>
      <c r="FG602">
        <v>39.91</v>
      </c>
      <c r="FH602">
        <v>0</v>
      </c>
      <c r="FI602">
        <v>1759090808.7</v>
      </c>
      <c r="FJ602">
        <v>0</v>
      </c>
      <c r="FK602">
        <v>349.787653846154</v>
      </c>
      <c r="FL602">
        <v>-13.4643760739009</v>
      </c>
      <c r="FM602">
        <v>-273.070085648079</v>
      </c>
      <c r="FN602">
        <v>7094.57846153846</v>
      </c>
      <c r="FO602">
        <v>15</v>
      </c>
      <c r="FP602">
        <v>0</v>
      </c>
      <c r="FQ602" t="s">
        <v>439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12.967980952381</v>
      </c>
      <c r="GD602">
        <v>6.77754545454544</v>
      </c>
      <c r="GE602">
        <v>0.872950044727399</v>
      </c>
      <c r="GF602">
        <v>0</v>
      </c>
      <c r="GG602">
        <v>350.405117647059</v>
      </c>
      <c r="GH602">
        <v>-10.5691061850883</v>
      </c>
      <c r="GI602">
        <v>1.07524160799838</v>
      </c>
      <c r="GJ602">
        <v>-1</v>
      </c>
      <c r="GK602">
        <v>0.993535047619048</v>
      </c>
      <c r="GL602">
        <v>-0.00454628571428594</v>
      </c>
      <c r="GM602">
        <v>0.000803878069182984</v>
      </c>
      <c r="GN602">
        <v>1</v>
      </c>
      <c r="GO602">
        <v>1</v>
      </c>
      <c r="GP602">
        <v>2</v>
      </c>
      <c r="GQ602" t="s">
        <v>448</v>
      </c>
      <c r="GR602">
        <v>3.13262</v>
      </c>
      <c r="GS602">
        <v>2.70883</v>
      </c>
      <c r="GT602">
        <v>0.0724288</v>
      </c>
      <c r="GU602">
        <v>0.0701992</v>
      </c>
      <c r="GV602">
        <v>0.0993224</v>
      </c>
      <c r="GW602">
        <v>0.0968641</v>
      </c>
      <c r="GX602">
        <v>34978.6</v>
      </c>
      <c r="GY602">
        <v>37582</v>
      </c>
      <c r="GZ602">
        <v>34114.8</v>
      </c>
      <c r="HA602">
        <v>36593</v>
      </c>
      <c r="HB602">
        <v>43382.7</v>
      </c>
      <c r="HC602">
        <v>47438.2</v>
      </c>
      <c r="HD602">
        <v>53208.1</v>
      </c>
      <c r="HE602">
        <v>58479.7</v>
      </c>
      <c r="HF602">
        <v>1.963</v>
      </c>
      <c r="HG602">
        <v>1.67423</v>
      </c>
      <c r="HH602">
        <v>0.129059</v>
      </c>
      <c r="HI602">
        <v>0</v>
      </c>
      <c r="HJ602">
        <v>27.9042</v>
      </c>
      <c r="HK602">
        <v>999.9</v>
      </c>
      <c r="HL602">
        <v>53.956</v>
      </c>
      <c r="HM602">
        <v>30.142</v>
      </c>
      <c r="HN602">
        <v>25.584</v>
      </c>
      <c r="HO602">
        <v>54.7661</v>
      </c>
      <c r="HP602">
        <v>47.6162</v>
      </c>
      <c r="HQ602">
        <v>1</v>
      </c>
      <c r="HR602">
        <v>0.0189405</v>
      </c>
      <c r="HS602">
        <v>0.0438916</v>
      </c>
      <c r="HT602">
        <v>20.1143</v>
      </c>
      <c r="HU602">
        <v>5.19782</v>
      </c>
      <c r="HV602">
        <v>12.004</v>
      </c>
      <c r="HW602">
        <v>4.97515</v>
      </c>
      <c r="HX602">
        <v>3.29385</v>
      </c>
      <c r="HY602">
        <v>9999</v>
      </c>
      <c r="HZ602">
        <v>36</v>
      </c>
      <c r="IA602">
        <v>9999</v>
      </c>
      <c r="IB602">
        <v>9999</v>
      </c>
      <c r="IC602">
        <v>1.86325</v>
      </c>
      <c r="ID602">
        <v>1.86813</v>
      </c>
      <c r="IE602">
        <v>1.86786</v>
      </c>
      <c r="IF602">
        <v>1.86905</v>
      </c>
      <c r="IG602">
        <v>1.86986</v>
      </c>
      <c r="IH602">
        <v>1.86588</v>
      </c>
      <c r="II602">
        <v>1.86704</v>
      </c>
      <c r="IJ602">
        <v>1.86844</v>
      </c>
      <c r="IK602">
        <v>5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1.956</v>
      </c>
      <c r="IY602">
        <v>0.3191</v>
      </c>
      <c r="IZ602">
        <v>0.744305887368214</v>
      </c>
      <c r="JA602">
        <v>0.00400708050939433</v>
      </c>
      <c r="JB602">
        <v>-7.0817227887937e-07</v>
      </c>
      <c r="JC602">
        <v>2.11393634800483e-10</v>
      </c>
      <c r="JD602">
        <v>-0.0902750961418796</v>
      </c>
      <c r="JE602">
        <v>-0.0199519798578536</v>
      </c>
      <c r="JF602">
        <v>0.00231849078142986</v>
      </c>
      <c r="JG602">
        <v>-2.72917625674962e-05</v>
      </c>
      <c r="JH602">
        <v>4</v>
      </c>
      <c r="JI602">
        <v>2436</v>
      </c>
      <c r="JJ602">
        <v>0</v>
      </c>
      <c r="JK602">
        <v>25</v>
      </c>
      <c r="JL602">
        <v>29318180.4</v>
      </c>
      <c r="JM602">
        <v>29318180.4</v>
      </c>
      <c r="JN602">
        <v>0.708008</v>
      </c>
      <c r="JO602">
        <v>2.63672</v>
      </c>
      <c r="JP602">
        <v>1.54785</v>
      </c>
      <c r="JQ602">
        <v>2.31445</v>
      </c>
      <c r="JR602">
        <v>1.64673</v>
      </c>
      <c r="JS602">
        <v>2.3584</v>
      </c>
      <c r="JT602">
        <v>34.0771</v>
      </c>
      <c r="JU602">
        <v>24.2013</v>
      </c>
      <c r="JV602">
        <v>18</v>
      </c>
      <c r="JW602">
        <v>504.243</v>
      </c>
      <c r="JX602">
        <v>335.645</v>
      </c>
      <c r="JY602">
        <v>26.9053</v>
      </c>
      <c r="JZ602">
        <v>27.5669</v>
      </c>
      <c r="KA602">
        <v>30.0004</v>
      </c>
      <c r="KB602">
        <v>27.5159</v>
      </c>
      <c r="KC602">
        <v>27.4771</v>
      </c>
      <c r="KD602">
        <v>14.1637</v>
      </c>
      <c r="KE602">
        <v>19.4462</v>
      </c>
      <c r="KF602">
        <v>100</v>
      </c>
      <c r="KG602">
        <v>26.903</v>
      </c>
      <c r="KH602">
        <v>285.164</v>
      </c>
      <c r="KI602">
        <v>21.7673</v>
      </c>
      <c r="KJ602">
        <v>96.7288</v>
      </c>
      <c r="KK602">
        <v>94.7525</v>
      </c>
    </row>
    <row r="603" spans="1:297">
      <c r="A603">
        <v>587</v>
      </c>
      <c r="B603">
        <v>1759090827.1</v>
      </c>
      <c r="C603">
        <v>17715.0999999046</v>
      </c>
      <c r="D603" t="s">
        <v>1622</v>
      </c>
      <c r="E603" t="s">
        <v>1623</v>
      </c>
      <c r="F603">
        <v>5</v>
      </c>
      <c r="G603" t="s">
        <v>1605</v>
      </c>
      <c r="H603" t="s">
        <v>436</v>
      </c>
      <c r="I603">
        <v>1759090818.94615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305.783195352381</v>
      </c>
      <c r="AK603">
        <v>314.390812121212</v>
      </c>
      <c r="AL603">
        <v>-3.40326461038965</v>
      </c>
      <c r="AM603">
        <v>66.03</v>
      </c>
      <c r="AN603">
        <f>(AP603 - AO603 + DY603*1E3/(8.314*(EA603+273.15)) * AR603/DX603 * AQ603) * DX603/(100*DL603) * 1000/(1000 - AP603)</f>
        <v>0</v>
      </c>
      <c r="AO603">
        <v>21.7139399519264</v>
      </c>
      <c r="AP603">
        <v>22.7082818181818</v>
      </c>
      <c r="AQ603">
        <v>-1.4154338415233e-05</v>
      </c>
      <c r="AR603">
        <v>114.36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2.7</v>
      </c>
      <c r="DM603">
        <v>0.5</v>
      </c>
      <c r="DN603" t="s">
        <v>438</v>
      </c>
      <c r="DO603">
        <v>2</v>
      </c>
      <c r="DP603" t="b">
        <v>1</v>
      </c>
      <c r="DQ603">
        <v>1759090818.94615</v>
      </c>
      <c r="DR603">
        <v>330.240923076923</v>
      </c>
      <c r="DS603">
        <v>316.264307692308</v>
      </c>
      <c r="DT603">
        <v>22.7129076923077</v>
      </c>
      <c r="DU603">
        <v>21.7193461538462</v>
      </c>
      <c r="DV603">
        <v>328.250384615385</v>
      </c>
      <c r="DW603">
        <v>22.3937846153846</v>
      </c>
      <c r="DX603">
        <v>500.007230769231</v>
      </c>
      <c r="DY603">
        <v>90.5847692307692</v>
      </c>
      <c r="DZ603">
        <v>0.0311538692307692</v>
      </c>
      <c r="EA603">
        <v>29.4330230769231</v>
      </c>
      <c r="EB603">
        <v>30.0095307692308</v>
      </c>
      <c r="EC603">
        <v>999.9</v>
      </c>
      <c r="ED603">
        <v>0</v>
      </c>
      <c r="EE603">
        <v>0</v>
      </c>
      <c r="EF603">
        <v>10002.4984615385</v>
      </c>
      <c r="EG603">
        <v>0</v>
      </c>
      <c r="EH603">
        <v>12.0809</v>
      </c>
      <c r="EI603">
        <v>13.9768</v>
      </c>
      <c r="EJ603">
        <v>337.916076923077</v>
      </c>
      <c r="EK603">
        <v>323.285615384615</v>
      </c>
      <c r="EL603">
        <v>0.993560307692308</v>
      </c>
      <c r="EM603">
        <v>316.264307692308</v>
      </c>
      <c r="EN603">
        <v>21.7193461538462</v>
      </c>
      <c r="EO603">
        <v>2.05744384615385</v>
      </c>
      <c r="EP603">
        <v>1.96744230769231</v>
      </c>
      <c r="EQ603">
        <v>17.8934769230769</v>
      </c>
      <c r="ER603">
        <v>17.1847153846154</v>
      </c>
      <c r="ES603">
        <v>1999.99230769231</v>
      </c>
      <c r="ET603">
        <v>0.979996846153846</v>
      </c>
      <c r="EU603">
        <v>0.0200028923076923</v>
      </c>
      <c r="EV603">
        <v>0</v>
      </c>
      <c r="EW603">
        <v>348.728307692308</v>
      </c>
      <c r="EX603">
        <v>5.00059</v>
      </c>
      <c r="EY603">
        <v>7072.89461538461</v>
      </c>
      <c r="EZ603">
        <v>17360.2384615385</v>
      </c>
      <c r="FA603">
        <v>40.937</v>
      </c>
      <c r="FB603">
        <v>40.75</v>
      </c>
      <c r="FC603">
        <v>40.3653076923077</v>
      </c>
      <c r="FD603">
        <v>40.187</v>
      </c>
      <c r="FE603">
        <v>41.8313846153846</v>
      </c>
      <c r="FF603">
        <v>1955.08230769231</v>
      </c>
      <c r="FG603">
        <v>39.91</v>
      </c>
      <c r="FH603">
        <v>0</v>
      </c>
      <c r="FI603">
        <v>1759090813.5</v>
      </c>
      <c r="FJ603">
        <v>0</v>
      </c>
      <c r="FK603">
        <v>348.595576923077</v>
      </c>
      <c r="FL603">
        <v>-16.101709373555</v>
      </c>
      <c r="FM603">
        <v>-329.657093559524</v>
      </c>
      <c r="FN603">
        <v>7070.84884615385</v>
      </c>
      <c r="FO603">
        <v>15</v>
      </c>
      <c r="FP603">
        <v>0</v>
      </c>
      <c r="FQ603" t="s">
        <v>439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13.825225</v>
      </c>
      <c r="GD603">
        <v>6.24456992481204</v>
      </c>
      <c r="GE603">
        <v>0.756825313976085</v>
      </c>
      <c r="GF603">
        <v>0</v>
      </c>
      <c r="GG603">
        <v>349.311147058824</v>
      </c>
      <c r="GH603">
        <v>-14.519587456427</v>
      </c>
      <c r="GI603">
        <v>1.43570898928129</v>
      </c>
      <c r="GJ603">
        <v>-1</v>
      </c>
      <c r="GK603">
        <v>0.99367105</v>
      </c>
      <c r="GL603">
        <v>-0.000925218045110328</v>
      </c>
      <c r="GM603">
        <v>0.000942193529748524</v>
      </c>
      <c r="GN603">
        <v>1</v>
      </c>
      <c r="GO603">
        <v>1</v>
      </c>
      <c r="GP603">
        <v>2</v>
      </c>
      <c r="GQ603" t="s">
        <v>448</v>
      </c>
      <c r="GR603">
        <v>3.13258</v>
      </c>
      <c r="GS603">
        <v>2.70907</v>
      </c>
      <c r="GT603">
        <v>0.0693674</v>
      </c>
      <c r="GU603">
        <v>0.0670885</v>
      </c>
      <c r="GV603">
        <v>0.0993127</v>
      </c>
      <c r="GW603">
        <v>0.0968489</v>
      </c>
      <c r="GX603">
        <v>35093.7</v>
      </c>
      <c r="GY603">
        <v>37707.6</v>
      </c>
      <c r="GZ603">
        <v>34114.4</v>
      </c>
      <c r="HA603">
        <v>36593</v>
      </c>
      <c r="HB603">
        <v>43382.4</v>
      </c>
      <c r="HC603">
        <v>47438.4</v>
      </c>
      <c r="HD603">
        <v>53207.5</v>
      </c>
      <c r="HE603">
        <v>58479.4</v>
      </c>
      <c r="HF603">
        <v>1.96257</v>
      </c>
      <c r="HG603">
        <v>1.67435</v>
      </c>
      <c r="HH603">
        <v>0.128321</v>
      </c>
      <c r="HI603">
        <v>0</v>
      </c>
      <c r="HJ603">
        <v>27.9065</v>
      </c>
      <c r="HK603">
        <v>999.9</v>
      </c>
      <c r="HL603">
        <v>53.956</v>
      </c>
      <c r="HM603">
        <v>30.152</v>
      </c>
      <c r="HN603">
        <v>25.602</v>
      </c>
      <c r="HO603">
        <v>54.4161</v>
      </c>
      <c r="HP603">
        <v>47.7123</v>
      </c>
      <c r="HQ603">
        <v>1</v>
      </c>
      <c r="HR603">
        <v>0.0194233</v>
      </c>
      <c r="HS603">
        <v>0.0324401</v>
      </c>
      <c r="HT603">
        <v>20.1142</v>
      </c>
      <c r="HU603">
        <v>5.19737</v>
      </c>
      <c r="HV603">
        <v>12.004</v>
      </c>
      <c r="HW603">
        <v>4.97505</v>
      </c>
      <c r="HX603">
        <v>3.29383</v>
      </c>
      <c r="HY603">
        <v>9999</v>
      </c>
      <c r="HZ603">
        <v>36</v>
      </c>
      <c r="IA603">
        <v>9999</v>
      </c>
      <c r="IB603">
        <v>9999</v>
      </c>
      <c r="IC603">
        <v>1.86325</v>
      </c>
      <c r="ID603">
        <v>1.86813</v>
      </c>
      <c r="IE603">
        <v>1.86785</v>
      </c>
      <c r="IF603">
        <v>1.86905</v>
      </c>
      <c r="IG603">
        <v>1.86984</v>
      </c>
      <c r="IH603">
        <v>1.8659</v>
      </c>
      <c r="II603">
        <v>1.86702</v>
      </c>
      <c r="IJ603">
        <v>1.86844</v>
      </c>
      <c r="IK603">
        <v>5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1.897</v>
      </c>
      <c r="IY603">
        <v>0.3189</v>
      </c>
      <c r="IZ603">
        <v>0.744305887368214</v>
      </c>
      <c r="JA603">
        <v>0.00400708050939433</v>
      </c>
      <c r="JB603">
        <v>-7.0817227887937e-07</v>
      </c>
      <c r="JC603">
        <v>2.11393634800483e-10</v>
      </c>
      <c r="JD603">
        <v>-0.0902750961418796</v>
      </c>
      <c r="JE603">
        <v>-0.0199519798578536</v>
      </c>
      <c r="JF603">
        <v>0.00231849078142986</v>
      </c>
      <c r="JG603">
        <v>-2.72917625674962e-05</v>
      </c>
      <c r="JH603">
        <v>4</v>
      </c>
      <c r="JI603">
        <v>2436</v>
      </c>
      <c r="JJ603">
        <v>0</v>
      </c>
      <c r="JK603">
        <v>25</v>
      </c>
      <c r="JL603">
        <v>29318180.5</v>
      </c>
      <c r="JM603">
        <v>29318180.5</v>
      </c>
      <c r="JN603">
        <v>0.679932</v>
      </c>
      <c r="JO603">
        <v>2.63672</v>
      </c>
      <c r="JP603">
        <v>1.54785</v>
      </c>
      <c r="JQ603">
        <v>2.31445</v>
      </c>
      <c r="JR603">
        <v>1.64551</v>
      </c>
      <c r="JS603">
        <v>2.33154</v>
      </c>
      <c r="JT603">
        <v>34.0545</v>
      </c>
      <c r="JU603">
        <v>24.2013</v>
      </c>
      <c r="JV603">
        <v>18</v>
      </c>
      <c r="JW603">
        <v>503.999</v>
      </c>
      <c r="JX603">
        <v>335.725</v>
      </c>
      <c r="JY603">
        <v>26.8966</v>
      </c>
      <c r="JZ603">
        <v>27.5716</v>
      </c>
      <c r="KA603">
        <v>30.0004</v>
      </c>
      <c r="KB603">
        <v>27.52</v>
      </c>
      <c r="KC603">
        <v>27.4807</v>
      </c>
      <c r="KD603">
        <v>13.5195</v>
      </c>
      <c r="KE603">
        <v>19.4462</v>
      </c>
      <c r="KF603">
        <v>100</v>
      </c>
      <c r="KG603">
        <v>26.8943</v>
      </c>
      <c r="KH603">
        <v>264.933</v>
      </c>
      <c r="KI603">
        <v>21.7673</v>
      </c>
      <c r="KJ603">
        <v>96.7277</v>
      </c>
      <c r="KK603">
        <v>94.7521</v>
      </c>
    </row>
    <row r="604" spans="1:297">
      <c r="A604">
        <v>588</v>
      </c>
      <c r="B604">
        <v>1759090832.1</v>
      </c>
      <c r="C604">
        <v>17720.0999999046</v>
      </c>
      <c r="D604" t="s">
        <v>1624</v>
      </c>
      <c r="E604" t="s">
        <v>1625</v>
      </c>
      <c r="F604">
        <v>5</v>
      </c>
      <c r="G604" t="s">
        <v>1605</v>
      </c>
      <c r="H604" t="s">
        <v>436</v>
      </c>
      <c r="I604">
        <v>1759090823.94615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289.315447619048</v>
      </c>
      <c r="AK604">
        <v>298.053593939394</v>
      </c>
      <c r="AL604">
        <v>-3.25647067099572</v>
      </c>
      <c r="AM604">
        <v>66.03</v>
      </c>
      <c r="AN604">
        <f>(AP604 - AO604 + DY604*1E3/(8.314*(EA604+273.15)) * AR604/DX604 * AQ604) * DX604/(100*DL604) * 1000/(1000 - AP604)</f>
        <v>0</v>
      </c>
      <c r="AO604">
        <v>21.7127916517532</v>
      </c>
      <c r="AP604">
        <v>22.7080006060606</v>
      </c>
      <c r="AQ604">
        <v>1.04691038495568e-06</v>
      </c>
      <c r="AR604">
        <v>114.36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2.7</v>
      </c>
      <c r="DM604">
        <v>0.5</v>
      </c>
      <c r="DN604" t="s">
        <v>438</v>
      </c>
      <c r="DO604">
        <v>2</v>
      </c>
      <c r="DP604" t="b">
        <v>1</v>
      </c>
      <c r="DQ604">
        <v>1759090823.94615</v>
      </c>
      <c r="DR604">
        <v>314.299153846154</v>
      </c>
      <c r="DS604">
        <v>299.846692307692</v>
      </c>
      <c r="DT604">
        <v>22.7102846153846</v>
      </c>
      <c r="DU604">
        <v>21.7163769230769</v>
      </c>
      <c r="DV604">
        <v>312.366076923077</v>
      </c>
      <c r="DW604">
        <v>22.3912615384615</v>
      </c>
      <c r="DX604">
        <v>500.004692307692</v>
      </c>
      <c r="DY604">
        <v>90.5851923076923</v>
      </c>
      <c r="DZ604">
        <v>0.0310627846153846</v>
      </c>
      <c r="EA604">
        <v>29.4304846153846</v>
      </c>
      <c r="EB604">
        <v>30.0048307692308</v>
      </c>
      <c r="EC604">
        <v>999.9</v>
      </c>
      <c r="ED604">
        <v>0</v>
      </c>
      <c r="EE604">
        <v>0</v>
      </c>
      <c r="EF604">
        <v>10001.5907692308</v>
      </c>
      <c r="EG604">
        <v>0</v>
      </c>
      <c r="EH604">
        <v>12.0809</v>
      </c>
      <c r="EI604">
        <v>14.4525384615385</v>
      </c>
      <c r="EJ604">
        <v>321.602846153846</v>
      </c>
      <c r="EK604">
        <v>306.502769230769</v>
      </c>
      <c r="EL604">
        <v>0.993897384615385</v>
      </c>
      <c r="EM604">
        <v>299.846692307692</v>
      </c>
      <c r="EN604">
        <v>21.7163769230769</v>
      </c>
      <c r="EO604">
        <v>2.05721538461538</v>
      </c>
      <c r="EP604">
        <v>1.96718307692308</v>
      </c>
      <c r="EQ604">
        <v>17.8917230769231</v>
      </c>
      <c r="ER604">
        <v>17.1826384615385</v>
      </c>
      <c r="ES604">
        <v>2000.02384615385</v>
      </c>
      <c r="ET604">
        <v>0.979997307692308</v>
      </c>
      <c r="EU604">
        <v>0.0200024153846154</v>
      </c>
      <c r="EV604">
        <v>0</v>
      </c>
      <c r="EW604">
        <v>347.388</v>
      </c>
      <c r="EX604">
        <v>5.00059</v>
      </c>
      <c r="EY604">
        <v>7044.75384615385</v>
      </c>
      <c r="EZ604">
        <v>17360.5153846154</v>
      </c>
      <c r="FA604">
        <v>40.937</v>
      </c>
      <c r="FB604">
        <v>40.7643076923077</v>
      </c>
      <c r="FC604">
        <v>40.375</v>
      </c>
      <c r="FD604">
        <v>40.187</v>
      </c>
      <c r="FE604">
        <v>41.8507692307692</v>
      </c>
      <c r="FF604">
        <v>1955.11384615385</v>
      </c>
      <c r="FG604">
        <v>39.9076923076923</v>
      </c>
      <c r="FH604">
        <v>0</v>
      </c>
      <c r="FI604">
        <v>1759090818.9</v>
      </c>
      <c r="FJ604">
        <v>0</v>
      </c>
      <c r="FK604">
        <v>347.04956</v>
      </c>
      <c r="FL604">
        <v>-17.2442307367618</v>
      </c>
      <c r="FM604">
        <v>-364.267691766073</v>
      </c>
      <c r="FN604">
        <v>7037.994</v>
      </c>
      <c r="FO604">
        <v>15</v>
      </c>
      <c r="FP604">
        <v>0</v>
      </c>
      <c r="FQ604" t="s">
        <v>439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14.1406333333333</v>
      </c>
      <c r="GD604">
        <v>7.14654545454547</v>
      </c>
      <c r="GE604">
        <v>0.830694535189471</v>
      </c>
      <c r="GF604">
        <v>0</v>
      </c>
      <c r="GG604">
        <v>348.105911764706</v>
      </c>
      <c r="GH604">
        <v>-16.1988540919378</v>
      </c>
      <c r="GI604">
        <v>1.59839313370071</v>
      </c>
      <c r="GJ604">
        <v>-1</v>
      </c>
      <c r="GK604">
        <v>0.993845666666667</v>
      </c>
      <c r="GL604">
        <v>0.00513046753246837</v>
      </c>
      <c r="GM604">
        <v>0.00104986304473412</v>
      </c>
      <c r="GN604">
        <v>1</v>
      </c>
      <c r="GO604">
        <v>1</v>
      </c>
      <c r="GP604">
        <v>2</v>
      </c>
      <c r="GQ604" t="s">
        <v>448</v>
      </c>
      <c r="GR604">
        <v>3.13259</v>
      </c>
      <c r="GS604">
        <v>2.70894</v>
      </c>
      <c r="GT604">
        <v>0.0663217</v>
      </c>
      <c r="GU604">
        <v>0.0637728</v>
      </c>
      <c r="GV604">
        <v>0.0993116</v>
      </c>
      <c r="GW604">
        <v>0.0968417</v>
      </c>
      <c r="GX604">
        <v>35208.2</v>
      </c>
      <c r="GY604">
        <v>37841.1</v>
      </c>
      <c r="GZ604">
        <v>34114.1</v>
      </c>
      <c r="HA604">
        <v>36592.5</v>
      </c>
      <c r="HB604">
        <v>43381.8</v>
      </c>
      <c r="HC604">
        <v>47437.9</v>
      </c>
      <c r="HD604">
        <v>53207.1</v>
      </c>
      <c r="HE604">
        <v>58478.8</v>
      </c>
      <c r="HF604">
        <v>1.9626</v>
      </c>
      <c r="HG604">
        <v>1.6742</v>
      </c>
      <c r="HH604">
        <v>0.128403</v>
      </c>
      <c r="HI604">
        <v>0</v>
      </c>
      <c r="HJ604">
        <v>27.9083</v>
      </c>
      <c r="HK604">
        <v>999.9</v>
      </c>
      <c r="HL604">
        <v>53.98</v>
      </c>
      <c r="HM604">
        <v>30.152</v>
      </c>
      <c r="HN604">
        <v>25.6101</v>
      </c>
      <c r="HO604">
        <v>54.4561</v>
      </c>
      <c r="HP604">
        <v>47.9006</v>
      </c>
      <c r="HQ604">
        <v>1</v>
      </c>
      <c r="HR604">
        <v>0.019751</v>
      </c>
      <c r="HS604">
        <v>-0.250417</v>
      </c>
      <c r="HT604">
        <v>20.1141</v>
      </c>
      <c r="HU604">
        <v>5.19752</v>
      </c>
      <c r="HV604">
        <v>12.004</v>
      </c>
      <c r="HW604">
        <v>4.9753</v>
      </c>
      <c r="HX604">
        <v>3.29395</v>
      </c>
      <c r="HY604">
        <v>9999</v>
      </c>
      <c r="HZ604">
        <v>36</v>
      </c>
      <c r="IA604">
        <v>9999</v>
      </c>
      <c r="IB604">
        <v>9999</v>
      </c>
      <c r="IC604">
        <v>1.86325</v>
      </c>
      <c r="ID604">
        <v>1.86813</v>
      </c>
      <c r="IE604">
        <v>1.86785</v>
      </c>
      <c r="IF604">
        <v>1.86905</v>
      </c>
      <c r="IG604">
        <v>1.86984</v>
      </c>
      <c r="IH604">
        <v>1.86594</v>
      </c>
      <c r="II604">
        <v>1.86701</v>
      </c>
      <c r="IJ604">
        <v>1.86844</v>
      </c>
      <c r="IK604">
        <v>5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1.837</v>
      </c>
      <c r="IY604">
        <v>0.3189</v>
      </c>
      <c r="IZ604">
        <v>0.744305887368214</v>
      </c>
      <c r="JA604">
        <v>0.00400708050939433</v>
      </c>
      <c r="JB604">
        <v>-7.0817227887937e-07</v>
      </c>
      <c r="JC604">
        <v>2.11393634800483e-10</v>
      </c>
      <c r="JD604">
        <v>-0.0902750961418796</v>
      </c>
      <c r="JE604">
        <v>-0.0199519798578536</v>
      </c>
      <c r="JF604">
        <v>0.00231849078142986</v>
      </c>
      <c r="JG604">
        <v>-2.72917625674962e-05</v>
      </c>
      <c r="JH604">
        <v>4</v>
      </c>
      <c r="JI604">
        <v>2436</v>
      </c>
      <c r="JJ604">
        <v>0</v>
      </c>
      <c r="JK604">
        <v>25</v>
      </c>
      <c r="JL604">
        <v>29318180.5</v>
      </c>
      <c r="JM604">
        <v>29318180.5</v>
      </c>
      <c r="JN604">
        <v>0.645752</v>
      </c>
      <c r="JO604">
        <v>2.65381</v>
      </c>
      <c r="JP604">
        <v>1.54785</v>
      </c>
      <c r="JQ604">
        <v>2.31445</v>
      </c>
      <c r="JR604">
        <v>1.64673</v>
      </c>
      <c r="JS604">
        <v>2.20703</v>
      </c>
      <c r="JT604">
        <v>34.0545</v>
      </c>
      <c r="JU604">
        <v>24.1926</v>
      </c>
      <c r="JV604">
        <v>18</v>
      </c>
      <c r="JW604">
        <v>504.051</v>
      </c>
      <c r="JX604">
        <v>335.68</v>
      </c>
      <c r="JY604">
        <v>26.8954</v>
      </c>
      <c r="JZ604">
        <v>27.5762</v>
      </c>
      <c r="KA604">
        <v>30.0005</v>
      </c>
      <c r="KB604">
        <v>27.524</v>
      </c>
      <c r="KC604">
        <v>27.4853</v>
      </c>
      <c r="KD604">
        <v>12.9191</v>
      </c>
      <c r="KE604">
        <v>19.4462</v>
      </c>
      <c r="KF604">
        <v>100</v>
      </c>
      <c r="KG604">
        <v>26.9995</v>
      </c>
      <c r="KH604">
        <v>251.388</v>
      </c>
      <c r="KI604">
        <v>21.7673</v>
      </c>
      <c r="KJ604">
        <v>96.7269</v>
      </c>
      <c r="KK604">
        <v>94.7511</v>
      </c>
    </row>
    <row r="605" spans="1:297">
      <c r="A605">
        <v>589</v>
      </c>
      <c r="B605">
        <v>1759090837.1</v>
      </c>
      <c r="C605">
        <v>17725.0999999046</v>
      </c>
      <c r="D605" t="s">
        <v>1626</v>
      </c>
      <c r="E605" t="s">
        <v>1627</v>
      </c>
      <c r="F605">
        <v>5</v>
      </c>
      <c r="G605" t="s">
        <v>1605</v>
      </c>
      <c r="H605" t="s">
        <v>436</v>
      </c>
      <c r="I605">
        <v>1759090828.94615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271.713453485714</v>
      </c>
      <c r="AK605">
        <v>281.098951515151</v>
      </c>
      <c r="AL605">
        <v>-3.39317132034633</v>
      </c>
      <c r="AM605">
        <v>66.03</v>
      </c>
      <c r="AN605">
        <f>(AP605 - AO605 + DY605*1E3/(8.314*(EA605+273.15)) * AR605/DX605 * AQ605) * DX605/(100*DL605) * 1000/(1000 - AP605)</f>
        <v>0</v>
      </c>
      <c r="AO605">
        <v>21.7083951147619</v>
      </c>
      <c r="AP605">
        <v>22.7097187878788</v>
      </c>
      <c r="AQ605">
        <v>8.46859201400357e-06</v>
      </c>
      <c r="AR605">
        <v>114.36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2.7</v>
      </c>
      <c r="DM605">
        <v>0.5</v>
      </c>
      <c r="DN605" t="s">
        <v>438</v>
      </c>
      <c r="DO605">
        <v>2</v>
      </c>
      <c r="DP605" t="b">
        <v>1</v>
      </c>
      <c r="DQ605">
        <v>1759090828.94615</v>
      </c>
      <c r="DR605">
        <v>298.133384615385</v>
      </c>
      <c r="DS605">
        <v>282.951</v>
      </c>
      <c r="DT605">
        <v>22.7092</v>
      </c>
      <c r="DU605">
        <v>21.7129769230769</v>
      </c>
      <c r="DV605">
        <v>296.258769230769</v>
      </c>
      <c r="DW605">
        <v>22.3902076923077</v>
      </c>
      <c r="DX605">
        <v>499.996</v>
      </c>
      <c r="DY605">
        <v>90.5858307692308</v>
      </c>
      <c r="DZ605">
        <v>0.0310647153846154</v>
      </c>
      <c r="EA605">
        <v>29.4297307692308</v>
      </c>
      <c r="EB605">
        <v>30.0017538461538</v>
      </c>
      <c r="EC605">
        <v>999.9</v>
      </c>
      <c r="ED605">
        <v>0</v>
      </c>
      <c r="EE605">
        <v>0</v>
      </c>
      <c r="EF605">
        <v>9997.12230769231</v>
      </c>
      <c r="EG605">
        <v>0</v>
      </c>
      <c r="EH605">
        <v>12.0809</v>
      </c>
      <c r="EI605">
        <v>15.1824230769231</v>
      </c>
      <c r="EJ605">
        <v>305.061076923077</v>
      </c>
      <c r="EK605">
        <v>289.231</v>
      </c>
      <c r="EL605">
        <v>0.996216538461538</v>
      </c>
      <c r="EM605">
        <v>282.951</v>
      </c>
      <c r="EN605">
        <v>21.7129769230769</v>
      </c>
      <c r="EO605">
        <v>2.05713076923077</v>
      </c>
      <c r="EP605">
        <v>1.96688692307692</v>
      </c>
      <c r="EQ605">
        <v>17.8910615384615</v>
      </c>
      <c r="ER605">
        <v>17.1802615384615</v>
      </c>
      <c r="ES605">
        <v>2000.01230769231</v>
      </c>
      <c r="ET605">
        <v>0.979997307692308</v>
      </c>
      <c r="EU605">
        <v>0.0200024153846154</v>
      </c>
      <c r="EV605">
        <v>0</v>
      </c>
      <c r="EW605">
        <v>345.883307692308</v>
      </c>
      <c r="EX605">
        <v>5.00059</v>
      </c>
      <c r="EY605">
        <v>7014.71076923077</v>
      </c>
      <c r="EZ605">
        <v>17360.4076923077</v>
      </c>
      <c r="FA605">
        <v>40.937</v>
      </c>
      <c r="FB605">
        <v>40.7786153846154</v>
      </c>
      <c r="FC605">
        <v>40.375</v>
      </c>
      <c r="FD605">
        <v>40.187</v>
      </c>
      <c r="FE605">
        <v>41.8701538461538</v>
      </c>
      <c r="FF605">
        <v>1955.10230769231</v>
      </c>
      <c r="FG605">
        <v>39.9046153846154</v>
      </c>
      <c r="FH605">
        <v>0</v>
      </c>
      <c r="FI605">
        <v>1759090823.7</v>
      </c>
      <c r="FJ605">
        <v>0</v>
      </c>
      <c r="FK605">
        <v>345.58836</v>
      </c>
      <c r="FL605">
        <v>-18.3293076909203</v>
      </c>
      <c r="FM605">
        <v>-370.273846184901</v>
      </c>
      <c r="FN605">
        <v>7008.9012</v>
      </c>
      <c r="FO605">
        <v>15</v>
      </c>
      <c r="FP605">
        <v>0</v>
      </c>
      <c r="FQ605" t="s">
        <v>439</v>
      </c>
      <c r="FR605">
        <v>0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14.795145</v>
      </c>
      <c r="GD605">
        <v>7.76793834586467</v>
      </c>
      <c r="GE605">
        <v>0.860615779819892</v>
      </c>
      <c r="GF605">
        <v>0</v>
      </c>
      <c r="GG605">
        <v>346.739441176471</v>
      </c>
      <c r="GH605">
        <v>-17.5262796031647</v>
      </c>
      <c r="GI605">
        <v>1.72933006734802</v>
      </c>
      <c r="GJ605">
        <v>-1</v>
      </c>
      <c r="GK605">
        <v>0.9952081</v>
      </c>
      <c r="GL605">
        <v>0.025367007518797</v>
      </c>
      <c r="GM605">
        <v>0.00267867388645949</v>
      </c>
      <c r="GN605">
        <v>1</v>
      </c>
      <c r="GO605">
        <v>1</v>
      </c>
      <c r="GP605">
        <v>2</v>
      </c>
      <c r="GQ605" t="s">
        <v>448</v>
      </c>
      <c r="GR605">
        <v>3.1324</v>
      </c>
      <c r="GS605">
        <v>2.70941</v>
      </c>
      <c r="GT605">
        <v>0.0631347</v>
      </c>
      <c r="GU605">
        <v>0.0605897</v>
      </c>
      <c r="GV605">
        <v>0.0993165</v>
      </c>
      <c r="GW605">
        <v>0.0968318</v>
      </c>
      <c r="GX605">
        <v>35328.2</v>
      </c>
      <c r="GY605">
        <v>37969.8</v>
      </c>
      <c r="GZ605">
        <v>34114</v>
      </c>
      <c r="HA605">
        <v>36592.5</v>
      </c>
      <c r="HB605">
        <v>43381.3</v>
      </c>
      <c r="HC605">
        <v>47438.2</v>
      </c>
      <c r="HD605">
        <v>53207.1</v>
      </c>
      <c r="HE605">
        <v>58478.9</v>
      </c>
      <c r="HF605">
        <v>1.96265</v>
      </c>
      <c r="HG605">
        <v>1.6745</v>
      </c>
      <c r="HH605">
        <v>0.127949</v>
      </c>
      <c r="HI605">
        <v>0</v>
      </c>
      <c r="HJ605">
        <v>27.9113</v>
      </c>
      <c r="HK605">
        <v>999.9</v>
      </c>
      <c r="HL605">
        <v>53.956</v>
      </c>
      <c r="HM605">
        <v>30.142</v>
      </c>
      <c r="HN605">
        <v>25.5838</v>
      </c>
      <c r="HO605">
        <v>54.9161</v>
      </c>
      <c r="HP605">
        <v>48.101</v>
      </c>
      <c r="HQ605">
        <v>1</v>
      </c>
      <c r="HR605">
        <v>0.0204751</v>
      </c>
      <c r="HS605">
        <v>-0.269194</v>
      </c>
      <c r="HT605">
        <v>20.1138</v>
      </c>
      <c r="HU605">
        <v>5.19752</v>
      </c>
      <c r="HV605">
        <v>12.004</v>
      </c>
      <c r="HW605">
        <v>4.975</v>
      </c>
      <c r="HX605">
        <v>3.2939</v>
      </c>
      <c r="HY605">
        <v>9999</v>
      </c>
      <c r="HZ605">
        <v>36</v>
      </c>
      <c r="IA605">
        <v>9999</v>
      </c>
      <c r="IB605">
        <v>9999</v>
      </c>
      <c r="IC605">
        <v>1.86325</v>
      </c>
      <c r="ID605">
        <v>1.86813</v>
      </c>
      <c r="IE605">
        <v>1.86786</v>
      </c>
      <c r="IF605">
        <v>1.86905</v>
      </c>
      <c r="IG605">
        <v>1.86982</v>
      </c>
      <c r="IH605">
        <v>1.86591</v>
      </c>
      <c r="II605">
        <v>1.86699</v>
      </c>
      <c r="IJ605">
        <v>1.86844</v>
      </c>
      <c r="IK605">
        <v>5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1.778</v>
      </c>
      <c r="IY605">
        <v>0.319</v>
      </c>
      <c r="IZ605">
        <v>0.744305887368214</v>
      </c>
      <c r="JA605">
        <v>0.00400708050939433</v>
      </c>
      <c r="JB605">
        <v>-7.0817227887937e-07</v>
      </c>
      <c r="JC605">
        <v>2.11393634800483e-10</v>
      </c>
      <c r="JD605">
        <v>-0.0902750961418796</v>
      </c>
      <c r="JE605">
        <v>-0.0199519798578536</v>
      </c>
      <c r="JF605">
        <v>0.00231849078142986</v>
      </c>
      <c r="JG605">
        <v>-2.72917625674962e-05</v>
      </c>
      <c r="JH605">
        <v>4</v>
      </c>
      <c r="JI605">
        <v>2436</v>
      </c>
      <c r="JJ605">
        <v>0</v>
      </c>
      <c r="JK605">
        <v>25</v>
      </c>
      <c r="JL605">
        <v>29318180.6</v>
      </c>
      <c r="JM605">
        <v>29318180.6</v>
      </c>
      <c r="JN605">
        <v>0.616455</v>
      </c>
      <c r="JO605">
        <v>2.65259</v>
      </c>
      <c r="JP605">
        <v>1.54785</v>
      </c>
      <c r="JQ605">
        <v>2.31445</v>
      </c>
      <c r="JR605">
        <v>1.64673</v>
      </c>
      <c r="JS605">
        <v>2.26685</v>
      </c>
      <c r="JT605">
        <v>34.0545</v>
      </c>
      <c r="JU605">
        <v>24.1926</v>
      </c>
      <c r="JV605">
        <v>18</v>
      </c>
      <c r="JW605">
        <v>504.121</v>
      </c>
      <c r="JX605">
        <v>335.845</v>
      </c>
      <c r="JY605">
        <v>26.9916</v>
      </c>
      <c r="JZ605">
        <v>27.5809</v>
      </c>
      <c r="KA605">
        <v>30.0005</v>
      </c>
      <c r="KB605">
        <v>27.5281</v>
      </c>
      <c r="KC605">
        <v>27.4893</v>
      </c>
      <c r="KD605">
        <v>12.256</v>
      </c>
      <c r="KE605">
        <v>19.4462</v>
      </c>
      <c r="KF605">
        <v>100</v>
      </c>
      <c r="KG605">
        <v>27.0003</v>
      </c>
      <c r="KH605">
        <v>231.241</v>
      </c>
      <c r="KI605">
        <v>21.7673</v>
      </c>
      <c r="KJ605">
        <v>96.7269</v>
      </c>
      <c r="KK605">
        <v>94.7512</v>
      </c>
    </row>
    <row r="606" spans="1:297">
      <c r="A606">
        <v>590</v>
      </c>
      <c r="B606">
        <v>1759090842.1</v>
      </c>
      <c r="C606">
        <v>17730.0999999046</v>
      </c>
      <c r="D606" t="s">
        <v>1628</v>
      </c>
      <c r="E606" t="s">
        <v>1629</v>
      </c>
      <c r="F606">
        <v>5</v>
      </c>
      <c r="G606" t="s">
        <v>1605</v>
      </c>
      <c r="H606" t="s">
        <v>436</v>
      </c>
      <c r="I606">
        <v>1759090833.94615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255.261216533333</v>
      </c>
      <c r="AK606">
        <v>264.725824242424</v>
      </c>
      <c r="AL606">
        <v>-3.26944707792211</v>
      </c>
      <c r="AM606">
        <v>66.03</v>
      </c>
      <c r="AN606">
        <f>(AP606 - AO606 + DY606*1E3/(8.314*(EA606+273.15)) * AR606/DX606 * AQ606) * DX606/(100*DL606) * 1000/(1000 - AP606)</f>
        <v>0</v>
      </c>
      <c r="AO606">
        <v>21.7047788901948</v>
      </c>
      <c r="AP606">
        <v>22.7133733333333</v>
      </c>
      <c r="AQ606">
        <v>1.42395679921551e-05</v>
      </c>
      <c r="AR606">
        <v>114.36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2.7</v>
      </c>
      <c r="DM606">
        <v>0.5</v>
      </c>
      <c r="DN606" t="s">
        <v>438</v>
      </c>
      <c r="DO606">
        <v>2</v>
      </c>
      <c r="DP606" t="b">
        <v>1</v>
      </c>
      <c r="DQ606">
        <v>1759090833.94615</v>
      </c>
      <c r="DR606">
        <v>281.865384615385</v>
      </c>
      <c r="DS606">
        <v>266.440923076923</v>
      </c>
      <c r="DT606">
        <v>22.7095538461538</v>
      </c>
      <c r="DU606">
        <v>21.7096615384615</v>
      </c>
      <c r="DV606">
        <v>280.05</v>
      </c>
      <c r="DW606">
        <v>22.3905538461538</v>
      </c>
      <c r="DX606">
        <v>499.990769230769</v>
      </c>
      <c r="DY606">
        <v>90.5867461538461</v>
      </c>
      <c r="DZ606">
        <v>0.0312462769230769</v>
      </c>
      <c r="EA606">
        <v>29.4283692307692</v>
      </c>
      <c r="EB606">
        <v>29.9983</v>
      </c>
      <c r="EC606">
        <v>999.9</v>
      </c>
      <c r="ED606">
        <v>0</v>
      </c>
      <c r="EE606">
        <v>0</v>
      </c>
      <c r="EF606">
        <v>10007.0761538462</v>
      </c>
      <c r="EG606">
        <v>0</v>
      </c>
      <c r="EH606">
        <v>12.0809</v>
      </c>
      <c r="EI606">
        <v>15.4246076923077</v>
      </c>
      <c r="EJ606">
        <v>288.415230769231</v>
      </c>
      <c r="EK606">
        <v>272.353615384615</v>
      </c>
      <c r="EL606">
        <v>0.999878384615384</v>
      </c>
      <c r="EM606">
        <v>266.440923076923</v>
      </c>
      <c r="EN606">
        <v>21.7096615384615</v>
      </c>
      <c r="EO606">
        <v>2.05718307692308</v>
      </c>
      <c r="EP606">
        <v>1.96660615384615</v>
      </c>
      <c r="EQ606">
        <v>17.8914692307692</v>
      </c>
      <c r="ER606">
        <v>17.1780230769231</v>
      </c>
      <c r="ES606">
        <v>2000.00230769231</v>
      </c>
      <c r="ET606">
        <v>0.979997307692308</v>
      </c>
      <c r="EU606">
        <v>0.0200024153846154</v>
      </c>
      <c r="EV606">
        <v>0</v>
      </c>
      <c r="EW606">
        <v>344.417076923077</v>
      </c>
      <c r="EX606">
        <v>5.00059</v>
      </c>
      <c r="EY606">
        <v>6984.57384615385</v>
      </c>
      <c r="EZ606">
        <v>17360.3307692308</v>
      </c>
      <c r="FA606">
        <v>40.937</v>
      </c>
      <c r="FB606">
        <v>40.7976923076923</v>
      </c>
      <c r="FC606">
        <v>40.375</v>
      </c>
      <c r="FD606">
        <v>40.187</v>
      </c>
      <c r="FE606">
        <v>41.8701538461538</v>
      </c>
      <c r="FF606">
        <v>1955.09230769231</v>
      </c>
      <c r="FG606">
        <v>39.9015384615385</v>
      </c>
      <c r="FH606">
        <v>0</v>
      </c>
      <c r="FI606">
        <v>1759090828.5</v>
      </c>
      <c r="FJ606">
        <v>0</v>
      </c>
      <c r="FK606">
        <v>344.1712</v>
      </c>
      <c r="FL606">
        <v>-18.5371538132074</v>
      </c>
      <c r="FM606">
        <v>-350.158461013433</v>
      </c>
      <c r="FN606">
        <v>6980.2544</v>
      </c>
      <c r="FO606">
        <v>15</v>
      </c>
      <c r="FP606">
        <v>0</v>
      </c>
      <c r="FQ606" t="s">
        <v>439</v>
      </c>
      <c r="FR606">
        <v>0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15.2783476190476</v>
      </c>
      <c r="GD606">
        <v>3.84993506493509</v>
      </c>
      <c r="GE606">
        <v>0.518466518750979</v>
      </c>
      <c r="GF606">
        <v>0</v>
      </c>
      <c r="GG606">
        <v>345.154676470588</v>
      </c>
      <c r="GH606">
        <v>-17.9692436798224</v>
      </c>
      <c r="GI606">
        <v>1.7714029621044</v>
      </c>
      <c r="GJ606">
        <v>-1</v>
      </c>
      <c r="GK606">
        <v>0.998139428571429</v>
      </c>
      <c r="GL606">
        <v>0.0429283636363633</v>
      </c>
      <c r="GM606">
        <v>0.00468940943150908</v>
      </c>
      <c r="GN606">
        <v>1</v>
      </c>
      <c r="GO606">
        <v>1</v>
      </c>
      <c r="GP606">
        <v>2</v>
      </c>
      <c r="GQ606" t="s">
        <v>448</v>
      </c>
      <c r="GR606">
        <v>3.13247</v>
      </c>
      <c r="GS606">
        <v>2.7098</v>
      </c>
      <c r="GT606">
        <v>0.0599442</v>
      </c>
      <c r="GU606">
        <v>0.0571054</v>
      </c>
      <c r="GV606">
        <v>0.0993294</v>
      </c>
      <c r="GW606">
        <v>0.0968111</v>
      </c>
      <c r="GX606">
        <v>35448.2</v>
      </c>
      <c r="GY606">
        <v>38110.1</v>
      </c>
      <c r="GZ606">
        <v>34113.7</v>
      </c>
      <c r="HA606">
        <v>36592.1</v>
      </c>
      <c r="HB606">
        <v>43379.9</v>
      </c>
      <c r="HC606">
        <v>47438</v>
      </c>
      <c r="HD606">
        <v>53206.6</v>
      </c>
      <c r="HE606">
        <v>58477.9</v>
      </c>
      <c r="HF606">
        <v>1.96242</v>
      </c>
      <c r="HG606">
        <v>1.67415</v>
      </c>
      <c r="HH606">
        <v>0.127912</v>
      </c>
      <c r="HI606">
        <v>0</v>
      </c>
      <c r="HJ606">
        <v>27.9119</v>
      </c>
      <c r="HK606">
        <v>999.9</v>
      </c>
      <c r="HL606">
        <v>53.956</v>
      </c>
      <c r="HM606">
        <v>30.142</v>
      </c>
      <c r="HN606">
        <v>25.5854</v>
      </c>
      <c r="HO606">
        <v>55.1661</v>
      </c>
      <c r="HP606">
        <v>47.9287</v>
      </c>
      <c r="HQ606">
        <v>1</v>
      </c>
      <c r="HR606">
        <v>0.0209172</v>
      </c>
      <c r="HS606">
        <v>-0.148908</v>
      </c>
      <c r="HT606">
        <v>20.1143</v>
      </c>
      <c r="HU606">
        <v>5.19797</v>
      </c>
      <c r="HV606">
        <v>12.004</v>
      </c>
      <c r="HW606">
        <v>4.97535</v>
      </c>
      <c r="HX606">
        <v>3.29393</v>
      </c>
      <c r="HY606">
        <v>9999</v>
      </c>
      <c r="HZ606">
        <v>36</v>
      </c>
      <c r="IA606">
        <v>9999</v>
      </c>
      <c r="IB606">
        <v>9999</v>
      </c>
      <c r="IC606">
        <v>1.86325</v>
      </c>
      <c r="ID606">
        <v>1.86813</v>
      </c>
      <c r="IE606">
        <v>1.86784</v>
      </c>
      <c r="IF606">
        <v>1.86905</v>
      </c>
      <c r="IG606">
        <v>1.86984</v>
      </c>
      <c r="IH606">
        <v>1.86593</v>
      </c>
      <c r="II606">
        <v>1.86699</v>
      </c>
      <c r="IJ606">
        <v>1.86844</v>
      </c>
      <c r="IK606">
        <v>5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1.718</v>
      </c>
      <c r="IY606">
        <v>0.3191</v>
      </c>
      <c r="IZ606">
        <v>0.744305887368214</v>
      </c>
      <c r="JA606">
        <v>0.00400708050939433</v>
      </c>
      <c r="JB606">
        <v>-7.0817227887937e-07</v>
      </c>
      <c r="JC606">
        <v>2.11393634800483e-10</v>
      </c>
      <c r="JD606">
        <v>-0.0902750961418796</v>
      </c>
      <c r="JE606">
        <v>-0.0199519798578536</v>
      </c>
      <c r="JF606">
        <v>0.00231849078142986</v>
      </c>
      <c r="JG606">
        <v>-2.72917625674962e-05</v>
      </c>
      <c r="JH606">
        <v>4</v>
      </c>
      <c r="JI606">
        <v>2436</v>
      </c>
      <c r="JJ606">
        <v>0</v>
      </c>
      <c r="JK606">
        <v>25</v>
      </c>
      <c r="JL606">
        <v>29318180.7</v>
      </c>
      <c r="JM606">
        <v>29318180.7</v>
      </c>
      <c r="JN606">
        <v>0.582275</v>
      </c>
      <c r="JO606">
        <v>2.65137</v>
      </c>
      <c r="JP606">
        <v>1.54785</v>
      </c>
      <c r="JQ606">
        <v>2.31445</v>
      </c>
      <c r="JR606">
        <v>1.64673</v>
      </c>
      <c r="JS606">
        <v>2.32544</v>
      </c>
      <c r="JT606">
        <v>34.0545</v>
      </c>
      <c r="JU606">
        <v>24.1926</v>
      </c>
      <c r="JV606">
        <v>18</v>
      </c>
      <c r="JW606">
        <v>504.01</v>
      </c>
      <c r="JX606">
        <v>335.7</v>
      </c>
      <c r="JY606">
        <v>27.0127</v>
      </c>
      <c r="JZ606">
        <v>27.5861</v>
      </c>
      <c r="KA606">
        <v>30.0006</v>
      </c>
      <c r="KB606">
        <v>27.5321</v>
      </c>
      <c r="KC606">
        <v>27.4932</v>
      </c>
      <c r="KD606">
        <v>11.6417</v>
      </c>
      <c r="KE606">
        <v>19.4462</v>
      </c>
      <c r="KF606">
        <v>100</v>
      </c>
      <c r="KG606">
        <v>27.002</v>
      </c>
      <c r="KH606">
        <v>217.785</v>
      </c>
      <c r="KI606">
        <v>21.7673</v>
      </c>
      <c r="KJ606">
        <v>96.726</v>
      </c>
      <c r="KK606">
        <v>94.7497</v>
      </c>
    </row>
    <row r="607" spans="1:297">
      <c r="A607">
        <v>591</v>
      </c>
      <c r="B607">
        <v>1759090847.1</v>
      </c>
      <c r="C607">
        <v>17735.0999999046</v>
      </c>
      <c r="D607" t="s">
        <v>1630</v>
      </c>
      <c r="E607" t="s">
        <v>1631</v>
      </c>
      <c r="F607">
        <v>5</v>
      </c>
      <c r="G607" t="s">
        <v>1605</v>
      </c>
      <c r="H607" t="s">
        <v>436</v>
      </c>
      <c r="I607">
        <v>1759090838.94615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237.690025752381</v>
      </c>
      <c r="AK607">
        <v>247.770842424242</v>
      </c>
      <c r="AL607">
        <v>-3.39327673160178</v>
      </c>
      <c r="AM607">
        <v>66.03</v>
      </c>
      <c r="AN607">
        <f>(AP607 - AO607 + DY607*1E3/(8.314*(EA607+273.15)) * AR607/DX607 * AQ607) * DX607/(100*DL607) * 1000/(1000 - AP607)</f>
        <v>0</v>
      </c>
      <c r="AO607">
        <v>21.6999391021212</v>
      </c>
      <c r="AP607">
        <v>22.7173745454545</v>
      </c>
      <c r="AQ607">
        <v>1.02312799812055e-05</v>
      </c>
      <c r="AR607">
        <v>114.36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2.7</v>
      </c>
      <c r="DM607">
        <v>0.5</v>
      </c>
      <c r="DN607" t="s">
        <v>438</v>
      </c>
      <c r="DO607">
        <v>2</v>
      </c>
      <c r="DP607" t="b">
        <v>1</v>
      </c>
      <c r="DQ607">
        <v>1759090838.94615</v>
      </c>
      <c r="DR607">
        <v>265.576384615385</v>
      </c>
      <c r="DS607">
        <v>249.63</v>
      </c>
      <c r="DT607">
        <v>22.7119692307692</v>
      </c>
      <c r="DU607">
        <v>21.7056</v>
      </c>
      <c r="DV607">
        <v>263.820615384615</v>
      </c>
      <c r="DW607">
        <v>22.3928769230769</v>
      </c>
      <c r="DX607">
        <v>499.992</v>
      </c>
      <c r="DY607">
        <v>90.5871615384615</v>
      </c>
      <c r="DZ607">
        <v>0.0314994538461538</v>
      </c>
      <c r="EA607">
        <v>29.4295153846154</v>
      </c>
      <c r="EB607">
        <v>30.0007461538462</v>
      </c>
      <c r="EC607">
        <v>999.9</v>
      </c>
      <c r="ED607">
        <v>0</v>
      </c>
      <c r="EE607">
        <v>0</v>
      </c>
      <c r="EF607">
        <v>10008.1807692308</v>
      </c>
      <c r="EG607">
        <v>0</v>
      </c>
      <c r="EH607">
        <v>12.0830230769231</v>
      </c>
      <c r="EI607">
        <v>15.9465692307692</v>
      </c>
      <c r="EJ607">
        <v>271.748461538462</v>
      </c>
      <c r="EK607">
        <v>255.168615384615</v>
      </c>
      <c r="EL607">
        <v>1.00636561538462</v>
      </c>
      <c r="EM607">
        <v>249.63</v>
      </c>
      <c r="EN607">
        <v>21.7056</v>
      </c>
      <c r="EO607">
        <v>2.05741307692308</v>
      </c>
      <c r="EP607">
        <v>1.96624769230769</v>
      </c>
      <c r="EQ607">
        <v>17.8932384615385</v>
      </c>
      <c r="ER607">
        <v>17.1751384615385</v>
      </c>
      <c r="ES607">
        <v>1999.99923076923</v>
      </c>
      <c r="ET607">
        <v>0.979997307692308</v>
      </c>
      <c r="EU607">
        <v>0.0200024153846154</v>
      </c>
      <c r="EV607">
        <v>0</v>
      </c>
      <c r="EW607">
        <v>343.072692307692</v>
      </c>
      <c r="EX607">
        <v>5.00059</v>
      </c>
      <c r="EY607">
        <v>6956.80384615384</v>
      </c>
      <c r="EZ607">
        <v>17360.3</v>
      </c>
      <c r="FA607">
        <v>40.9418461538462</v>
      </c>
      <c r="FB607">
        <v>40.8024615384615</v>
      </c>
      <c r="FC607">
        <v>40.375</v>
      </c>
      <c r="FD607">
        <v>40.187</v>
      </c>
      <c r="FE607">
        <v>41.875</v>
      </c>
      <c r="FF607">
        <v>1955.08923076923</v>
      </c>
      <c r="FG607">
        <v>39.9</v>
      </c>
      <c r="FH607">
        <v>0</v>
      </c>
      <c r="FI607">
        <v>1759090833.9</v>
      </c>
      <c r="FJ607">
        <v>0</v>
      </c>
      <c r="FK607">
        <v>342.784076923077</v>
      </c>
      <c r="FL607">
        <v>-14.7354529842211</v>
      </c>
      <c r="FM607">
        <v>-309.983931603083</v>
      </c>
      <c r="FN607">
        <v>6952.42115384615</v>
      </c>
      <c r="FO607">
        <v>15</v>
      </c>
      <c r="FP607">
        <v>0</v>
      </c>
      <c r="FQ607" t="s">
        <v>439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15.67636</v>
      </c>
      <c r="GD607">
        <v>5.75011127819551</v>
      </c>
      <c r="GE607">
        <v>0.641217004141344</v>
      </c>
      <c r="GF607">
        <v>0</v>
      </c>
      <c r="GG607">
        <v>343.805647058824</v>
      </c>
      <c r="GH607">
        <v>-16.7835294165727</v>
      </c>
      <c r="GI607">
        <v>1.66166748075811</v>
      </c>
      <c r="GJ607">
        <v>-1</v>
      </c>
      <c r="GK607">
        <v>1.0035711</v>
      </c>
      <c r="GL607">
        <v>0.0791539849624065</v>
      </c>
      <c r="GM607">
        <v>0.00780480000960947</v>
      </c>
      <c r="GN607">
        <v>1</v>
      </c>
      <c r="GO607">
        <v>1</v>
      </c>
      <c r="GP607">
        <v>2</v>
      </c>
      <c r="GQ607" t="s">
        <v>448</v>
      </c>
      <c r="GR607">
        <v>3.13253</v>
      </c>
      <c r="GS607">
        <v>2.7098</v>
      </c>
      <c r="GT607">
        <v>0.0566122</v>
      </c>
      <c r="GU607">
        <v>0.0537861</v>
      </c>
      <c r="GV607">
        <v>0.0993406</v>
      </c>
      <c r="GW607">
        <v>0.0968015</v>
      </c>
      <c r="GX607">
        <v>35573.3</v>
      </c>
      <c r="GY607">
        <v>38243.7</v>
      </c>
      <c r="GZ607">
        <v>34113.3</v>
      </c>
      <c r="HA607">
        <v>36591.6</v>
      </c>
      <c r="HB607">
        <v>43378.6</v>
      </c>
      <c r="HC607">
        <v>47437.4</v>
      </c>
      <c r="HD607">
        <v>53206.1</v>
      </c>
      <c r="HE607">
        <v>58476.9</v>
      </c>
      <c r="HF607">
        <v>1.9625</v>
      </c>
      <c r="HG607">
        <v>1.67395</v>
      </c>
      <c r="HH607">
        <v>0.128739</v>
      </c>
      <c r="HI607">
        <v>0</v>
      </c>
      <c r="HJ607">
        <v>27.9125</v>
      </c>
      <c r="HK607">
        <v>999.9</v>
      </c>
      <c r="HL607">
        <v>53.956</v>
      </c>
      <c r="HM607">
        <v>30.152</v>
      </c>
      <c r="HN607">
        <v>25.5975</v>
      </c>
      <c r="HO607">
        <v>54.8761</v>
      </c>
      <c r="HP607">
        <v>47.6963</v>
      </c>
      <c r="HQ607">
        <v>1</v>
      </c>
      <c r="HR607">
        <v>0.0210874</v>
      </c>
      <c r="HS607">
        <v>-0.101002</v>
      </c>
      <c r="HT607">
        <v>20.114</v>
      </c>
      <c r="HU607">
        <v>5.19722</v>
      </c>
      <c r="HV607">
        <v>12.004</v>
      </c>
      <c r="HW607">
        <v>4.97485</v>
      </c>
      <c r="HX607">
        <v>3.29385</v>
      </c>
      <c r="HY607">
        <v>9999</v>
      </c>
      <c r="HZ607">
        <v>36</v>
      </c>
      <c r="IA607">
        <v>9999</v>
      </c>
      <c r="IB607">
        <v>9999</v>
      </c>
      <c r="IC607">
        <v>1.86325</v>
      </c>
      <c r="ID607">
        <v>1.86813</v>
      </c>
      <c r="IE607">
        <v>1.86786</v>
      </c>
      <c r="IF607">
        <v>1.86905</v>
      </c>
      <c r="IG607">
        <v>1.86983</v>
      </c>
      <c r="IH607">
        <v>1.86592</v>
      </c>
      <c r="II607">
        <v>1.867</v>
      </c>
      <c r="IJ607">
        <v>1.86844</v>
      </c>
      <c r="IK607">
        <v>5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1.657</v>
      </c>
      <c r="IY607">
        <v>0.3193</v>
      </c>
      <c r="IZ607">
        <v>0.744305887368214</v>
      </c>
      <c r="JA607">
        <v>0.00400708050939433</v>
      </c>
      <c r="JB607">
        <v>-7.0817227887937e-07</v>
      </c>
      <c r="JC607">
        <v>2.11393634800483e-10</v>
      </c>
      <c r="JD607">
        <v>-0.0902750961418796</v>
      </c>
      <c r="JE607">
        <v>-0.0199519798578536</v>
      </c>
      <c r="JF607">
        <v>0.00231849078142986</v>
      </c>
      <c r="JG607">
        <v>-2.72917625674962e-05</v>
      </c>
      <c r="JH607">
        <v>4</v>
      </c>
      <c r="JI607">
        <v>2436</v>
      </c>
      <c r="JJ607">
        <v>0</v>
      </c>
      <c r="JK607">
        <v>25</v>
      </c>
      <c r="JL607">
        <v>29318180.8</v>
      </c>
      <c r="JM607">
        <v>29318180.8</v>
      </c>
      <c r="JN607">
        <v>0.551758</v>
      </c>
      <c r="JO607">
        <v>2.64771</v>
      </c>
      <c r="JP607">
        <v>1.54785</v>
      </c>
      <c r="JQ607">
        <v>2.31445</v>
      </c>
      <c r="JR607">
        <v>1.64551</v>
      </c>
      <c r="JS607">
        <v>2.3584</v>
      </c>
      <c r="JT607">
        <v>34.0545</v>
      </c>
      <c r="JU607">
        <v>24.2013</v>
      </c>
      <c r="JV607">
        <v>18</v>
      </c>
      <c r="JW607">
        <v>504.101</v>
      </c>
      <c r="JX607">
        <v>335.627</v>
      </c>
      <c r="JY607">
        <v>27.0144</v>
      </c>
      <c r="JZ607">
        <v>27.5914</v>
      </c>
      <c r="KA607">
        <v>30.0003</v>
      </c>
      <c r="KB607">
        <v>27.5368</v>
      </c>
      <c r="KC607">
        <v>27.4973</v>
      </c>
      <c r="KD607">
        <v>10.9606</v>
      </c>
      <c r="KE607">
        <v>19.4462</v>
      </c>
      <c r="KF607">
        <v>100</v>
      </c>
      <c r="KG607">
        <v>27.0072</v>
      </c>
      <c r="KH607">
        <v>197.641</v>
      </c>
      <c r="KI607">
        <v>21.7673</v>
      </c>
      <c r="KJ607">
        <v>96.7249</v>
      </c>
      <c r="KK607">
        <v>94.7483</v>
      </c>
    </row>
    <row r="608" spans="1:297">
      <c r="A608">
        <v>592</v>
      </c>
      <c r="B608">
        <v>1759090852.1</v>
      </c>
      <c r="C608">
        <v>17740.0999999046</v>
      </c>
      <c r="D608" t="s">
        <v>1632</v>
      </c>
      <c r="E608" t="s">
        <v>1633</v>
      </c>
      <c r="F608">
        <v>5</v>
      </c>
      <c r="G608" t="s">
        <v>1605</v>
      </c>
      <c r="H608" t="s">
        <v>436</v>
      </c>
      <c r="I608">
        <v>1759090843.94615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221.266248685714</v>
      </c>
      <c r="AK608">
        <v>231.438733333333</v>
      </c>
      <c r="AL608">
        <v>-3.25112857142863</v>
      </c>
      <c r="AM608">
        <v>66.03</v>
      </c>
      <c r="AN608">
        <f>(AP608 - AO608 + DY608*1E3/(8.314*(EA608+273.15)) * AR608/DX608 * AQ608) * DX608/(100*DL608) * 1000/(1000 - AP608)</f>
        <v>0</v>
      </c>
      <c r="AO608">
        <v>21.698257884697</v>
      </c>
      <c r="AP608">
        <v>22.7186193939394</v>
      </c>
      <c r="AQ608">
        <v>2.77870302449056e-06</v>
      </c>
      <c r="AR608">
        <v>114.36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2.7</v>
      </c>
      <c r="DM608">
        <v>0.5</v>
      </c>
      <c r="DN608" t="s">
        <v>438</v>
      </c>
      <c r="DO608">
        <v>2</v>
      </c>
      <c r="DP608" t="b">
        <v>1</v>
      </c>
      <c r="DQ608">
        <v>1759090843.94615</v>
      </c>
      <c r="DR608">
        <v>249.304615384615</v>
      </c>
      <c r="DS608">
        <v>233.149307692308</v>
      </c>
      <c r="DT608">
        <v>22.7149923076923</v>
      </c>
      <c r="DU608">
        <v>21.7020692307692</v>
      </c>
      <c r="DV608">
        <v>247.608615384615</v>
      </c>
      <c r="DW608">
        <v>22.3957769230769</v>
      </c>
      <c r="DX608">
        <v>499.985692307692</v>
      </c>
      <c r="DY608">
        <v>90.5877230769231</v>
      </c>
      <c r="DZ608">
        <v>0.0315409307692308</v>
      </c>
      <c r="EA608">
        <v>29.4297384615385</v>
      </c>
      <c r="EB608">
        <v>30.0025538461538</v>
      </c>
      <c r="EC608">
        <v>999.9</v>
      </c>
      <c r="ED608">
        <v>0</v>
      </c>
      <c r="EE608">
        <v>0</v>
      </c>
      <c r="EF608">
        <v>10028.3169230769</v>
      </c>
      <c r="EG608">
        <v>0</v>
      </c>
      <c r="EH608">
        <v>12.0844076923077</v>
      </c>
      <c r="EI608">
        <v>16.1553153846154</v>
      </c>
      <c r="EJ608">
        <v>255.099230769231</v>
      </c>
      <c r="EK608">
        <v>238.321538461538</v>
      </c>
      <c r="EL608">
        <v>1.01291692307692</v>
      </c>
      <c r="EM608">
        <v>233.149307692308</v>
      </c>
      <c r="EN608">
        <v>21.7020692307692</v>
      </c>
      <c r="EO608">
        <v>2.0577</v>
      </c>
      <c r="EP608">
        <v>1.96594153846154</v>
      </c>
      <c r="EQ608">
        <v>17.8954461538462</v>
      </c>
      <c r="ER608">
        <v>17.1726769230769</v>
      </c>
      <c r="ES608">
        <v>1999.97461538462</v>
      </c>
      <c r="ET608">
        <v>0.979997076923077</v>
      </c>
      <c r="EU608">
        <v>0.0200026538461538</v>
      </c>
      <c r="EV608">
        <v>0</v>
      </c>
      <c r="EW608">
        <v>341.817615384615</v>
      </c>
      <c r="EX608">
        <v>5.00059</v>
      </c>
      <c r="EY608">
        <v>6932.26615384615</v>
      </c>
      <c r="EZ608">
        <v>17360.0846153846</v>
      </c>
      <c r="FA608">
        <v>40.9418461538462</v>
      </c>
      <c r="FB608">
        <v>40.812</v>
      </c>
      <c r="FC608">
        <v>40.375</v>
      </c>
      <c r="FD608">
        <v>40.1918461538462</v>
      </c>
      <c r="FE608">
        <v>41.875</v>
      </c>
      <c r="FF608">
        <v>1955.06461538462</v>
      </c>
      <c r="FG608">
        <v>39.9</v>
      </c>
      <c r="FH608">
        <v>0</v>
      </c>
      <c r="FI608">
        <v>1759090838.7</v>
      </c>
      <c r="FJ608">
        <v>0</v>
      </c>
      <c r="FK608">
        <v>341.5985</v>
      </c>
      <c r="FL608">
        <v>-13.9272136687374</v>
      </c>
      <c r="FM608">
        <v>-265.311111306588</v>
      </c>
      <c r="FN608">
        <v>6929.37807692308</v>
      </c>
      <c r="FO608">
        <v>15</v>
      </c>
      <c r="FP608">
        <v>0</v>
      </c>
      <c r="FQ608" t="s">
        <v>439</v>
      </c>
      <c r="FR608">
        <v>0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16.028419047619</v>
      </c>
      <c r="GD608">
        <v>3.25906753246755</v>
      </c>
      <c r="GE608">
        <v>0.471581173761964</v>
      </c>
      <c r="GF608">
        <v>0</v>
      </c>
      <c r="GG608">
        <v>342.516794117647</v>
      </c>
      <c r="GH608">
        <v>-15.1081283369479</v>
      </c>
      <c r="GI608">
        <v>1.49767882717797</v>
      </c>
      <c r="GJ608">
        <v>-1</v>
      </c>
      <c r="GK608">
        <v>1.00905752380952</v>
      </c>
      <c r="GL608">
        <v>0.0838014545454549</v>
      </c>
      <c r="GM608">
        <v>0.00857322758924854</v>
      </c>
      <c r="GN608">
        <v>1</v>
      </c>
      <c r="GO608">
        <v>1</v>
      </c>
      <c r="GP608">
        <v>2</v>
      </c>
      <c r="GQ608" t="s">
        <v>448</v>
      </c>
      <c r="GR608">
        <v>3.1326</v>
      </c>
      <c r="GS608">
        <v>2.70972</v>
      </c>
      <c r="GT608">
        <v>0.0532922</v>
      </c>
      <c r="GU608">
        <v>0.0500745</v>
      </c>
      <c r="GV608">
        <v>0.0993442</v>
      </c>
      <c r="GW608">
        <v>0.0967932</v>
      </c>
      <c r="GX608">
        <v>35697.7</v>
      </c>
      <c r="GY608">
        <v>38393.6</v>
      </c>
      <c r="GZ608">
        <v>34112.5</v>
      </c>
      <c r="HA608">
        <v>36591.5</v>
      </c>
      <c r="HB608">
        <v>43377.1</v>
      </c>
      <c r="HC608">
        <v>47437.4</v>
      </c>
      <c r="HD608">
        <v>53204.9</v>
      </c>
      <c r="HE608">
        <v>58477</v>
      </c>
      <c r="HF608">
        <v>1.9625</v>
      </c>
      <c r="HG608">
        <v>1.67365</v>
      </c>
      <c r="HH608">
        <v>0.127986</v>
      </c>
      <c r="HI608">
        <v>0</v>
      </c>
      <c r="HJ608">
        <v>27.9155</v>
      </c>
      <c r="HK608">
        <v>999.9</v>
      </c>
      <c r="HL608">
        <v>53.98</v>
      </c>
      <c r="HM608">
        <v>30.142</v>
      </c>
      <c r="HN608">
        <v>25.5952</v>
      </c>
      <c r="HO608">
        <v>55.0961</v>
      </c>
      <c r="HP608">
        <v>47.6963</v>
      </c>
      <c r="HQ608">
        <v>1</v>
      </c>
      <c r="HR608">
        <v>0.0215498</v>
      </c>
      <c r="HS608">
        <v>-0.0580801</v>
      </c>
      <c r="HT608">
        <v>20.1142</v>
      </c>
      <c r="HU608">
        <v>5.19797</v>
      </c>
      <c r="HV608">
        <v>12.004</v>
      </c>
      <c r="HW608">
        <v>4.97525</v>
      </c>
      <c r="HX608">
        <v>3.29393</v>
      </c>
      <c r="HY608">
        <v>9999</v>
      </c>
      <c r="HZ608">
        <v>36</v>
      </c>
      <c r="IA608">
        <v>9999</v>
      </c>
      <c r="IB608">
        <v>9999</v>
      </c>
      <c r="IC608">
        <v>1.86325</v>
      </c>
      <c r="ID608">
        <v>1.86813</v>
      </c>
      <c r="IE608">
        <v>1.86786</v>
      </c>
      <c r="IF608">
        <v>1.86905</v>
      </c>
      <c r="IG608">
        <v>1.86983</v>
      </c>
      <c r="IH608">
        <v>1.86592</v>
      </c>
      <c r="II608">
        <v>1.86705</v>
      </c>
      <c r="IJ608">
        <v>1.86844</v>
      </c>
      <c r="IK608">
        <v>5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1.598</v>
      </c>
      <c r="IY608">
        <v>0.3193</v>
      </c>
      <c r="IZ608">
        <v>0.744305887368214</v>
      </c>
      <c r="JA608">
        <v>0.00400708050939433</v>
      </c>
      <c r="JB608">
        <v>-7.0817227887937e-07</v>
      </c>
      <c r="JC608">
        <v>2.11393634800483e-10</v>
      </c>
      <c r="JD608">
        <v>-0.0902750961418796</v>
      </c>
      <c r="JE608">
        <v>-0.0199519798578536</v>
      </c>
      <c r="JF608">
        <v>0.00231849078142986</v>
      </c>
      <c r="JG608">
        <v>-2.72917625674962e-05</v>
      </c>
      <c r="JH608">
        <v>4</v>
      </c>
      <c r="JI608">
        <v>2436</v>
      </c>
      <c r="JJ608">
        <v>0</v>
      </c>
      <c r="JK608">
        <v>25</v>
      </c>
      <c r="JL608">
        <v>29318180.9</v>
      </c>
      <c r="JM608">
        <v>29318180.9</v>
      </c>
      <c r="JN608">
        <v>0.516357</v>
      </c>
      <c r="JO608">
        <v>2.64893</v>
      </c>
      <c r="JP608">
        <v>1.54785</v>
      </c>
      <c r="JQ608">
        <v>2.31567</v>
      </c>
      <c r="JR608">
        <v>1.64551</v>
      </c>
      <c r="JS608">
        <v>2.32788</v>
      </c>
      <c r="JT608">
        <v>34.0545</v>
      </c>
      <c r="JU608">
        <v>24.1926</v>
      </c>
      <c r="JV608">
        <v>18</v>
      </c>
      <c r="JW608">
        <v>504.141</v>
      </c>
      <c r="JX608">
        <v>335.508</v>
      </c>
      <c r="JY608">
        <v>27.014</v>
      </c>
      <c r="JZ608">
        <v>27.5961</v>
      </c>
      <c r="KA608">
        <v>30.0005</v>
      </c>
      <c r="KB608">
        <v>27.5414</v>
      </c>
      <c r="KC608">
        <v>27.5014</v>
      </c>
      <c r="KD608">
        <v>10.3209</v>
      </c>
      <c r="KE608">
        <v>19.1694</v>
      </c>
      <c r="KF608">
        <v>100</v>
      </c>
      <c r="KG608">
        <v>26.9998</v>
      </c>
      <c r="KH608">
        <v>184.23</v>
      </c>
      <c r="KI608">
        <v>21.7673</v>
      </c>
      <c r="KJ608">
        <v>96.7228</v>
      </c>
      <c r="KK608">
        <v>94.7483</v>
      </c>
    </row>
    <row r="609" spans="1:297">
      <c r="A609">
        <v>593</v>
      </c>
      <c r="B609">
        <v>1759090857.1</v>
      </c>
      <c r="C609">
        <v>17745.0999999046</v>
      </c>
      <c r="D609" t="s">
        <v>1634</v>
      </c>
      <c r="E609" t="s">
        <v>1635</v>
      </c>
      <c r="F609">
        <v>5</v>
      </c>
      <c r="G609" t="s">
        <v>1605</v>
      </c>
      <c r="H609" t="s">
        <v>436</v>
      </c>
      <c r="I609">
        <v>1759090848.94615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203.148406019048</v>
      </c>
      <c r="AK609">
        <v>214.234654545455</v>
      </c>
      <c r="AL609">
        <v>-3.45662586580087</v>
      </c>
      <c r="AM609">
        <v>66.03</v>
      </c>
      <c r="AN609">
        <f>(AP609 - AO609 + DY609*1E3/(8.314*(EA609+273.15)) * AR609/DX609 * AQ609) * DX609/(100*DL609) * 1000/(1000 - AP609)</f>
        <v>0</v>
      </c>
      <c r="AO609">
        <v>21.6997929717641</v>
      </c>
      <c r="AP609">
        <v>22.7220551515152</v>
      </c>
      <c r="AQ609">
        <v>1.04705033528217e-05</v>
      </c>
      <c r="AR609">
        <v>114.36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2.7</v>
      </c>
      <c r="DM609">
        <v>0.5</v>
      </c>
      <c r="DN609" t="s">
        <v>438</v>
      </c>
      <c r="DO609">
        <v>2</v>
      </c>
      <c r="DP609" t="b">
        <v>1</v>
      </c>
      <c r="DQ609">
        <v>1759090848.94615</v>
      </c>
      <c r="DR609">
        <v>232.976076923077</v>
      </c>
      <c r="DS609">
        <v>216.166153846154</v>
      </c>
      <c r="DT609">
        <v>22.7181</v>
      </c>
      <c r="DU609">
        <v>21.6994769230769</v>
      </c>
      <c r="DV609">
        <v>231.340307692308</v>
      </c>
      <c r="DW609">
        <v>22.3987615384615</v>
      </c>
      <c r="DX609">
        <v>500.021923076923</v>
      </c>
      <c r="DY609">
        <v>90.5881538461538</v>
      </c>
      <c r="DZ609">
        <v>0.0315029846153846</v>
      </c>
      <c r="EA609">
        <v>29.4309076923077</v>
      </c>
      <c r="EB609">
        <v>30.0022307692308</v>
      </c>
      <c r="EC609">
        <v>999.9</v>
      </c>
      <c r="ED609">
        <v>0</v>
      </c>
      <c r="EE609">
        <v>0</v>
      </c>
      <c r="EF609">
        <v>10029.9076923077</v>
      </c>
      <c r="EG609">
        <v>0</v>
      </c>
      <c r="EH609">
        <v>12.0844076923077</v>
      </c>
      <c r="EI609">
        <v>16.8098769230769</v>
      </c>
      <c r="EJ609">
        <v>238.391846153846</v>
      </c>
      <c r="EK609">
        <v>220.960923076923</v>
      </c>
      <c r="EL609">
        <v>1.01862076923077</v>
      </c>
      <c r="EM609">
        <v>216.166153846154</v>
      </c>
      <c r="EN609">
        <v>21.6994769230769</v>
      </c>
      <c r="EO609">
        <v>2.05799153846154</v>
      </c>
      <c r="EP609">
        <v>1.96571615384615</v>
      </c>
      <c r="EQ609">
        <v>17.8976923076923</v>
      </c>
      <c r="ER609">
        <v>17.1708692307692</v>
      </c>
      <c r="ES609">
        <v>1999.99461538462</v>
      </c>
      <c r="ET609">
        <v>0.979997307692308</v>
      </c>
      <c r="EU609">
        <v>0.0200024153846154</v>
      </c>
      <c r="EV609">
        <v>0</v>
      </c>
      <c r="EW609">
        <v>340.798692307692</v>
      </c>
      <c r="EX609">
        <v>5.00059</v>
      </c>
      <c r="EY609">
        <v>6911.69</v>
      </c>
      <c r="EZ609">
        <v>17360.2461538462</v>
      </c>
      <c r="FA609">
        <v>40.9563846153846</v>
      </c>
      <c r="FB609">
        <v>40.812</v>
      </c>
      <c r="FC609">
        <v>40.375</v>
      </c>
      <c r="FD609">
        <v>40.1918461538462</v>
      </c>
      <c r="FE609">
        <v>41.875</v>
      </c>
      <c r="FF609">
        <v>1955.08461538462</v>
      </c>
      <c r="FG609">
        <v>39.9</v>
      </c>
      <c r="FH609">
        <v>0</v>
      </c>
      <c r="FI609">
        <v>1759090843.5</v>
      </c>
      <c r="FJ609">
        <v>0</v>
      </c>
      <c r="FK609">
        <v>340.622807692308</v>
      </c>
      <c r="FL609">
        <v>-11.4296409985143</v>
      </c>
      <c r="FM609">
        <v>-219.308375794348</v>
      </c>
      <c r="FN609">
        <v>6909.95576923077</v>
      </c>
      <c r="FO609">
        <v>15</v>
      </c>
      <c r="FP609">
        <v>0</v>
      </c>
      <c r="FQ609" t="s">
        <v>439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16.522215</v>
      </c>
      <c r="GD609">
        <v>7.05045563909774</v>
      </c>
      <c r="GE609">
        <v>0.778667271223723</v>
      </c>
      <c r="GF609">
        <v>0</v>
      </c>
      <c r="GG609">
        <v>341.271441176471</v>
      </c>
      <c r="GH609">
        <v>-12.4634224409379</v>
      </c>
      <c r="GI609">
        <v>1.24816654222425</v>
      </c>
      <c r="GJ609">
        <v>-1</v>
      </c>
      <c r="GK609">
        <v>1.015562</v>
      </c>
      <c r="GL609">
        <v>0.0668237593984968</v>
      </c>
      <c r="GM609">
        <v>0.00686147841212085</v>
      </c>
      <c r="GN609">
        <v>1</v>
      </c>
      <c r="GO609">
        <v>1</v>
      </c>
      <c r="GP609">
        <v>2</v>
      </c>
      <c r="GQ609" t="s">
        <v>448</v>
      </c>
      <c r="GR609">
        <v>3.13255</v>
      </c>
      <c r="GS609">
        <v>2.70959</v>
      </c>
      <c r="GT609">
        <v>0.0497483</v>
      </c>
      <c r="GU609">
        <v>0.0465091</v>
      </c>
      <c r="GV609">
        <v>0.0993577</v>
      </c>
      <c r="GW609">
        <v>0.0968174</v>
      </c>
      <c r="GX609">
        <v>35831.2</v>
      </c>
      <c r="GY609">
        <v>38537.3</v>
      </c>
      <c r="GZ609">
        <v>34112.4</v>
      </c>
      <c r="HA609">
        <v>36591.2</v>
      </c>
      <c r="HB609">
        <v>43375.9</v>
      </c>
      <c r="HC609">
        <v>47435.4</v>
      </c>
      <c r="HD609">
        <v>53204.7</v>
      </c>
      <c r="HE609">
        <v>58476.6</v>
      </c>
      <c r="HF609">
        <v>1.96245</v>
      </c>
      <c r="HG609">
        <v>1.67375</v>
      </c>
      <c r="HH609">
        <v>0.127256</v>
      </c>
      <c r="HI609">
        <v>0</v>
      </c>
      <c r="HJ609">
        <v>27.9202</v>
      </c>
      <c r="HK609">
        <v>999.9</v>
      </c>
      <c r="HL609">
        <v>53.98</v>
      </c>
      <c r="HM609">
        <v>30.142</v>
      </c>
      <c r="HN609">
        <v>25.5945</v>
      </c>
      <c r="HO609">
        <v>54.9261</v>
      </c>
      <c r="HP609">
        <v>47.9407</v>
      </c>
      <c r="HQ609">
        <v>1</v>
      </c>
      <c r="HR609">
        <v>0.0216616</v>
      </c>
      <c r="HS609">
        <v>-0.0621759</v>
      </c>
      <c r="HT609">
        <v>20.114</v>
      </c>
      <c r="HU609">
        <v>5.19677</v>
      </c>
      <c r="HV609">
        <v>12.004</v>
      </c>
      <c r="HW609">
        <v>4.9748</v>
      </c>
      <c r="HX609">
        <v>3.29385</v>
      </c>
      <c r="HY609">
        <v>9999</v>
      </c>
      <c r="HZ609">
        <v>36</v>
      </c>
      <c r="IA609">
        <v>9999</v>
      </c>
      <c r="IB609">
        <v>9999</v>
      </c>
      <c r="IC609">
        <v>1.86325</v>
      </c>
      <c r="ID609">
        <v>1.86813</v>
      </c>
      <c r="IE609">
        <v>1.86783</v>
      </c>
      <c r="IF609">
        <v>1.86905</v>
      </c>
      <c r="IG609">
        <v>1.86985</v>
      </c>
      <c r="IH609">
        <v>1.86591</v>
      </c>
      <c r="II609">
        <v>1.86699</v>
      </c>
      <c r="IJ609">
        <v>1.86844</v>
      </c>
      <c r="IK609">
        <v>5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1.536</v>
      </c>
      <c r="IY609">
        <v>0.3196</v>
      </c>
      <c r="IZ609">
        <v>0.744305887368214</v>
      </c>
      <c r="JA609">
        <v>0.00400708050939433</v>
      </c>
      <c r="JB609">
        <v>-7.0817227887937e-07</v>
      </c>
      <c r="JC609">
        <v>2.11393634800483e-10</v>
      </c>
      <c r="JD609">
        <v>-0.0902750961418796</v>
      </c>
      <c r="JE609">
        <v>-0.0199519798578536</v>
      </c>
      <c r="JF609">
        <v>0.00231849078142986</v>
      </c>
      <c r="JG609">
        <v>-2.72917625674962e-05</v>
      </c>
      <c r="JH609">
        <v>4</v>
      </c>
      <c r="JI609">
        <v>2436</v>
      </c>
      <c r="JJ609">
        <v>0</v>
      </c>
      <c r="JK609">
        <v>25</v>
      </c>
      <c r="JL609">
        <v>29318181</v>
      </c>
      <c r="JM609">
        <v>29318181</v>
      </c>
      <c r="JN609">
        <v>0.487061</v>
      </c>
      <c r="JO609">
        <v>2.66724</v>
      </c>
      <c r="JP609">
        <v>1.54785</v>
      </c>
      <c r="JQ609">
        <v>2.31445</v>
      </c>
      <c r="JR609">
        <v>1.64673</v>
      </c>
      <c r="JS609">
        <v>2.24854</v>
      </c>
      <c r="JT609">
        <v>34.0545</v>
      </c>
      <c r="JU609">
        <v>24.1838</v>
      </c>
      <c r="JV609">
        <v>18</v>
      </c>
      <c r="JW609">
        <v>504.145</v>
      </c>
      <c r="JX609">
        <v>335.579</v>
      </c>
      <c r="JY609">
        <v>27.0051</v>
      </c>
      <c r="JZ609">
        <v>27.6008</v>
      </c>
      <c r="KA609">
        <v>30.0003</v>
      </c>
      <c r="KB609">
        <v>27.5455</v>
      </c>
      <c r="KC609">
        <v>27.5054</v>
      </c>
      <c r="KD609">
        <v>9.656</v>
      </c>
      <c r="KE609">
        <v>19.1694</v>
      </c>
      <c r="KF609">
        <v>100</v>
      </c>
      <c r="KG609">
        <v>27.0079</v>
      </c>
      <c r="KH609">
        <v>164.035</v>
      </c>
      <c r="KI609">
        <v>21.7673</v>
      </c>
      <c r="KJ609">
        <v>96.7224</v>
      </c>
      <c r="KK609">
        <v>94.7475</v>
      </c>
    </row>
    <row r="610" spans="1:297">
      <c r="A610">
        <v>594</v>
      </c>
      <c r="B610">
        <v>1759090862.1</v>
      </c>
      <c r="C610">
        <v>17750.0999999046</v>
      </c>
      <c r="D610" t="s">
        <v>1636</v>
      </c>
      <c r="E610" t="s">
        <v>1637</v>
      </c>
      <c r="F610">
        <v>5</v>
      </c>
      <c r="G610" t="s">
        <v>1605</v>
      </c>
      <c r="H610" t="s">
        <v>436</v>
      </c>
      <c r="I610">
        <v>1759090853.94615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186.785713295238</v>
      </c>
      <c r="AK610">
        <v>197.745393939394</v>
      </c>
      <c r="AL610">
        <v>-3.27271352813855</v>
      </c>
      <c r="AM610">
        <v>66.03</v>
      </c>
      <c r="AN610">
        <f>(AP610 - AO610 + DY610*1E3/(8.314*(EA610+273.15)) * AR610/DX610 * AQ610) * DX610/(100*DL610) * 1000/(1000 - AP610)</f>
        <v>0</v>
      </c>
      <c r="AO610">
        <v>21.7062660762554</v>
      </c>
      <c r="AP610">
        <v>22.7339563636364</v>
      </c>
      <c r="AQ610">
        <v>3.88331175790468e-05</v>
      </c>
      <c r="AR610">
        <v>114.36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2.7</v>
      </c>
      <c r="DM610">
        <v>0.5</v>
      </c>
      <c r="DN610" t="s">
        <v>438</v>
      </c>
      <c r="DO610">
        <v>2</v>
      </c>
      <c r="DP610" t="b">
        <v>1</v>
      </c>
      <c r="DQ610">
        <v>1759090853.94615</v>
      </c>
      <c r="DR610">
        <v>216.599230769231</v>
      </c>
      <c r="DS610">
        <v>199.589846153846</v>
      </c>
      <c r="DT610">
        <v>22.7224846153846</v>
      </c>
      <c r="DU610">
        <v>21.7008230769231</v>
      </c>
      <c r="DV610">
        <v>215.024076923077</v>
      </c>
      <c r="DW610">
        <v>22.4029692307692</v>
      </c>
      <c r="DX610">
        <v>499.999769230769</v>
      </c>
      <c r="DY610">
        <v>90.5884923076923</v>
      </c>
      <c r="DZ610">
        <v>0.0315698384615385</v>
      </c>
      <c r="EA610">
        <v>29.4322384615385</v>
      </c>
      <c r="EB610">
        <v>30.0016230769231</v>
      </c>
      <c r="EC610">
        <v>999.9</v>
      </c>
      <c r="ED610">
        <v>0</v>
      </c>
      <c r="EE610">
        <v>0</v>
      </c>
      <c r="EF610">
        <v>10014.6592307692</v>
      </c>
      <c r="EG610">
        <v>0</v>
      </c>
      <c r="EH610">
        <v>12.0833461538462</v>
      </c>
      <c r="EI610">
        <v>17.0092692307692</v>
      </c>
      <c r="EJ610">
        <v>221.635153846154</v>
      </c>
      <c r="EK610">
        <v>204.017230769231</v>
      </c>
      <c r="EL610">
        <v>1.02165769230769</v>
      </c>
      <c r="EM610">
        <v>199.589846153846</v>
      </c>
      <c r="EN610">
        <v>21.7008230769231</v>
      </c>
      <c r="EO610">
        <v>2.05839538461538</v>
      </c>
      <c r="EP610">
        <v>1.96584538461538</v>
      </c>
      <c r="EQ610">
        <v>17.9008230769231</v>
      </c>
      <c r="ER610">
        <v>17.1719</v>
      </c>
      <c r="ES610">
        <v>1999.99</v>
      </c>
      <c r="ET610">
        <v>0.979997307692308</v>
      </c>
      <c r="EU610">
        <v>0.0200024153846154</v>
      </c>
      <c r="EV610">
        <v>0</v>
      </c>
      <c r="EW610">
        <v>339.908230769231</v>
      </c>
      <c r="EX610">
        <v>5.00059</v>
      </c>
      <c r="EY610">
        <v>6895.23384615385</v>
      </c>
      <c r="EZ610">
        <v>17360.2076923077</v>
      </c>
      <c r="FA610">
        <v>40.9709230769231</v>
      </c>
      <c r="FB610">
        <v>40.812</v>
      </c>
      <c r="FC610">
        <v>40.3797692307692</v>
      </c>
      <c r="FD610">
        <v>40.2015384615385</v>
      </c>
      <c r="FE610">
        <v>41.875</v>
      </c>
      <c r="FF610">
        <v>1955.08</v>
      </c>
      <c r="FG610">
        <v>39.9</v>
      </c>
      <c r="FH610">
        <v>0</v>
      </c>
      <c r="FI610">
        <v>1759090848.9</v>
      </c>
      <c r="FJ610">
        <v>0</v>
      </c>
      <c r="FK610">
        <v>339.66592</v>
      </c>
      <c r="FL610">
        <v>-7.52999997931812</v>
      </c>
      <c r="FM610">
        <v>-162.935384396327</v>
      </c>
      <c r="FN610">
        <v>6891.6736</v>
      </c>
      <c r="FO610">
        <v>15</v>
      </c>
      <c r="FP610">
        <v>0</v>
      </c>
      <c r="FQ610" t="s">
        <v>439</v>
      </c>
      <c r="FR610">
        <v>0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16.8582238095238</v>
      </c>
      <c r="GD610">
        <v>3.93764415584419</v>
      </c>
      <c r="GE610">
        <v>0.596820812946767</v>
      </c>
      <c r="GF610">
        <v>0</v>
      </c>
      <c r="GG610">
        <v>340.369676470588</v>
      </c>
      <c r="GH610">
        <v>-10.4460351394395</v>
      </c>
      <c r="GI610">
        <v>1.05847783940203</v>
      </c>
      <c r="GJ610">
        <v>-1</v>
      </c>
      <c r="GK610">
        <v>1.0195019047619</v>
      </c>
      <c r="GL610">
        <v>0.0364020779220799</v>
      </c>
      <c r="GM610">
        <v>0.00424800638848908</v>
      </c>
      <c r="GN610">
        <v>1</v>
      </c>
      <c r="GO610">
        <v>1</v>
      </c>
      <c r="GP610">
        <v>2</v>
      </c>
      <c r="GQ610" t="s">
        <v>448</v>
      </c>
      <c r="GR610">
        <v>3.13236</v>
      </c>
      <c r="GS610">
        <v>2.70988</v>
      </c>
      <c r="GT610">
        <v>0.0462669</v>
      </c>
      <c r="GU610">
        <v>0.0427714</v>
      </c>
      <c r="GV610">
        <v>0.099394</v>
      </c>
      <c r="GW610">
        <v>0.0968184</v>
      </c>
      <c r="GX610">
        <v>35962.2</v>
      </c>
      <c r="GY610">
        <v>38688.4</v>
      </c>
      <c r="GZ610">
        <v>34112.2</v>
      </c>
      <c r="HA610">
        <v>36591.2</v>
      </c>
      <c r="HB610">
        <v>43373.6</v>
      </c>
      <c r="HC610">
        <v>47434.7</v>
      </c>
      <c r="HD610">
        <v>53204.6</v>
      </c>
      <c r="HE610">
        <v>58476.3</v>
      </c>
      <c r="HF610">
        <v>1.96205</v>
      </c>
      <c r="HG610">
        <v>1.67372</v>
      </c>
      <c r="HH610">
        <v>0.128441</v>
      </c>
      <c r="HI610">
        <v>0</v>
      </c>
      <c r="HJ610">
        <v>27.9256</v>
      </c>
      <c r="HK610">
        <v>999.9</v>
      </c>
      <c r="HL610">
        <v>53.956</v>
      </c>
      <c r="HM610">
        <v>30.142</v>
      </c>
      <c r="HN610">
        <v>25.5832</v>
      </c>
      <c r="HO610">
        <v>55.0261</v>
      </c>
      <c r="HP610">
        <v>48.0889</v>
      </c>
      <c r="HQ610">
        <v>1</v>
      </c>
      <c r="HR610">
        <v>0.0221316</v>
      </c>
      <c r="HS610">
        <v>-0.0778023</v>
      </c>
      <c r="HT610">
        <v>20.1141</v>
      </c>
      <c r="HU610">
        <v>5.19797</v>
      </c>
      <c r="HV610">
        <v>12.004</v>
      </c>
      <c r="HW610">
        <v>4.9754</v>
      </c>
      <c r="HX610">
        <v>3.29395</v>
      </c>
      <c r="HY610">
        <v>9999</v>
      </c>
      <c r="HZ610">
        <v>36</v>
      </c>
      <c r="IA610">
        <v>9999</v>
      </c>
      <c r="IB610">
        <v>9999</v>
      </c>
      <c r="IC610">
        <v>1.86325</v>
      </c>
      <c r="ID610">
        <v>1.86813</v>
      </c>
      <c r="IE610">
        <v>1.86784</v>
      </c>
      <c r="IF610">
        <v>1.86905</v>
      </c>
      <c r="IG610">
        <v>1.86986</v>
      </c>
      <c r="IH610">
        <v>1.86591</v>
      </c>
      <c r="II610">
        <v>1.86697</v>
      </c>
      <c r="IJ610">
        <v>1.86844</v>
      </c>
      <c r="IK610">
        <v>5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1.476</v>
      </c>
      <c r="IY610">
        <v>0.32</v>
      </c>
      <c r="IZ610">
        <v>0.744305887368214</v>
      </c>
      <c r="JA610">
        <v>0.00400708050939433</v>
      </c>
      <c r="JB610">
        <v>-7.0817227887937e-07</v>
      </c>
      <c r="JC610">
        <v>2.11393634800483e-10</v>
      </c>
      <c r="JD610">
        <v>-0.0902750961418796</v>
      </c>
      <c r="JE610">
        <v>-0.0199519798578536</v>
      </c>
      <c r="JF610">
        <v>0.00231849078142986</v>
      </c>
      <c r="JG610">
        <v>-2.72917625674962e-05</v>
      </c>
      <c r="JH610">
        <v>4</v>
      </c>
      <c r="JI610">
        <v>2436</v>
      </c>
      <c r="JJ610">
        <v>0</v>
      </c>
      <c r="JK610">
        <v>25</v>
      </c>
      <c r="JL610">
        <v>29318181</v>
      </c>
      <c r="JM610">
        <v>29318181</v>
      </c>
      <c r="JN610">
        <v>0.45166</v>
      </c>
      <c r="JO610">
        <v>2.66357</v>
      </c>
      <c r="JP610">
        <v>1.54785</v>
      </c>
      <c r="JQ610">
        <v>2.31445</v>
      </c>
      <c r="JR610">
        <v>1.64673</v>
      </c>
      <c r="JS610">
        <v>2.2876</v>
      </c>
      <c r="JT610">
        <v>34.0545</v>
      </c>
      <c r="JU610">
        <v>24.1926</v>
      </c>
      <c r="JV610">
        <v>18</v>
      </c>
      <c r="JW610">
        <v>503.918</v>
      </c>
      <c r="JX610">
        <v>335.593</v>
      </c>
      <c r="JY610">
        <v>27.0083</v>
      </c>
      <c r="JZ610">
        <v>27.6055</v>
      </c>
      <c r="KA610">
        <v>30.0005</v>
      </c>
      <c r="KB610">
        <v>27.5495</v>
      </c>
      <c r="KC610">
        <v>27.5101</v>
      </c>
      <c r="KD610">
        <v>9.02492</v>
      </c>
      <c r="KE610">
        <v>19.1694</v>
      </c>
      <c r="KF610">
        <v>100</v>
      </c>
      <c r="KG610">
        <v>27.0103</v>
      </c>
      <c r="KH610">
        <v>150.503</v>
      </c>
      <c r="KI610">
        <v>21.7673</v>
      </c>
      <c r="KJ610">
        <v>96.722</v>
      </c>
      <c r="KK610">
        <v>94.7472</v>
      </c>
    </row>
    <row r="611" spans="1:297">
      <c r="A611">
        <v>595</v>
      </c>
      <c r="B611">
        <v>1759090867.1</v>
      </c>
      <c r="C611">
        <v>17755.0999999046</v>
      </c>
      <c r="D611" t="s">
        <v>1638</v>
      </c>
      <c r="E611" t="s">
        <v>1639</v>
      </c>
      <c r="F611">
        <v>5</v>
      </c>
      <c r="G611" t="s">
        <v>1605</v>
      </c>
      <c r="H611" t="s">
        <v>436</v>
      </c>
      <c r="I611">
        <v>1759090858.94615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169.387335466667</v>
      </c>
      <c r="AK611">
        <v>180.877484848485</v>
      </c>
      <c r="AL611">
        <v>-3.38234393939397</v>
      </c>
      <c r="AM611">
        <v>66.03</v>
      </c>
      <c r="AN611">
        <f>(AP611 - AO611 + DY611*1E3/(8.314*(EA611+273.15)) * AR611/DX611 * AQ611) * DX611/(100*DL611) * 1000/(1000 - AP611)</f>
        <v>0</v>
      </c>
      <c r="AO611">
        <v>21.7035656086905</v>
      </c>
      <c r="AP611">
        <v>22.7436224242424</v>
      </c>
      <c r="AQ611">
        <v>2.55770453175009e-05</v>
      </c>
      <c r="AR611">
        <v>114.36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2.7</v>
      </c>
      <c r="DM611">
        <v>0.5</v>
      </c>
      <c r="DN611" t="s">
        <v>438</v>
      </c>
      <c r="DO611">
        <v>2</v>
      </c>
      <c r="DP611" t="b">
        <v>1</v>
      </c>
      <c r="DQ611">
        <v>1759090858.94615</v>
      </c>
      <c r="DR611">
        <v>200.228307692308</v>
      </c>
      <c r="DS611">
        <v>182.685461538462</v>
      </c>
      <c r="DT611">
        <v>22.7294307692308</v>
      </c>
      <c r="DU611">
        <v>21.7023461538462</v>
      </c>
      <c r="DV611">
        <v>198.714230769231</v>
      </c>
      <c r="DW611">
        <v>22.4096461538462</v>
      </c>
      <c r="DX611">
        <v>499.975769230769</v>
      </c>
      <c r="DY611">
        <v>90.5887384615385</v>
      </c>
      <c r="DZ611">
        <v>0.0318072615384615</v>
      </c>
      <c r="EA611">
        <v>29.4337615384615</v>
      </c>
      <c r="EB611">
        <v>30.0060538461538</v>
      </c>
      <c r="EC611">
        <v>999.9</v>
      </c>
      <c r="ED611">
        <v>0</v>
      </c>
      <c r="EE611">
        <v>0</v>
      </c>
      <c r="EF611">
        <v>10003.9861538462</v>
      </c>
      <c r="EG611">
        <v>0</v>
      </c>
      <c r="EH611">
        <v>12.0809</v>
      </c>
      <c r="EI611">
        <v>17.5428</v>
      </c>
      <c r="EJ611">
        <v>204.885076923077</v>
      </c>
      <c r="EK611">
        <v>186.738153846154</v>
      </c>
      <c r="EL611">
        <v>1.02707769230769</v>
      </c>
      <c r="EM611">
        <v>182.685461538462</v>
      </c>
      <c r="EN611">
        <v>21.7023461538462</v>
      </c>
      <c r="EO611">
        <v>2.05903076923077</v>
      </c>
      <c r="EP611">
        <v>1.96598846153846</v>
      </c>
      <c r="EQ611">
        <v>17.9057307692308</v>
      </c>
      <c r="ER611">
        <v>17.1730461538462</v>
      </c>
      <c r="ES611">
        <v>2000.03</v>
      </c>
      <c r="ET611">
        <v>0.979997769230769</v>
      </c>
      <c r="EU611">
        <v>0.0200019384615385</v>
      </c>
      <c r="EV611">
        <v>0</v>
      </c>
      <c r="EW611">
        <v>339.260923076923</v>
      </c>
      <c r="EX611">
        <v>5.00059</v>
      </c>
      <c r="EY611">
        <v>6882.79076923077</v>
      </c>
      <c r="EZ611">
        <v>17360.5461538462</v>
      </c>
      <c r="FA611">
        <v>40.9854615384615</v>
      </c>
      <c r="FB611">
        <v>40.812</v>
      </c>
      <c r="FC611">
        <v>40.3940769230769</v>
      </c>
      <c r="FD611">
        <v>40.1966923076923</v>
      </c>
      <c r="FE611">
        <v>41.875</v>
      </c>
      <c r="FF611">
        <v>1955.12</v>
      </c>
      <c r="FG611">
        <v>39.9</v>
      </c>
      <c r="FH611">
        <v>0</v>
      </c>
      <c r="FI611">
        <v>1759090853.7</v>
      </c>
      <c r="FJ611">
        <v>0</v>
      </c>
      <c r="FK611">
        <v>339.14064</v>
      </c>
      <c r="FL611">
        <v>-5.89699999940697</v>
      </c>
      <c r="FM611">
        <v>-118.620769246122</v>
      </c>
      <c r="FN611">
        <v>6880.322</v>
      </c>
      <c r="FO611">
        <v>15</v>
      </c>
      <c r="FP611">
        <v>0</v>
      </c>
      <c r="FQ611" t="s">
        <v>439</v>
      </c>
      <c r="FR611">
        <v>0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17.1440476190476</v>
      </c>
      <c r="GD611">
        <v>5.20767272727274</v>
      </c>
      <c r="GE611">
        <v>0.683548422793773</v>
      </c>
      <c r="GF611">
        <v>0</v>
      </c>
      <c r="GG611">
        <v>339.702411764706</v>
      </c>
      <c r="GH611">
        <v>-8.25955690257656</v>
      </c>
      <c r="GI611">
        <v>0.849837012665893</v>
      </c>
      <c r="GJ611">
        <v>-1</v>
      </c>
      <c r="GK611">
        <v>1.02356857142857</v>
      </c>
      <c r="GL611">
        <v>0.0487355844155873</v>
      </c>
      <c r="GM611">
        <v>0.005802060623864</v>
      </c>
      <c r="GN611">
        <v>1</v>
      </c>
      <c r="GO611">
        <v>1</v>
      </c>
      <c r="GP611">
        <v>2</v>
      </c>
      <c r="GQ611" t="s">
        <v>448</v>
      </c>
      <c r="GR611">
        <v>3.13248</v>
      </c>
      <c r="GS611">
        <v>2.71052</v>
      </c>
      <c r="GT611">
        <v>0.0426309</v>
      </c>
      <c r="GU611">
        <v>0.0390877</v>
      </c>
      <c r="GV611">
        <v>0.0994259</v>
      </c>
      <c r="GW611">
        <v>0.0968106</v>
      </c>
      <c r="GX611">
        <v>36098.9</v>
      </c>
      <c r="GY611">
        <v>38836.7</v>
      </c>
      <c r="GZ611">
        <v>34111.8</v>
      </c>
      <c r="HA611">
        <v>36590.7</v>
      </c>
      <c r="HB611">
        <v>43371.2</v>
      </c>
      <c r="HC611">
        <v>47433.9</v>
      </c>
      <c r="HD611">
        <v>53204</v>
      </c>
      <c r="HE611">
        <v>58475.3</v>
      </c>
      <c r="HF611">
        <v>1.96227</v>
      </c>
      <c r="HG611">
        <v>1.67345</v>
      </c>
      <c r="HH611">
        <v>0.127606</v>
      </c>
      <c r="HI611">
        <v>0</v>
      </c>
      <c r="HJ611">
        <v>27.9296</v>
      </c>
      <c r="HK611">
        <v>999.9</v>
      </c>
      <c r="HL611">
        <v>53.98</v>
      </c>
      <c r="HM611">
        <v>30.142</v>
      </c>
      <c r="HN611">
        <v>25.5954</v>
      </c>
      <c r="HO611">
        <v>55.0361</v>
      </c>
      <c r="HP611">
        <v>47.8365</v>
      </c>
      <c r="HQ611">
        <v>1</v>
      </c>
      <c r="HR611">
        <v>0.0226067</v>
      </c>
      <c r="HS611">
        <v>-0.0752206</v>
      </c>
      <c r="HT611">
        <v>20.1142</v>
      </c>
      <c r="HU611">
        <v>5.19812</v>
      </c>
      <c r="HV611">
        <v>12.004</v>
      </c>
      <c r="HW611">
        <v>4.97555</v>
      </c>
      <c r="HX611">
        <v>3.29393</v>
      </c>
      <c r="HY611">
        <v>9999</v>
      </c>
      <c r="HZ611">
        <v>36</v>
      </c>
      <c r="IA611">
        <v>9999</v>
      </c>
      <c r="IB611">
        <v>9999</v>
      </c>
      <c r="IC611">
        <v>1.86325</v>
      </c>
      <c r="ID611">
        <v>1.86813</v>
      </c>
      <c r="IE611">
        <v>1.86786</v>
      </c>
      <c r="IF611">
        <v>1.86905</v>
      </c>
      <c r="IG611">
        <v>1.86984</v>
      </c>
      <c r="IH611">
        <v>1.86588</v>
      </c>
      <c r="II611">
        <v>1.86696</v>
      </c>
      <c r="IJ611">
        <v>1.86844</v>
      </c>
      <c r="IK611">
        <v>5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1.414</v>
      </c>
      <c r="IY611">
        <v>0.3205</v>
      </c>
      <c r="IZ611">
        <v>0.744305887368214</v>
      </c>
      <c r="JA611">
        <v>0.00400708050939433</v>
      </c>
      <c r="JB611">
        <v>-7.0817227887937e-07</v>
      </c>
      <c r="JC611">
        <v>2.11393634800483e-10</v>
      </c>
      <c r="JD611">
        <v>-0.0902750961418796</v>
      </c>
      <c r="JE611">
        <v>-0.0199519798578536</v>
      </c>
      <c r="JF611">
        <v>0.00231849078142986</v>
      </c>
      <c r="JG611">
        <v>-2.72917625674962e-05</v>
      </c>
      <c r="JH611">
        <v>4</v>
      </c>
      <c r="JI611">
        <v>2436</v>
      </c>
      <c r="JJ611">
        <v>0</v>
      </c>
      <c r="JK611">
        <v>25</v>
      </c>
      <c r="JL611">
        <v>29318181.1</v>
      </c>
      <c r="JM611">
        <v>29318181.1</v>
      </c>
      <c r="JN611">
        <v>0.419922</v>
      </c>
      <c r="JO611">
        <v>2.65503</v>
      </c>
      <c r="JP611">
        <v>1.54785</v>
      </c>
      <c r="JQ611">
        <v>2.31445</v>
      </c>
      <c r="JR611">
        <v>1.64673</v>
      </c>
      <c r="JS611">
        <v>2.35474</v>
      </c>
      <c r="JT611">
        <v>34.0771</v>
      </c>
      <c r="JU611">
        <v>24.2013</v>
      </c>
      <c r="JV611">
        <v>18</v>
      </c>
      <c r="JW611">
        <v>504.102</v>
      </c>
      <c r="JX611">
        <v>335.482</v>
      </c>
      <c r="JY611">
        <v>27.0099</v>
      </c>
      <c r="JZ611">
        <v>27.6105</v>
      </c>
      <c r="KA611">
        <v>30.0005</v>
      </c>
      <c r="KB611">
        <v>27.5534</v>
      </c>
      <c r="KC611">
        <v>27.5136</v>
      </c>
      <c r="KD611">
        <v>8.3305</v>
      </c>
      <c r="KE611">
        <v>19.1694</v>
      </c>
      <c r="KF611">
        <v>100</v>
      </c>
      <c r="KG611">
        <v>27.0087</v>
      </c>
      <c r="KH611">
        <v>130.239</v>
      </c>
      <c r="KI611">
        <v>21.7673</v>
      </c>
      <c r="KJ611">
        <v>96.7209</v>
      </c>
      <c r="KK611">
        <v>94.7458</v>
      </c>
    </row>
    <row r="612" spans="1:297">
      <c r="A612">
        <v>596</v>
      </c>
      <c r="B612">
        <v>1759090872.1</v>
      </c>
      <c r="C612">
        <v>17760.0999999046</v>
      </c>
      <c r="D612" t="s">
        <v>1640</v>
      </c>
      <c r="E612" t="s">
        <v>1641</v>
      </c>
      <c r="F612">
        <v>5</v>
      </c>
      <c r="G612" t="s">
        <v>1605</v>
      </c>
      <c r="H612" t="s">
        <v>436</v>
      </c>
      <c r="I612">
        <v>1759090863.94615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152.843428571429</v>
      </c>
      <c r="AK612">
        <v>164.392945454545</v>
      </c>
      <c r="AL612">
        <v>-3.28715865800868</v>
      </c>
      <c r="AM612">
        <v>66.03</v>
      </c>
      <c r="AN612">
        <f>(AP612 - AO612 + DY612*1E3/(8.314*(EA612+273.15)) * AR612/DX612 * AQ612) * DX612/(100*DL612) * 1000/(1000 - AP612)</f>
        <v>0</v>
      </c>
      <c r="AO612">
        <v>21.7007864396212</v>
      </c>
      <c r="AP612">
        <v>22.7558818181818</v>
      </c>
      <c r="AQ612">
        <v>2.9893406697054e-05</v>
      </c>
      <c r="AR612">
        <v>114.36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2.7</v>
      </c>
      <c r="DM612">
        <v>0.5</v>
      </c>
      <c r="DN612" t="s">
        <v>438</v>
      </c>
      <c r="DO612">
        <v>2</v>
      </c>
      <c r="DP612" t="b">
        <v>1</v>
      </c>
      <c r="DQ612">
        <v>1759090863.94615</v>
      </c>
      <c r="DR612">
        <v>183.867</v>
      </c>
      <c r="DS612">
        <v>166.237384615385</v>
      </c>
      <c r="DT612">
        <v>22.7393</v>
      </c>
      <c r="DU612">
        <v>21.7035692307692</v>
      </c>
      <c r="DV612">
        <v>182.414076923077</v>
      </c>
      <c r="DW612">
        <v>22.4191</v>
      </c>
      <c r="DX612">
        <v>499.982230769231</v>
      </c>
      <c r="DY612">
        <v>90.5880461538461</v>
      </c>
      <c r="DZ612">
        <v>0.0318981230769231</v>
      </c>
      <c r="EA612">
        <v>29.4338</v>
      </c>
      <c r="EB612">
        <v>30.0042384615385</v>
      </c>
      <c r="EC612">
        <v>999.9</v>
      </c>
      <c r="ED612">
        <v>0</v>
      </c>
      <c r="EE612">
        <v>0</v>
      </c>
      <c r="EF612">
        <v>10007.3953846154</v>
      </c>
      <c r="EG612">
        <v>0</v>
      </c>
      <c r="EH612">
        <v>12.0830230769231</v>
      </c>
      <c r="EI612">
        <v>17.6295846153846</v>
      </c>
      <c r="EJ612">
        <v>188.145</v>
      </c>
      <c r="EK612">
        <v>169.925461538462</v>
      </c>
      <c r="EL612">
        <v>1.03570769230769</v>
      </c>
      <c r="EM612">
        <v>166.237384615385</v>
      </c>
      <c r="EN612">
        <v>21.7035692307692</v>
      </c>
      <c r="EO612">
        <v>2.05990923076923</v>
      </c>
      <c r="EP612">
        <v>1.96608461538462</v>
      </c>
      <c r="EQ612">
        <v>17.9125076923077</v>
      </c>
      <c r="ER612">
        <v>17.1738076923077</v>
      </c>
      <c r="ES612">
        <v>2000.04846153846</v>
      </c>
      <c r="ET612">
        <v>0.979998</v>
      </c>
      <c r="EU612">
        <v>0.0200017</v>
      </c>
      <c r="EV612">
        <v>0</v>
      </c>
      <c r="EW612">
        <v>338.791153846154</v>
      </c>
      <c r="EX612">
        <v>5.00059</v>
      </c>
      <c r="EY612">
        <v>6873.75384615385</v>
      </c>
      <c r="EZ612">
        <v>17360.7230769231</v>
      </c>
      <c r="FA612">
        <v>40.9951538461538</v>
      </c>
      <c r="FB612">
        <v>40.812</v>
      </c>
      <c r="FC612">
        <v>40.4131538461539</v>
      </c>
      <c r="FD612">
        <v>40.2063846153846</v>
      </c>
      <c r="FE612">
        <v>41.875</v>
      </c>
      <c r="FF612">
        <v>1955.13846153846</v>
      </c>
      <c r="FG612">
        <v>39.9</v>
      </c>
      <c r="FH612">
        <v>0</v>
      </c>
      <c r="FI612">
        <v>1759090858.5</v>
      </c>
      <c r="FJ612">
        <v>0</v>
      </c>
      <c r="FK612">
        <v>338.7414</v>
      </c>
      <c r="FL612">
        <v>-3.8232307552286</v>
      </c>
      <c r="FM612">
        <v>-80.2330768180415</v>
      </c>
      <c r="FN612">
        <v>6872.3416</v>
      </c>
      <c r="FO612">
        <v>15</v>
      </c>
      <c r="FP612">
        <v>0</v>
      </c>
      <c r="FQ612" t="s">
        <v>439</v>
      </c>
      <c r="FR612">
        <v>0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17.6005380952381</v>
      </c>
      <c r="GD612">
        <v>1.93981558441558</v>
      </c>
      <c r="GE612">
        <v>0.392998462951302</v>
      </c>
      <c r="GF612">
        <v>0</v>
      </c>
      <c r="GG612">
        <v>339.045117647059</v>
      </c>
      <c r="GH612">
        <v>-5.05436209747583</v>
      </c>
      <c r="GI612">
        <v>0.547681625243861</v>
      </c>
      <c r="GJ612">
        <v>-1</v>
      </c>
      <c r="GK612">
        <v>1.03195952380952</v>
      </c>
      <c r="GL612">
        <v>0.105046753246755</v>
      </c>
      <c r="GM612">
        <v>0.0114690247338068</v>
      </c>
      <c r="GN612">
        <v>0</v>
      </c>
      <c r="GO612">
        <v>0</v>
      </c>
      <c r="GP612">
        <v>2</v>
      </c>
      <c r="GQ612" t="s">
        <v>455</v>
      </c>
      <c r="GR612">
        <v>3.13258</v>
      </c>
      <c r="GS612">
        <v>2.70982</v>
      </c>
      <c r="GT612">
        <v>0.0389779</v>
      </c>
      <c r="GU612">
        <v>0.0350879</v>
      </c>
      <c r="GV612">
        <v>0.099457</v>
      </c>
      <c r="GW612">
        <v>0.0967938</v>
      </c>
      <c r="GX612">
        <v>36236.1</v>
      </c>
      <c r="GY612">
        <v>38997.7</v>
      </c>
      <c r="GZ612">
        <v>34111.3</v>
      </c>
      <c r="HA612">
        <v>36590.1</v>
      </c>
      <c r="HB612">
        <v>43368.9</v>
      </c>
      <c r="HC612">
        <v>47433.5</v>
      </c>
      <c r="HD612">
        <v>53203.5</v>
      </c>
      <c r="HE612">
        <v>58474.3</v>
      </c>
      <c r="HF612">
        <v>1.96222</v>
      </c>
      <c r="HG612">
        <v>1.67348</v>
      </c>
      <c r="HH612">
        <v>0.12625</v>
      </c>
      <c r="HI612">
        <v>0</v>
      </c>
      <c r="HJ612">
        <v>27.9345</v>
      </c>
      <c r="HK612">
        <v>999.9</v>
      </c>
      <c r="HL612">
        <v>53.98</v>
      </c>
      <c r="HM612">
        <v>30.142</v>
      </c>
      <c r="HN612">
        <v>25.5976</v>
      </c>
      <c r="HO612">
        <v>54.9561</v>
      </c>
      <c r="HP612">
        <v>47.7284</v>
      </c>
      <c r="HQ612">
        <v>1</v>
      </c>
      <c r="HR612">
        <v>0.0229726</v>
      </c>
      <c r="HS612">
        <v>-0.0646596</v>
      </c>
      <c r="HT612">
        <v>20.1143</v>
      </c>
      <c r="HU612">
        <v>5.19767</v>
      </c>
      <c r="HV612">
        <v>12.004</v>
      </c>
      <c r="HW612">
        <v>4.97555</v>
      </c>
      <c r="HX612">
        <v>3.29393</v>
      </c>
      <c r="HY612">
        <v>9999</v>
      </c>
      <c r="HZ612">
        <v>36</v>
      </c>
      <c r="IA612">
        <v>9999</v>
      </c>
      <c r="IB612">
        <v>9999</v>
      </c>
      <c r="IC612">
        <v>1.86325</v>
      </c>
      <c r="ID612">
        <v>1.86813</v>
      </c>
      <c r="IE612">
        <v>1.86784</v>
      </c>
      <c r="IF612">
        <v>1.86905</v>
      </c>
      <c r="IG612">
        <v>1.86985</v>
      </c>
      <c r="IH612">
        <v>1.8659</v>
      </c>
      <c r="II612">
        <v>1.86697</v>
      </c>
      <c r="IJ612">
        <v>1.86843</v>
      </c>
      <c r="IK612">
        <v>5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1.353</v>
      </c>
      <c r="IY612">
        <v>0.321</v>
      </c>
      <c r="IZ612">
        <v>0.744305887368214</v>
      </c>
      <c r="JA612">
        <v>0.00400708050939433</v>
      </c>
      <c r="JB612">
        <v>-7.0817227887937e-07</v>
      </c>
      <c r="JC612">
        <v>2.11393634800483e-10</v>
      </c>
      <c r="JD612">
        <v>-0.0902750961418796</v>
      </c>
      <c r="JE612">
        <v>-0.0199519798578536</v>
      </c>
      <c r="JF612">
        <v>0.00231849078142986</v>
      </c>
      <c r="JG612">
        <v>-2.72917625674962e-05</v>
      </c>
      <c r="JH612">
        <v>4</v>
      </c>
      <c r="JI612">
        <v>2436</v>
      </c>
      <c r="JJ612">
        <v>0</v>
      </c>
      <c r="JK612">
        <v>25</v>
      </c>
      <c r="JL612">
        <v>29318181.2</v>
      </c>
      <c r="JM612">
        <v>29318181.2</v>
      </c>
      <c r="JN612">
        <v>0.384521</v>
      </c>
      <c r="JO612">
        <v>2.66602</v>
      </c>
      <c r="JP612">
        <v>1.54785</v>
      </c>
      <c r="JQ612">
        <v>2.31567</v>
      </c>
      <c r="JR612">
        <v>1.64551</v>
      </c>
      <c r="JS612">
        <v>2.31079</v>
      </c>
      <c r="JT612">
        <v>34.0771</v>
      </c>
      <c r="JU612">
        <v>24.1926</v>
      </c>
      <c r="JV612">
        <v>18</v>
      </c>
      <c r="JW612">
        <v>504.112</v>
      </c>
      <c r="JX612">
        <v>335.522</v>
      </c>
      <c r="JY612">
        <v>27.0097</v>
      </c>
      <c r="JZ612">
        <v>27.6161</v>
      </c>
      <c r="KA612">
        <v>30.0004</v>
      </c>
      <c r="KB612">
        <v>27.5582</v>
      </c>
      <c r="KC612">
        <v>27.5186</v>
      </c>
      <c r="KD612">
        <v>7.68332</v>
      </c>
      <c r="KE612">
        <v>19.1694</v>
      </c>
      <c r="KF612">
        <v>100</v>
      </c>
      <c r="KG612">
        <v>27.008</v>
      </c>
      <c r="KH612">
        <v>116.678</v>
      </c>
      <c r="KI612">
        <v>21.7672</v>
      </c>
      <c r="KJ612">
        <v>96.7198</v>
      </c>
      <c r="KK612">
        <v>94.7441</v>
      </c>
    </row>
    <row r="613" spans="1:297">
      <c r="A613">
        <v>597</v>
      </c>
      <c r="B613">
        <v>1759090877.1</v>
      </c>
      <c r="C613">
        <v>17765.0999999046</v>
      </c>
      <c r="D613" t="s">
        <v>1642</v>
      </c>
      <c r="E613" t="s">
        <v>1643</v>
      </c>
      <c r="F613">
        <v>5</v>
      </c>
      <c r="G613" t="s">
        <v>1605</v>
      </c>
      <c r="H613" t="s">
        <v>436</v>
      </c>
      <c r="I613">
        <v>1759090868.94615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135.101316419048</v>
      </c>
      <c r="AK613">
        <v>147.390503030303</v>
      </c>
      <c r="AL613">
        <v>-3.41230573593075</v>
      </c>
      <c r="AM613">
        <v>66.03</v>
      </c>
      <c r="AN613">
        <f>(AP613 - AO613 + DY613*1E3/(8.314*(EA613+273.15)) * AR613/DX613 * AQ613) * DX613/(100*DL613) * 1000/(1000 - AP613)</f>
        <v>0</v>
      </c>
      <c r="AO613">
        <v>21.6985339252165</v>
      </c>
      <c r="AP613">
        <v>22.7623703030303</v>
      </c>
      <c r="AQ613">
        <v>1.23398932355732e-05</v>
      </c>
      <c r="AR613">
        <v>114.36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2.7</v>
      </c>
      <c r="DM613">
        <v>0.5</v>
      </c>
      <c r="DN613" t="s">
        <v>438</v>
      </c>
      <c r="DO613">
        <v>2</v>
      </c>
      <c r="DP613" t="b">
        <v>1</v>
      </c>
      <c r="DQ613">
        <v>1759090868.94615</v>
      </c>
      <c r="DR613">
        <v>167.554</v>
      </c>
      <c r="DS613">
        <v>149.385307692308</v>
      </c>
      <c r="DT613">
        <v>22.7497153846154</v>
      </c>
      <c r="DU613">
        <v>21.7014230769231</v>
      </c>
      <c r="DV613">
        <v>166.162461538462</v>
      </c>
      <c r="DW613">
        <v>22.4290923076923</v>
      </c>
      <c r="DX613">
        <v>499.995769230769</v>
      </c>
      <c r="DY613">
        <v>90.5869923076923</v>
      </c>
      <c r="DZ613">
        <v>0.0318659538461539</v>
      </c>
      <c r="EA613">
        <v>29.4344615384615</v>
      </c>
      <c r="EB613">
        <v>30.0040692307692</v>
      </c>
      <c r="EC613">
        <v>999.9</v>
      </c>
      <c r="ED613">
        <v>0</v>
      </c>
      <c r="EE613">
        <v>0</v>
      </c>
      <c r="EF613">
        <v>10019.8992307692</v>
      </c>
      <c r="EG613">
        <v>0</v>
      </c>
      <c r="EH613">
        <v>12.0886538461538</v>
      </c>
      <c r="EI613">
        <v>18.1686153846154</v>
      </c>
      <c r="EJ613">
        <v>171.454307692308</v>
      </c>
      <c r="EK613">
        <v>152.699230769231</v>
      </c>
      <c r="EL613">
        <v>1.04827692307692</v>
      </c>
      <c r="EM613">
        <v>149.385307692308</v>
      </c>
      <c r="EN613">
        <v>21.7014230769231</v>
      </c>
      <c r="EO613">
        <v>2.06082846153846</v>
      </c>
      <c r="EP613">
        <v>1.96586692307692</v>
      </c>
      <c r="EQ613">
        <v>17.9195923076923</v>
      </c>
      <c r="ER613">
        <v>17.1720692307692</v>
      </c>
      <c r="ES613">
        <v>2000.04461538462</v>
      </c>
      <c r="ET613">
        <v>0.979998</v>
      </c>
      <c r="EU613">
        <v>0.0200017</v>
      </c>
      <c r="EV613">
        <v>0</v>
      </c>
      <c r="EW613">
        <v>338.494461538462</v>
      </c>
      <c r="EX613">
        <v>5.00059</v>
      </c>
      <c r="EY613">
        <v>6867.97692307692</v>
      </c>
      <c r="EZ613">
        <v>17360.6923076923</v>
      </c>
      <c r="FA613">
        <v>41</v>
      </c>
      <c r="FB613">
        <v>40.812</v>
      </c>
      <c r="FC613">
        <v>40.4274615384615</v>
      </c>
      <c r="FD613">
        <v>40.2112307692308</v>
      </c>
      <c r="FE613">
        <v>41.875</v>
      </c>
      <c r="FF613">
        <v>1955.13461538462</v>
      </c>
      <c r="FG613">
        <v>39.9</v>
      </c>
      <c r="FH613">
        <v>0</v>
      </c>
      <c r="FI613">
        <v>1759090863.9</v>
      </c>
      <c r="FJ613">
        <v>0</v>
      </c>
      <c r="FK613">
        <v>338.462538461538</v>
      </c>
      <c r="FL613">
        <v>-2.36704272521849</v>
      </c>
      <c r="FM613">
        <v>-41.0099145050719</v>
      </c>
      <c r="FN613">
        <v>6867.09769230769</v>
      </c>
      <c r="FO613">
        <v>15</v>
      </c>
      <c r="FP613">
        <v>0</v>
      </c>
      <c r="FQ613" t="s">
        <v>439</v>
      </c>
      <c r="FR613">
        <v>0</v>
      </c>
      <c r="FS613">
        <v>0</v>
      </c>
      <c r="FT613">
        <v>0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17.8465380952381</v>
      </c>
      <c r="GD613">
        <v>4.72298961038963</v>
      </c>
      <c r="GE613">
        <v>0.599912728951701</v>
      </c>
      <c r="GF613">
        <v>0</v>
      </c>
      <c r="GG613">
        <v>338.772117647059</v>
      </c>
      <c r="GH613">
        <v>-3.92394193304414</v>
      </c>
      <c r="GI613">
        <v>0.439679011573209</v>
      </c>
      <c r="GJ613">
        <v>-1</v>
      </c>
      <c r="GK613">
        <v>1.03945047619048</v>
      </c>
      <c r="GL613">
        <v>0.149342337662339</v>
      </c>
      <c r="GM613">
        <v>0.0152517884903442</v>
      </c>
      <c r="GN613">
        <v>0</v>
      </c>
      <c r="GO613">
        <v>0</v>
      </c>
      <c r="GP613">
        <v>2</v>
      </c>
      <c r="GQ613" t="s">
        <v>455</v>
      </c>
      <c r="GR613">
        <v>3.13242</v>
      </c>
      <c r="GS613">
        <v>2.71007</v>
      </c>
      <c r="GT613">
        <v>0.0351455</v>
      </c>
      <c r="GU613">
        <v>0.0311622</v>
      </c>
      <c r="GV613">
        <v>0.0994823</v>
      </c>
      <c r="GW613">
        <v>0.0968399</v>
      </c>
      <c r="GX613">
        <v>36380.3</v>
      </c>
      <c r="GY613">
        <v>39155.9</v>
      </c>
      <c r="GZ613">
        <v>34111</v>
      </c>
      <c r="HA613">
        <v>36589.6</v>
      </c>
      <c r="HB613">
        <v>43366.9</v>
      </c>
      <c r="HC613">
        <v>47430.2</v>
      </c>
      <c r="HD613">
        <v>53203.1</v>
      </c>
      <c r="HE613">
        <v>58473.9</v>
      </c>
      <c r="HF613">
        <v>1.9617</v>
      </c>
      <c r="HG613">
        <v>1.6737</v>
      </c>
      <c r="HH613">
        <v>0.126846</v>
      </c>
      <c r="HI613">
        <v>0</v>
      </c>
      <c r="HJ613">
        <v>27.939</v>
      </c>
      <c r="HK613">
        <v>999.9</v>
      </c>
      <c r="HL613">
        <v>53.98</v>
      </c>
      <c r="HM613">
        <v>30.142</v>
      </c>
      <c r="HN613">
        <v>25.5952</v>
      </c>
      <c r="HO613">
        <v>54.9361</v>
      </c>
      <c r="HP613">
        <v>48.137</v>
      </c>
      <c r="HQ613">
        <v>1</v>
      </c>
      <c r="HR613">
        <v>0.0232241</v>
      </c>
      <c r="HS613">
        <v>-0.0610022</v>
      </c>
      <c r="HT613">
        <v>20.1143</v>
      </c>
      <c r="HU613">
        <v>5.19797</v>
      </c>
      <c r="HV613">
        <v>12.004</v>
      </c>
      <c r="HW613">
        <v>4.97545</v>
      </c>
      <c r="HX613">
        <v>3.29395</v>
      </c>
      <c r="HY613">
        <v>9999</v>
      </c>
      <c r="HZ613">
        <v>36</v>
      </c>
      <c r="IA613">
        <v>9999</v>
      </c>
      <c r="IB613">
        <v>9999</v>
      </c>
      <c r="IC613">
        <v>1.86325</v>
      </c>
      <c r="ID613">
        <v>1.86813</v>
      </c>
      <c r="IE613">
        <v>1.86784</v>
      </c>
      <c r="IF613">
        <v>1.86905</v>
      </c>
      <c r="IG613">
        <v>1.86983</v>
      </c>
      <c r="IH613">
        <v>1.86591</v>
      </c>
      <c r="II613">
        <v>1.86698</v>
      </c>
      <c r="IJ613">
        <v>1.86843</v>
      </c>
      <c r="IK613">
        <v>5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1.29</v>
      </c>
      <c r="IY613">
        <v>0.3213</v>
      </c>
      <c r="IZ613">
        <v>0.744305887368214</v>
      </c>
      <c r="JA613">
        <v>0.00400708050939433</v>
      </c>
      <c r="JB613">
        <v>-7.0817227887937e-07</v>
      </c>
      <c r="JC613">
        <v>2.11393634800483e-10</v>
      </c>
      <c r="JD613">
        <v>-0.0902750961418796</v>
      </c>
      <c r="JE613">
        <v>-0.0199519798578536</v>
      </c>
      <c r="JF613">
        <v>0.00231849078142986</v>
      </c>
      <c r="JG613">
        <v>-2.72917625674962e-05</v>
      </c>
      <c r="JH613">
        <v>4</v>
      </c>
      <c r="JI613">
        <v>2436</v>
      </c>
      <c r="JJ613">
        <v>0</v>
      </c>
      <c r="JK613">
        <v>25</v>
      </c>
      <c r="JL613">
        <v>29318181.3</v>
      </c>
      <c r="JM613">
        <v>29318181.3</v>
      </c>
      <c r="JN613">
        <v>0.355225</v>
      </c>
      <c r="JO613">
        <v>2.67944</v>
      </c>
      <c r="JP613">
        <v>1.54785</v>
      </c>
      <c r="JQ613">
        <v>2.31445</v>
      </c>
      <c r="JR613">
        <v>1.64673</v>
      </c>
      <c r="JS613">
        <v>2.23511</v>
      </c>
      <c r="JT613">
        <v>34.0771</v>
      </c>
      <c r="JU613">
        <v>24.1838</v>
      </c>
      <c r="JV613">
        <v>18</v>
      </c>
      <c r="JW613">
        <v>503.803</v>
      </c>
      <c r="JX613">
        <v>335.65</v>
      </c>
      <c r="JY613">
        <v>27.0092</v>
      </c>
      <c r="JZ613">
        <v>27.6205</v>
      </c>
      <c r="KA613">
        <v>30.0004</v>
      </c>
      <c r="KB613">
        <v>27.5622</v>
      </c>
      <c r="KC613">
        <v>27.5224</v>
      </c>
      <c r="KD613">
        <v>7.09546</v>
      </c>
      <c r="KE613">
        <v>18.8916</v>
      </c>
      <c r="KF613">
        <v>100</v>
      </c>
      <c r="KG613">
        <v>27.0091</v>
      </c>
      <c r="KH613">
        <v>96.4586</v>
      </c>
      <c r="KI613">
        <v>21.7596</v>
      </c>
      <c r="KJ613">
        <v>96.7191</v>
      </c>
      <c r="KK613">
        <v>94.7433</v>
      </c>
    </row>
    <row r="614" spans="1:297">
      <c r="A614">
        <v>598</v>
      </c>
      <c r="B614">
        <v>1759090882.1</v>
      </c>
      <c r="C614">
        <v>17770.0999999046</v>
      </c>
      <c r="D614" t="s">
        <v>1644</v>
      </c>
      <c r="E614" t="s">
        <v>1645</v>
      </c>
      <c r="F614">
        <v>5</v>
      </c>
      <c r="G614" t="s">
        <v>1605</v>
      </c>
      <c r="H614" t="s">
        <v>436</v>
      </c>
      <c r="I614">
        <v>1759090873.94615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118.61388472381</v>
      </c>
      <c r="AK614">
        <v>130.929478787879</v>
      </c>
      <c r="AL614">
        <v>-3.27083961038963</v>
      </c>
      <c r="AM614">
        <v>66.03</v>
      </c>
      <c r="AN614">
        <f>(AP614 - AO614 + DY614*1E3/(8.314*(EA614+273.15)) * AR614/DX614 * AQ614) * DX614/(100*DL614) * 1000/(1000 - AP614)</f>
        <v>0</v>
      </c>
      <c r="AO614">
        <v>21.766158780368</v>
      </c>
      <c r="AP614">
        <v>22.7883151515151</v>
      </c>
      <c r="AQ614">
        <v>0.00666620779220267</v>
      </c>
      <c r="AR614">
        <v>114.36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2.7</v>
      </c>
      <c r="DM614">
        <v>0.5</v>
      </c>
      <c r="DN614" t="s">
        <v>438</v>
      </c>
      <c r="DO614">
        <v>2</v>
      </c>
      <c r="DP614" t="b">
        <v>1</v>
      </c>
      <c r="DQ614">
        <v>1759090873.94615</v>
      </c>
      <c r="DR614">
        <v>151.207538461538</v>
      </c>
      <c r="DS614">
        <v>132.858230769231</v>
      </c>
      <c r="DT614">
        <v>22.7622384615385</v>
      </c>
      <c r="DU614">
        <v>21.7163923076923</v>
      </c>
      <c r="DV614">
        <v>149.877923076923</v>
      </c>
      <c r="DW614">
        <v>22.4410923076923</v>
      </c>
      <c r="DX614">
        <v>500.050307692308</v>
      </c>
      <c r="DY614">
        <v>90.5865</v>
      </c>
      <c r="DZ614">
        <v>0.0317147538461538</v>
      </c>
      <c r="EA614">
        <v>29.4342692307692</v>
      </c>
      <c r="EB614">
        <v>30.0002076923077</v>
      </c>
      <c r="EC614">
        <v>999.9</v>
      </c>
      <c r="ED614">
        <v>0</v>
      </c>
      <c r="EE614">
        <v>0</v>
      </c>
      <c r="EF614">
        <v>10030.4246153846</v>
      </c>
      <c r="EG614">
        <v>0</v>
      </c>
      <c r="EH614">
        <v>12.0950230769231</v>
      </c>
      <c r="EI614">
        <v>18.3492692307692</v>
      </c>
      <c r="EJ614">
        <v>154.729307692308</v>
      </c>
      <c r="EK614">
        <v>135.807153846154</v>
      </c>
      <c r="EL614">
        <v>1.04583</v>
      </c>
      <c r="EM614">
        <v>132.858230769231</v>
      </c>
      <c r="EN614">
        <v>21.7163923076923</v>
      </c>
      <c r="EO614">
        <v>2.06195153846154</v>
      </c>
      <c r="EP614">
        <v>1.96721307692308</v>
      </c>
      <c r="EQ614">
        <v>17.9282461538462</v>
      </c>
      <c r="ER614">
        <v>17.1828692307692</v>
      </c>
      <c r="ES614">
        <v>2000.01846153846</v>
      </c>
      <c r="ET614">
        <v>0.979997769230769</v>
      </c>
      <c r="EU614">
        <v>0.0200019384615385</v>
      </c>
      <c r="EV614">
        <v>0</v>
      </c>
      <c r="EW614">
        <v>338.382307692308</v>
      </c>
      <c r="EX614">
        <v>5.00059</v>
      </c>
      <c r="EY614">
        <v>6865.40923076923</v>
      </c>
      <c r="EZ614">
        <v>17360.4769230769</v>
      </c>
      <c r="FA614">
        <v>41</v>
      </c>
      <c r="FB614">
        <v>40.812</v>
      </c>
      <c r="FC614">
        <v>40.437</v>
      </c>
      <c r="FD614">
        <v>40.2306153846154</v>
      </c>
      <c r="FE614">
        <v>41.8845384615385</v>
      </c>
      <c r="FF614">
        <v>1955.10846153846</v>
      </c>
      <c r="FG614">
        <v>39.9</v>
      </c>
      <c r="FH614">
        <v>0</v>
      </c>
      <c r="FI614">
        <v>1759090868.7</v>
      </c>
      <c r="FJ614">
        <v>0</v>
      </c>
      <c r="FK614">
        <v>338.368846153846</v>
      </c>
      <c r="FL614">
        <v>-0.80923076059627</v>
      </c>
      <c r="FM614">
        <v>-5.75623928295275</v>
      </c>
      <c r="FN614">
        <v>6865.06192307692</v>
      </c>
      <c r="FO614">
        <v>15</v>
      </c>
      <c r="FP614">
        <v>0</v>
      </c>
      <c r="FQ614" t="s">
        <v>439</v>
      </c>
      <c r="FR614">
        <v>0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18.2314380952381</v>
      </c>
      <c r="GD614">
        <v>3.33494025974028</v>
      </c>
      <c r="GE614">
        <v>0.456129266845006</v>
      </c>
      <c r="GF614">
        <v>0</v>
      </c>
      <c r="GG614">
        <v>338.450323529412</v>
      </c>
      <c r="GH614">
        <v>-1.6790374315238</v>
      </c>
      <c r="GI614">
        <v>0.256142161881694</v>
      </c>
      <c r="GJ614">
        <v>-1</v>
      </c>
      <c r="GK614">
        <v>1.0435480952381</v>
      </c>
      <c r="GL614">
        <v>0.0100059740259739</v>
      </c>
      <c r="GM614">
        <v>0.014419271039975</v>
      </c>
      <c r="GN614">
        <v>1</v>
      </c>
      <c r="GO614">
        <v>1</v>
      </c>
      <c r="GP614">
        <v>2</v>
      </c>
      <c r="GQ614" t="s">
        <v>448</v>
      </c>
      <c r="GR614">
        <v>3.1326</v>
      </c>
      <c r="GS614">
        <v>2.70975</v>
      </c>
      <c r="GT614">
        <v>0.031366</v>
      </c>
      <c r="GU614">
        <v>0.0271918</v>
      </c>
      <c r="GV614">
        <v>0.0995816</v>
      </c>
      <c r="GW614">
        <v>0.0970375</v>
      </c>
      <c r="GX614">
        <v>36522.5</v>
      </c>
      <c r="GY614">
        <v>39316.5</v>
      </c>
      <c r="GZ614">
        <v>34110.8</v>
      </c>
      <c r="HA614">
        <v>36589.8</v>
      </c>
      <c r="HB614">
        <v>43361.2</v>
      </c>
      <c r="HC614">
        <v>47419.1</v>
      </c>
      <c r="HD614">
        <v>53202.5</v>
      </c>
      <c r="HE614">
        <v>58473.8</v>
      </c>
      <c r="HF614">
        <v>1.96185</v>
      </c>
      <c r="HG614">
        <v>1.6733</v>
      </c>
      <c r="HH614">
        <v>0.126652</v>
      </c>
      <c r="HI614">
        <v>0</v>
      </c>
      <c r="HJ614">
        <v>27.9434</v>
      </c>
      <c r="HK614">
        <v>999.9</v>
      </c>
      <c r="HL614">
        <v>53.98</v>
      </c>
      <c r="HM614">
        <v>30.142</v>
      </c>
      <c r="HN614">
        <v>25.5923</v>
      </c>
      <c r="HO614">
        <v>54.9461</v>
      </c>
      <c r="HP614">
        <v>48.097</v>
      </c>
      <c r="HQ614">
        <v>1</v>
      </c>
      <c r="HR614">
        <v>0.0237424</v>
      </c>
      <c r="HS614">
        <v>-0.0632271</v>
      </c>
      <c r="HT614">
        <v>20.1142</v>
      </c>
      <c r="HU614">
        <v>5.19752</v>
      </c>
      <c r="HV614">
        <v>12.004</v>
      </c>
      <c r="HW614">
        <v>4.97525</v>
      </c>
      <c r="HX614">
        <v>3.29383</v>
      </c>
      <c r="HY614">
        <v>9999</v>
      </c>
      <c r="HZ614">
        <v>36</v>
      </c>
      <c r="IA614">
        <v>9999</v>
      </c>
      <c r="IB614">
        <v>9999</v>
      </c>
      <c r="IC614">
        <v>1.86325</v>
      </c>
      <c r="ID614">
        <v>1.86813</v>
      </c>
      <c r="IE614">
        <v>1.86785</v>
      </c>
      <c r="IF614">
        <v>1.86905</v>
      </c>
      <c r="IG614">
        <v>1.86984</v>
      </c>
      <c r="IH614">
        <v>1.86588</v>
      </c>
      <c r="II614">
        <v>1.86699</v>
      </c>
      <c r="IJ614">
        <v>1.86843</v>
      </c>
      <c r="IK614">
        <v>5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1.229</v>
      </c>
      <c r="IY614">
        <v>0.3227</v>
      </c>
      <c r="IZ614">
        <v>0.744305887368214</v>
      </c>
      <c r="JA614">
        <v>0.00400708050939433</v>
      </c>
      <c r="JB614">
        <v>-7.0817227887937e-07</v>
      </c>
      <c r="JC614">
        <v>2.11393634800483e-10</v>
      </c>
      <c r="JD614">
        <v>-0.0902750961418796</v>
      </c>
      <c r="JE614">
        <v>-0.0199519798578536</v>
      </c>
      <c r="JF614">
        <v>0.00231849078142986</v>
      </c>
      <c r="JG614">
        <v>-2.72917625674962e-05</v>
      </c>
      <c r="JH614">
        <v>4</v>
      </c>
      <c r="JI614">
        <v>2436</v>
      </c>
      <c r="JJ614">
        <v>0</v>
      </c>
      <c r="JK614">
        <v>25</v>
      </c>
      <c r="JL614">
        <v>29318181.4</v>
      </c>
      <c r="JM614">
        <v>29318181.4</v>
      </c>
      <c r="JN614">
        <v>0.319824</v>
      </c>
      <c r="JO614">
        <v>2.68066</v>
      </c>
      <c r="JP614">
        <v>1.54785</v>
      </c>
      <c r="JQ614">
        <v>2.31445</v>
      </c>
      <c r="JR614">
        <v>1.64673</v>
      </c>
      <c r="JS614">
        <v>2.31445</v>
      </c>
      <c r="JT614">
        <v>34.0545</v>
      </c>
      <c r="JU614">
        <v>24.1926</v>
      </c>
      <c r="JV614">
        <v>18</v>
      </c>
      <c r="JW614">
        <v>503.942</v>
      </c>
      <c r="JX614">
        <v>335.486</v>
      </c>
      <c r="JY614">
        <v>27.0092</v>
      </c>
      <c r="JZ614">
        <v>27.6259</v>
      </c>
      <c r="KA614">
        <v>30.0005</v>
      </c>
      <c r="KB614">
        <v>27.567</v>
      </c>
      <c r="KC614">
        <v>27.5272</v>
      </c>
      <c r="KD614">
        <v>6.38311</v>
      </c>
      <c r="KE614">
        <v>18.8916</v>
      </c>
      <c r="KF614">
        <v>100</v>
      </c>
      <c r="KG614">
        <v>27.0091</v>
      </c>
      <c r="KH614">
        <v>82.9687</v>
      </c>
      <c r="KI614">
        <v>21.7191</v>
      </c>
      <c r="KJ614">
        <v>96.7182</v>
      </c>
      <c r="KK614">
        <v>94.7434</v>
      </c>
    </row>
    <row r="615" spans="1:297">
      <c r="A615">
        <v>599</v>
      </c>
      <c r="B615">
        <v>1759090887.1</v>
      </c>
      <c r="C615">
        <v>17775.0999999046</v>
      </c>
      <c r="D615" t="s">
        <v>1646</v>
      </c>
      <c r="E615" t="s">
        <v>1647</v>
      </c>
      <c r="F615">
        <v>5</v>
      </c>
      <c r="G615" t="s">
        <v>1605</v>
      </c>
      <c r="H615" t="s">
        <v>436</v>
      </c>
      <c r="I615">
        <v>1759090878.94615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101.59218064</v>
      </c>
      <c r="AK615">
        <v>114.324860606061</v>
      </c>
      <c r="AL615">
        <v>-3.3317432900433</v>
      </c>
      <c r="AM615">
        <v>66.03</v>
      </c>
      <c r="AN615">
        <f>(AP615 - AO615 + DY615*1E3/(8.314*(EA615+273.15)) * AR615/DX615 * AQ615) * DX615/(100*DL615) * 1000/(1000 - AP615)</f>
        <v>0</v>
      </c>
      <c r="AO615">
        <v>21.7787752603788</v>
      </c>
      <c r="AP615">
        <v>22.8283951515151</v>
      </c>
      <c r="AQ615">
        <v>0.00792489826839381</v>
      </c>
      <c r="AR615">
        <v>114.36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2.7</v>
      </c>
      <c r="DM615">
        <v>0.5</v>
      </c>
      <c r="DN615" t="s">
        <v>438</v>
      </c>
      <c r="DO615">
        <v>2</v>
      </c>
      <c r="DP615" t="b">
        <v>1</v>
      </c>
      <c r="DQ615">
        <v>1759090878.94615</v>
      </c>
      <c r="DR615">
        <v>134.934</v>
      </c>
      <c r="DS615">
        <v>116.1271</v>
      </c>
      <c r="DT615">
        <v>22.7830230769231</v>
      </c>
      <c r="DU615">
        <v>21.7397769230769</v>
      </c>
      <c r="DV615">
        <v>133.666384615385</v>
      </c>
      <c r="DW615">
        <v>22.4610384615385</v>
      </c>
      <c r="DX615">
        <v>500.043769230769</v>
      </c>
      <c r="DY615">
        <v>90.5867769230769</v>
      </c>
      <c r="DZ615">
        <v>0.0315339769230769</v>
      </c>
      <c r="EA615">
        <v>29.4351538461538</v>
      </c>
      <c r="EB615">
        <v>30.0030153846154</v>
      </c>
      <c r="EC615">
        <v>999.9</v>
      </c>
      <c r="ED615">
        <v>0</v>
      </c>
      <c r="EE615">
        <v>0</v>
      </c>
      <c r="EF615">
        <v>10028.4076923077</v>
      </c>
      <c r="EG615">
        <v>0</v>
      </c>
      <c r="EH615">
        <v>12.0939615384615</v>
      </c>
      <c r="EI615">
        <v>18.8068615384615</v>
      </c>
      <c r="EJ615">
        <v>138.079538461538</v>
      </c>
      <c r="EK615">
        <v>118.707230769231</v>
      </c>
      <c r="EL615">
        <v>1.04324307692308</v>
      </c>
      <c r="EM615">
        <v>116.1271</v>
      </c>
      <c r="EN615">
        <v>21.7397769230769</v>
      </c>
      <c r="EO615">
        <v>2.06384076923077</v>
      </c>
      <c r="EP615">
        <v>1.96933769230769</v>
      </c>
      <c r="EQ615">
        <v>17.9428076923077</v>
      </c>
      <c r="ER615">
        <v>17.1999230769231</v>
      </c>
      <c r="ES615">
        <v>1999.99384615385</v>
      </c>
      <c r="ET615">
        <v>0.979997538461539</v>
      </c>
      <c r="EU615">
        <v>0.0200021769230769</v>
      </c>
      <c r="EV615">
        <v>0</v>
      </c>
      <c r="EW615">
        <v>338.465769230769</v>
      </c>
      <c r="EX615">
        <v>5.00059</v>
      </c>
      <c r="EY615">
        <v>6865.71307692308</v>
      </c>
      <c r="EZ615">
        <v>17360.2615384615</v>
      </c>
      <c r="FA615">
        <v>41</v>
      </c>
      <c r="FB615">
        <v>40.8168461538462</v>
      </c>
      <c r="FC615">
        <v>40.437</v>
      </c>
      <c r="FD615">
        <v>40.2451538461538</v>
      </c>
      <c r="FE615">
        <v>41.8940769230769</v>
      </c>
      <c r="FF615">
        <v>1955.08384615385</v>
      </c>
      <c r="FG615">
        <v>39.9</v>
      </c>
      <c r="FH615">
        <v>0</v>
      </c>
      <c r="FI615">
        <v>1759090874.1</v>
      </c>
      <c r="FJ615">
        <v>0</v>
      </c>
      <c r="FK615">
        <v>338.45768</v>
      </c>
      <c r="FL615">
        <v>2.91430770743246</v>
      </c>
      <c r="FM615">
        <v>31.638461595182</v>
      </c>
      <c r="FN615">
        <v>6866.1212</v>
      </c>
      <c r="FO615">
        <v>15</v>
      </c>
      <c r="FP615">
        <v>0</v>
      </c>
      <c r="FQ615" t="s">
        <v>439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18.4729428571429</v>
      </c>
      <c r="GD615">
        <v>4.30865454545455</v>
      </c>
      <c r="GE615">
        <v>0.528924721056048</v>
      </c>
      <c r="GF615">
        <v>0</v>
      </c>
      <c r="GG615">
        <v>338.430941176471</v>
      </c>
      <c r="GH615">
        <v>-0.285958741020422</v>
      </c>
      <c r="GI615">
        <v>0.242619157041079</v>
      </c>
      <c r="GJ615">
        <v>-1</v>
      </c>
      <c r="GK615">
        <v>1.04370380952381</v>
      </c>
      <c r="GL615">
        <v>-0.0650906493506493</v>
      </c>
      <c r="GM615">
        <v>0.0145994036004053</v>
      </c>
      <c r="GN615">
        <v>1</v>
      </c>
      <c r="GO615">
        <v>1</v>
      </c>
      <c r="GP615">
        <v>2</v>
      </c>
      <c r="GQ615" t="s">
        <v>448</v>
      </c>
      <c r="GR615">
        <v>3.13267</v>
      </c>
      <c r="GS615">
        <v>2.7092</v>
      </c>
      <c r="GT615">
        <v>0.0274489</v>
      </c>
      <c r="GU615">
        <v>0.0231449</v>
      </c>
      <c r="GV615">
        <v>0.0996901</v>
      </c>
      <c r="GW615">
        <v>0.0970502</v>
      </c>
      <c r="GX615">
        <v>36670</v>
      </c>
      <c r="GY615">
        <v>39479.2</v>
      </c>
      <c r="GZ615">
        <v>34110.6</v>
      </c>
      <c r="HA615">
        <v>36589</v>
      </c>
      <c r="HB615">
        <v>43355.1</v>
      </c>
      <c r="HC615">
        <v>47417.1</v>
      </c>
      <c r="HD615">
        <v>53202.1</v>
      </c>
      <c r="HE615">
        <v>58472.8</v>
      </c>
      <c r="HF615">
        <v>1.96222</v>
      </c>
      <c r="HG615">
        <v>1.67288</v>
      </c>
      <c r="HH615">
        <v>0.126351</v>
      </c>
      <c r="HI615">
        <v>0</v>
      </c>
      <c r="HJ615">
        <v>27.9469</v>
      </c>
      <c r="HK615">
        <v>999.9</v>
      </c>
      <c r="HL615">
        <v>53.98</v>
      </c>
      <c r="HM615">
        <v>30.142</v>
      </c>
      <c r="HN615">
        <v>25.5956</v>
      </c>
      <c r="HO615">
        <v>54.7161</v>
      </c>
      <c r="HP615">
        <v>47.6763</v>
      </c>
      <c r="HQ615">
        <v>1</v>
      </c>
      <c r="HR615">
        <v>0.0241743</v>
      </c>
      <c r="HS615">
        <v>-0.0468219</v>
      </c>
      <c r="HT615">
        <v>20.1142</v>
      </c>
      <c r="HU615">
        <v>5.19767</v>
      </c>
      <c r="HV615">
        <v>12.004</v>
      </c>
      <c r="HW615">
        <v>4.9753</v>
      </c>
      <c r="HX615">
        <v>3.29398</v>
      </c>
      <c r="HY615">
        <v>9999</v>
      </c>
      <c r="HZ615">
        <v>36</v>
      </c>
      <c r="IA615">
        <v>9999</v>
      </c>
      <c r="IB615">
        <v>9999</v>
      </c>
      <c r="IC615">
        <v>1.86325</v>
      </c>
      <c r="ID615">
        <v>1.86813</v>
      </c>
      <c r="IE615">
        <v>1.86784</v>
      </c>
      <c r="IF615">
        <v>1.86905</v>
      </c>
      <c r="IG615">
        <v>1.86984</v>
      </c>
      <c r="IH615">
        <v>1.86589</v>
      </c>
      <c r="II615">
        <v>1.86695</v>
      </c>
      <c r="IJ615">
        <v>1.86844</v>
      </c>
      <c r="IK615">
        <v>5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1.167</v>
      </c>
      <c r="IY615">
        <v>0.324</v>
      </c>
      <c r="IZ615">
        <v>0.744305887368214</v>
      </c>
      <c r="JA615">
        <v>0.00400708050939433</v>
      </c>
      <c r="JB615">
        <v>-7.0817227887937e-07</v>
      </c>
      <c r="JC615">
        <v>2.11393634800483e-10</v>
      </c>
      <c r="JD615">
        <v>-0.0902750961418796</v>
      </c>
      <c r="JE615">
        <v>-0.0199519798578536</v>
      </c>
      <c r="JF615">
        <v>0.00231849078142986</v>
      </c>
      <c r="JG615">
        <v>-2.72917625674962e-05</v>
      </c>
      <c r="JH615">
        <v>4</v>
      </c>
      <c r="JI615">
        <v>2436</v>
      </c>
      <c r="JJ615">
        <v>0</v>
      </c>
      <c r="JK615">
        <v>25</v>
      </c>
      <c r="JL615">
        <v>29318181.5</v>
      </c>
      <c r="JM615">
        <v>29318181.5</v>
      </c>
      <c r="JN615">
        <v>0.285645</v>
      </c>
      <c r="JO615">
        <v>2.67822</v>
      </c>
      <c r="JP615">
        <v>1.54785</v>
      </c>
      <c r="JQ615">
        <v>2.31445</v>
      </c>
      <c r="JR615">
        <v>1.64673</v>
      </c>
      <c r="JS615">
        <v>2.34985</v>
      </c>
      <c r="JT615">
        <v>34.0771</v>
      </c>
      <c r="JU615">
        <v>24.1926</v>
      </c>
      <c r="JV615">
        <v>18</v>
      </c>
      <c r="JW615">
        <v>504.23</v>
      </c>
      <c r="JX615">
        <v>335.307</v>
      </c>
      <c r="JY615">
        <v>27.0089</v>
      </c>
      <c r="JZ615">
        <v>27.6311</v>
      </c>
      <c r="KA615">
        <v>30.0004</v>
      </c>
      <c r="KB615">
        <v>27.5714</v>
      </c>
      <c r="KC615">
        <v>27.5313</v>
      </c>
      <c r="KD615">
        <v>5.75712</v>
      </c>
      <c r="KE615">
        <v>18.8916</v>
      </c>
      <c r="KF615">
        <v>100</v>
      </c>
      <c r="KG615">
        <v>27.0016</v>
      </c>
      <c r="KH615">
        <v>62.7684</v>
      </c>
      <c r="KI615">
        <v>21.6765</v>
      </c>
      <c r="KJ615">
        <v>96.7175</v>
      </c>
      <c r="KK615">
        <v>94.7416</v>
      </c>
    </row>
    <row r="616" spans="1:297">
      <c r="A616">
        <v>600</v>
      </c>
      <c r="B616">
        <v>1759090892.1</v>
      </c>
      <c r="C616">
        <v>17780.0999999046</v>
      </c>
      <c r="D616" t="s">
        <v>1648</v>
      </c>
      <c r="E616" t="s">
        <v>1649</v>
      </c>
      <c r="F616">
        <v>5</v>
      </c>
      <c r="G616" t="s">
        <v>1605</v>
      </c>
      <c r="H616" t="s">
        <v>436</v>
      </c>
      <c r="I616">
        <v>1759090883.94615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84.9149452266667</v>
      </c>
      <c r="AK616">
        <v>97.8901854545454</v>
      </c>
      <c r="AL616">
        <v>-3.27526484848487</v>
      </c>
      <c r="AM616">
        <v>66.03</v>
      </c>
      <c r="AN616">
        <f>(AP616 - AO616 + DY616*1E3/(8.314*(EA616+273.15)) * AR616/DX616 * AQ616) * DX616/(100*DL616) * 1000/(1000 - AP616)</f>
        <v>0</v>
      </c>
      <c r="AO616">
        <v>21.7790743443074</v>
      </c>
      <c r="AP616">
        <v>22.851936969697</v>
      </c>
      <c r="AQ616">
        <v>0.00268078499277993</v>
      </c>
      <c r="AR616">
        <v>114.36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2.7</v>
      </c>
      <c r="DM616">
        <v>0.5</v>
      </c>
      <c r="DN616" t="s">
        <v>438</v>
      </c>
      <c r="DO616">
        <v>2</v>
      </c>
      <c r="DP616" t="b">
        <v>1</v>
      </c>
      <c r="DQ616">
        <v>1759090883.94615</v>
      </c>
      <c r="DR616">
        <v>118.704784615385</v>
      </c>
      <c r="DS616">
        <v>99.7286307692308</v>
      </c>
      <c r="DT616">
        <v>22.8097307692308</v>
      </c>
      <c r="DU616">
        <v>21.7648769230769</v>
      </c>
      <c r="DV616">
        <v>117.499223076923</v>
      </c>
      <c r="DW616">
        <v>22.4866538461538</v>
      </c>
      <c r="DX616">
        <v>500.042076923077</v>
      </c>
      <c r="DY616">
        <v>90.5876769230769</v>
      </c>
      <c r="DZ616">
        <v>0.0314840538461538</v>
      </c>
      <c r="EA616">
        <v>29.4354307692308</v>
      </c>
      <c r="EB616">
        <v>30.0060923076923</v>
      </c>
      <c r="EC616">
        <v>999.9</v>
      </c>
      <c r="ED616">
        <v>0</v>
      </c>
      <c r="EE616">
        <v>0</v>
      </c>
      <c r="EF616">
        <v>10014.0776923077</v>
      </c>
      <c r="EG616">
        <v>0</v>
      </c>
      <c r="EH616">
        <v>12.0883307692308</v>
      </c>
      <c r="EI616">
        <v>18.9761384615385</v>
      </c>
      <c r="EJ616">
        <v>121.475107692308</v>
      </c>
      <c r="EK616">
        <v>101.947176923077</v>
      </c>
      <c r="EL616">
        <v>1.04487769230769</v>
      </c>
      <c r="EM616">
        <v>99.7286307692308</v>
      </c>
      <c r="EN616">
        <v>21.7648769230769</v>
      </c>
      <c r="EO616">
        <v>2.06628307692308</v>
      </c>
      <c r="EP616">
        <v>1.97162923076923</v>
      </c>
      <c r="EQ616">
        <v>17.9615923076923</v>
      </c>
      <c r="ER616">
        <v>17.2183153846154</v>
      </c>
      <c r="ES616">
        <v>1999.98769230769</v>
      </c>
      <c r="ET616">
        <v>0.979997538461539</v>
      </c>
      <c r="EU616">
        <v>0.0200021769230769</v>
      </c>
      <c r="EV616">
        <v>0</v>
      </c>
      <c r="EW616">
        <v>338.595076923077</v>
      </c>
      <c r="EX616">
        <v>5.00059</v>
      </c>
      <c r="EY616">
        <v>6869.18384615385</v>
      </c>
      <c r="EZ616">
        <v>17360.2</v>
      </c>
      <c r="FA616">
        <v>41</v>
      </c>
      <c r="FB616">
        <v>40.8313846153846</v>
      </c>
      <c r="FC616">
        <v>40.437</v>
      </c>
      <c r="FD616">
        <v>40.25</v>
      </c>
      <c r="FE616">
        <v>41.9083846153846</v>
      </c>
      <c r="FF616">
        <v>1955.07923076923</v>
      </c>
      <c r="FG616">
        <v>39.9</v>
      </c>
      <c r="FH616">
        <v>0</v>
      </c>
      <c r="FI616">
        <v>1759090878.9</v>
      </c>
      <c r="FJ616">
        <v>0</v>
      </c>
      <c r="FK616">
        <v>338.67728</v>
      </c>
      <c r="FL616">
        <v>3.79038461741416</v>
      </c>
      <c r="FM616">
        <v>66.2238460467534</v>
      </c>
      <c r="FN616">
        <v>6870.0344</v>
      </c>
      <c r="FO616">
        <v>15</v>
      </c>
      <c r="FP616">
        <v>0</v>
      </c>
      <c r="FQ616" t="s">
        <v>439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18.8983619047619</v>
      </c>
      <c r="GD616">
        <v>2.5667844155844</v>
      </c>
      <c r="GE616">
        <v>0.357763821371147</v>
      </c>
      <c r="GF616">
        <v>0</v>
      </c>
      <c r="GG616">
        <v>338.520294117647</v>
      </c>
      <c r="GH616">
        <v>2.28644767503348</v>
      </c>
      <c r="GI616">
        <v>0.310552404350299</v>
      </c>
      <c r="GJ616">
        <v>-1</v>
      </c>
      <c r="GK616">
        <v>1.04842619047619</v>
      </c>
      <c r="GL616">
        <v>0.00699194805194828</v>
      </c>
      <c r="GM616">
        <v>0.0171571172171147</v>
      </c>
      <c r="GN616">
        <v>1</v>
      </c>
      <c r="GO616">
        <v>1</v>
      </c>
      <c r="GP616">
        <v>2</v>
      </c>
      <c r="GQ616" t="s">
        <v>448</v>
      </c>
      <c r="GR616">
        <v>3.13256</v>
      </c>
      <c r="GS616">
        <v>2.70932</v>
      </c>
      <c r="GT616">
        <v>0.0235036</v>
      </c>
      <c r="GU616">
        <v>0.0188306</v>
      </c>
      <c r="GV616">
        <v>0.0997609</v>
      </c>
      <c r="GW616">
        <v>0.0970401</v>
      </c>
      <c r="GX616">
        <v>36818.6</v>
      </c>
      <c r="GY616">
        <v>39653.3</v>
      </c>
      <c r="GZ616">
        <v>34110.5</v>
      </c>
      <c r="HA616">
        <v>36588.8</v>
      </c>
      <c r="HB616">
        <v>43351</v>
      </c>
      <c r="HC616">
        <v>47416.9</v>
      </c>
      <c r="HD616">
        <v>53202</v>
      </c>
      <c r="HE616">
        <v>58472.4</v>
      </c>
      <c r="HF616">
        <v>1.96203</v>
      </c>
      <c r="HG616">
        <v>1.6732</v>
      </c>
      <c r="HH616">
        <v>0.12517</v>
      </c>
      <c r="HI616">
        <v>0</v>
      </c>
      <c r="HJ616">
        <v>27.9517</v>
      </c>
      <c r="HK616">
        <v>999.9</v>
      </c>
      <c r="HL616">
        <v>53.98</v>
      </c>
      <c r="HM616">
        <v>30.121</v>
      </c>
      <c r="HN616">
        <v>25.5658</v>
      </c>
      <c r="HO616">
        <v>54.6061</v>
      </c>
      <c r="HP616">
        <v>47.6963</v>
      </c>
      <c r="HQ616">
        <v>1</v>
      </c>
      <c r="HR616">
        <v>0.0243521</v>
      </c>
      <c r="HS616">
        <v>-0.0284232</v>
      </c>
      <c r="HT616">
        <v>20.1144</v>
      </c>
      <c r="HU616">
        <v>5.19812</v>
      </c>
      <c r="HV616">
        <v>12.004</v>
      </c>
      <c r="HW616">
        <v>4.9752</v>
      </c>
      <c r="HX616">
        <v>3.29395</v>
      </c>
      <c r="HY616">
        <v>9999</v>
      </c>
      <c r="HZ616">
        <v>36</v>
      </c>
      <c r="IA616">
        <v>9999</v>
      </c>
      <c r="IB616">
        <v>9999</v>
      </c>
      <c r="IC616">
        <v>1.86325</v>
      </c>
      <c r="ID616">
        <v>1.86813</v>
      </c>
      <c r="IE616">
        <v>1.86784</v>
      </c>
      <c r="IF616">
        <v>1.86905</v>
      </c>
      <c r="IG616">
        <v>1.86984</v>
      </c>
      <c r="IH616">
        <v>1.86591</v>
      </c>
      <c r="II616">
        <v>1.86695</v>
      </c>
      <c r="IJ616">
        <v>1.86844</v>
      </c>
      <c r="IK616">
        <v>5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1.104</v>
      </c>
      <c r="IY616">
        <v>0.3251</v>
      </c>
      <c r="IZ616">
        <v>0.744305887368214</v>
      </c>
      <c r="JA616">
        <v>0.00400708050939433</v>
      </c>
      <c r="JB616">
        <v>-7.0817227887937e-07</v>
      </c>
      <c r="JC616">
        <v>2.11393634800483e-10</v>
      </c>
      <c r="JD616">
        <v>-0.0902750961418796</v>
      </c>
      <c r="JE616">
        <v>-0.0199519798578536</v>
      </c>
      <c r="JF616">
        <v>0.00231849078142986</v>
      </c>
      <c r="JG616">
        <v>-2.72917625674962e-05</v>
      </c>
      <c r="JH616">
        <v>4</v>
      </c>
      <c r="JI616">
        <v>2436</v>
      </c>
      <c r="JJ616">
        <v>0</v>
      </c>
      <c r="JK616">
        <v>25</v>
      </c>
      <c r="JL616">
        <v>29318181.5</v>
      </c>
      <c r="JM616">
        <v>29318181.5</v>
      </c>
      <c r="JN616">
        <v>0.252686</v>
      </c>
      <c r="JO616">
        <v>2.67944</v>
      </c>
      <c r="JP616">
        <v>1.54785</v>
      </c>
      <c r="JQ616">
        <v>2.31445</v>
      </c>
      <c r="JR616">
        <v>1.64673</v>
      </c>
      <c r="JS616">
        <v>2.33032</v>
      </c>
      <c r="JT616">
        <v>34.0771</v>
      </c>
      <c r="JU616">
        <v>24.2013</v>
      </c>
      <c r="JV616">
        <v>18</v>
      </c>
      <c r="JW616">
        <v>504.14</v>
      </c>
      <c r="JX616">
        <v>335.488</v>
      </c>
      <c r="JY616">
        <v>27.0017</v>
      </c>
      <c r="JZ616">
        <v>27.636</v>
      </c>
      <c r="KA616">
        <v>30.0004</v>
      </c>
      <c r="KB616">
        <v>27.5762</v>
      </c>
      <c r="KC616">
        <v>27.5359</v>
      </c>
      <c r="KD616">
        <v>5.0395</v>
      </c>
      <c r="KE616">
        <v>19.1913</v>
      </c>
      <c r="KF616">
        <v>100</v>
      </c>
      <c r="KG616">
        <v>26.9954</v>
      </c>
      <c r="KH616">
        <v>49.3323</v>
      </c>
      <c r="KI616">
        <v>21.6317</v>
      </c>
      <c r="KJ616">
        <v>96.7173</v>
      </c>
      <c r="KK616">
        <v>94.741</v>
      </c>
    </row>
    <row r="617" spans="1:297">
      <c r="A617">
        <v>601</v>
      </c>
      <c r="B617">
        <v>1759090897.1</v>
      </c>
      <c r="C617">
        <v>17785.0999999046</v>
      </c>
      <c r="D617" t="s">
        <v>1650</v>
      </c>
      <c r="E617" t="s">
        <v>1651</v>
      </c>
      <c r="F617">
        <v>5</v>
      </c>
      <c r="G617" t="s">
        <v>1605</v>
      </c>
      <c r="H617" t="s">
        <v>436</v>
      </c>
      <c r="I617">
        <v>1759090888.94615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67.1578888457143</v>
      </c>
      <c r="AK617">
        <v>80.9484412121212</v>
      </c>
      <c r="AL617">
        <v>-3.40063360389611</v>
      </c>
      <c r="AM617">
        <v>66.03</v>
      </c>
      <c r="AN617">
        <f>(AP617 - AO617 + DY617*1E3/(8.314*(EA617+273.15)) * AR617/DX617 * AQ617) * DX617/(100*DL617) * 1000/(1000 - AP617)</f>
        <v>0</v>
      </c>
      <c r="AO617">
        <v>21.7562252760281</v>
      </c>
      <c r="AP617">
        <v>22.8668193939394</v>
      </c>
      <c r="AQ617">
        <v>0.000759368752458972</v>
      </c>
      <c r="AR617">
        <v>114.36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2.7</v>
      </c>
      <c r="DM617">
        <v>0.5</v>
      </c>
      <c r="DN617" t="s">
        <v>438</v>
      </c>
      <c r="DO617">
        <v>2</v>
      </c>
      <c r="DP617" t="b">
        <v>1</v>
      </c>
      <c r="DQ617">
        <v>1759090888.94615</v>
      </c>
      <c r="DR617">
        <v>102.502730769231</v>
      </c>
      <c r="DS617">
        <v>82.9400153846154</v>
      </c>
      <c r="DT617">
        <v>22.8379615384615</v>
      </c>
      <c r="DU617">
        <v>21.7730615384615</v>
      </c>
      <c r="DV617">
        <v>101.359484615385</v>
      </c>
      <c r="DW617">
        <v>22.5137153846154</v>
      </c>
      <c r="DX617">
        <v>500.029230769231</v>
      </c>
      <c r="DY617">
        <v>90.5878692307692</v>
      </c>
      <c r="DZ617">
        <v>0.0313915846153846</v>
      </c>
      <c r="EA617">
        <v>29.4351230769231</v>
      </c>
      <c r="EB617">
        <v>30.0035307692308</v>
      </c>
      <c r="EC617">
        <v>999.9</v>
      </c>
      <c r="ED617">
        <v>0</v>
      </c>
      <c r="EE617">
        <v>0</v>
      </c>
      <c r="EF617">
        <v>9997.68769230769</v>
      </c>
      <c r="EG617">
        <v>0</v>
      </c>
      <c r="EH617">
        <v>12.0819615384615</v>
      </c>
      <c r="EI617">
        <v>19.5627692307692</v>
      </c>
      <c r="EJ617">
        <v>104.898015384615</v>
      </c>
      <c r="EK617">
        <v>84.7861</v>
      </c>
      <c r="EL617">
        <v>1.06491538461538</v>
      </c>
      <c r="EM617">
        <v>82.9400153846154</v>
      </c>
      <c r="EN617">
        <v>21.7730615384615</v>
      </c>
      <c r="EO617">
        <v>2.06884384615385</v>
      </c>
      <c r="EP617">
        <v>1.97237384615385</v>
      </c>
      <c r="EQ617">
        <v>17.9812923076923</v>
      </c>
      <c r="ER617">
        <v>17.2242923076923</v>
      </c>
      <c r="ES617">
        <v>1999.98230769231</v>
      </c>
      <c r="ET617">
        <v>0.979997538461539</v>
      </c>
      <c r="EU617">
        <v>0.0200021769230769</v>
      </c>
      <c r="EV617">
        <v>0</v>
      </c>
      <c r="EW617">
        <v>338.937461538462</v>
      </c>
      <c r="EX617">
        <v>5.00059</v>
      </c>
      <c r="EY617">
        <v>6875.12846153846</v>
      </c>
      <c r="EZ617">
        <v>17360.1461538462</v>
      </c>
      <c r="FA617">
        <v>41</v>
      </c>
      <c r="FB617">
        <v>40.8507692307692</v>
      </c>
      <c r="FC617">
        <v>40.437</v>
      </c>
      <c r="FD617">
        <v>40.25</v>
      </c>
      <c r="FE617">
        <v>41.9179230769231</v>
      </c>
      <c r="FF617">
        <v>1955.07615384615</v>
      </c>
      <c r="FG617">
        <v>39.9</v>
      </c>
      <c r="FH617">
        <v>0</v>
      </c>
      <c r="FI617">
        <v>1759090883.7</v>
      </c>
      <c r="FJ617">
        <v>0</v>
      </c>
      <c r="FK617">
        <v>339.01512</v>
      </c>
      <c r="FL617">
        <v>4.64900000801535</v>
      </c>
      <c r="FM617">
        <v>97.4130769041954</v>
      </c>
      <c r="FN617">
        <v>6876.432</v>
      </c>
      <c r="FO617">
        <v>15</v>
      </c>
      <c r="FP617">
        <v>0</v>
      </c>
      <c r="FQ617" t="s">
        <v>439</v>
      </c>
      <c r="FR617">
        <v>0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19.305255</v>
      </c>
      <c r="GD617">
        <v>6.64625413533832</v>
      </c>
      <c r="GE617">
        <v>0.687180120110441</v>
      </c>
      <c r="GF617">
        <v>0</v>
      </c>
      <c r="GG617">
        <v>338.746323529412</v>
      </c>
      <c r="GH617">
        <v>3.98507257795637</v>
      </c>
      <c r="GI617">
        <v>0.443211854839082</v>
      </c>
      <c r="GJ617">
        <v>-1</v>
      </c>
      <c r="GK617">
        <v>1.0568435</v>
      </c>
      <c r="GL617">
        <v>0.266678345864662</v>
      </c>
      <c r="GM617">
        <v>0.028650691313649</v>
      </c>
      <c r="GN617">
        <v>0</v>
      </c>
      <c r="GO617">
        <v>0</v>
      </c>
      <c r="GP617">
        <v>2</v>
      </c>
      <c r="GQ617" t="s">
        <v>455</v>
      </c>
      <c r="GR617">
        <v>3.13235</v>
      </c>
      <c r="GS617">
        <v>2.70951</v>
      </c>
      <c r="GT617">
        <v>0.0193725</v>
      </c>
      <c r="GU617">
        <v>0.014544</v>
      </c>
      <c r="GV617">
        <v>0.0997895</v>
      </c>
      <c r="GW617">
        <v>0.0969106</v>
      </c>
      <c r="GX617">
        <v>36974.2</v>
      </c>
      <c r="GY617">
        <v>39825.9</v>
      </c>
      <c r="GZ617">
        <v>34110.4</v>
      </c>
      <c r="HA617">
        <v>36588.2</v>
      </c>
      <c r="HB617">
        <v>43349</v>
      </c>
      <c r="HC617">
        <v>47422.6</v>
      </c>
      <c r="HD617">
        <v>53201.7</v>
      </c>
      <c r="HE617">
        <v>58471.6</v>
      </c>
      <c r="HF617">
        <v>1.9616</v>
      </c>
      <c r="HG617">
        <v>1.67332</v>
      </c>
      <c r="HH617">
        <v>0.125632</v>
      </c>
      <c r="HI617">
        <v>0</v>
      </c>
      <c r="HJ617">
        <v>27.9565</v>
      </c>
      <c r="HK617">
        <v>999.9</v>
      </c>
      <c r="HL617">
        <v>53.98</v>
      </c>
      <c r="HM617">
        <v>30.142</v>
      </c>
      <c r="HN617">
        <v>25.5905</v>
      </c>
      <c r="HO617">
        <v>54.5561</v>
      </c>
      <c r="HP617">
        <v>47.7324</v>
      </c>
      <c r="HQ617">
        <v>1</v>
      </c>
      <c r="HR617">
        <v>0.0248145</v>
      </c>
      <c r="HS617">
        <v>-0.0564679</v>
      </c>
      <c r="HT617">
        <v>20.1144</v>
      </c>
      <c r="HU617">
        <v>5.19812</v>
      </c>
      <c r="HV617">
        <v>12.004</v>
      </c>
      <c r="HW617">
        <v>4.9753</v>
      </c>
      <c r="HX617">
        <v>3.29398</v>
      </c>
      <c r="HY617">
        <v>9999</v>
      </c>
      <c r="HZ617">
        <v>36</v>
      </c>
      <c r="IA617">
        <v>9999</v>
      </c>
      <c r="IB617">
        <v>9999</v>
      </c>
      <c r="IC617">
        <v>1.86325</v>
      </c>
      <c r="ID617">
        <v>1.86813</v>
      </c>
      <c r="IE617">
        <v>1.86783</v>
      </c>
      <c r="IF617">
        <v>1.86905</v>
      </c>
      <c r="IG617">
        <v>1.86982</v>
      </c>
      <c r="IH617">
        <v>1.86586</v>
      </c>
      <c r="II617">
        <v>1.86696</v>
      </c>
      <c r="IJ617">
        <v>1.86844</v>
      </c>
      <c r="IK617">
        <v>5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1.04</v>
      </c>
      <c r="IY617">
        <v>0.3254</v>
      </c>
      <c r="IZ617">
        <v>0.744305887368214</v>
      </c>
      <c r="JA617">
        <v>0.00400708050939433</v>
      </c>
      <c r="JB617">
        <v>-7.0817227887937e-07</v>
      </c>
      <c r="JC617">
        <v>2.11393634800483e-10</v>
      </c>
      <c r="JD617">
        <v>-0.0902750961418796</v>
      </c>
      <c r="JE617">
        <v>-0.0199519798578536</v>
      </c>
      <c r="JF617">
        <v>0.00231849078142986</v>
      </c>
      <c r="JG617">
        <v>-2.72917625674962e-05</v>
      </c>
      <c r="JH617">
        <v>4</v>
      </c>
      <c r="JI617">
        <v>2436</v>
      </c>
      <c r="JJ617">
        <v>0</v>
      </c>
      <c r="JK617">
        <v>25</v>
      </c>
      <c r="JL617">
        <v>29318181.6</v>
      </c>
      <c r="JM617">
        <v>29318181.6</v>
      </c>
      <c r="JN617">
        <v>0.223389</v>
      </c>
      <c r="JO617">
        <v>2.7002</v>
      </c>
      <c r="JP617">
        <v>1.54785</v>
      </c>
      <c r="JQ617">
        <v>2.31445</v>
      </c>
      <c r="JR617">
        <v>1.64673</v>
      </c>
      <c r="JS617">
        <v>2.22656</v>
      </c>
      <c r="JT617">
        <v>34.0545</v>
      </c>
      <c r="JU617">
        <v>24.1926</v>
      </c>
      <c r="JV617">
        <v>18</v>
      </c>
      <c r="JW617">
        <v>503.898</v>
      </c>
      <c r="JX617">
        <v>335.571</v>
      </c>
      <c r="JY617">
        <v>26.9952</v>
      </c>
      <c r="JZ617">
        <v>27.6407</v>
      </c>
      <c r="KA617">
        <v>30.0004</v>
      </c>
      <c r="KB617">
        <v>27.5803</v>
      </c>
      <c r="KC617">
        <v>27.54</v>
      </c>
      <c r="KD617">
        <v>4.45059</v>
      </c>
      <c r="KE617">
        <v>19.4761</v>
      </c>
      <c r="KF617">
        <v>100</v>
      </c>
      <c r="KG617">
        <v>27.0031</v>
      </c>
      <c r="KH617">
        <v>35.7718</v>
      </c>
      <c r="KI617">
        <v>21.5955</v>
      </c>
      <c r="KJ617">
        <v>96.7168</v>
      </c>
      <c r="KK617">
        <v>94.7395</v>
      </c>
    </row>
    <row r="618" spans="1:297">
      <c r="A618">
        <v>602</v>
      </c>
      <c r="B618">
        <v>1759090994.1</v>
      </c>
      <c r="C618">
        <v>17882.0999999046</v>
      </c>
      <c r="D618" t="s">
        <v>1652</v>
      </c>
      <c r="E618" t="s">
        <v>1653</v>
      </c>
      <c r="F618">
        <v>5</v>
      </c>
      <c r="G618" t="s">
        <v>1605</v>
      </c>
      <c r="H618" t="s">
        <v>436</v>
      </c>
      <c r="I618">
        <v>1759090985.6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429.4882736</v>
      </c>
      <c r="AK618">
        <v>421.608684848485</v>
      </c>
      <c r="AL618">
        <v>-0.00617918142466343</v>
      </c>
      <c r="AM618">
        <v>66.03</v>
      </c>
      <c r="AN618">
        <f>(AP618 - AO618 + DY618*1E3/(8.314*(EA618+273.15)) * AR618/DX618 * AQ618) * DX618/(100*DL618) * 1000/(1000 - AP618)</f>
        <v>0</v>
      </c>
      <c r="AO618">
        <v>21.5402236440909</v>
      </c>
      <c r="AP618">
        <v>22.7062066666667</v>
      </c>
      <c r="AQ618">
        <v>-0.000116081269841514</v>
      </c>
      <c r="AR618">
        <v>114.36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2.7</v>
      </c>
      <c r="DM618">
        <v>0.5</v>
      </c>
      <c r="DN618" t="s">
        <v>438</v>
      </c>
      <c r="DO618">
        <v>2</v>
      </c>
      <c r="DP618" t="b">
        <v>1</v>
      </c>
      <c r="DQ618">
        <v>1759090985.6</v>
      </c>
      <c r="DR618">
        <v>412.1595625</v>
      </c>
      <c r="DS618">
        <v>420.235625</v>
      </c>
      <c r="DT618">
        <v>22.7187625</v>
      </c>
      <c r="DU618">
        <v>21.5421</v>
      </c>
      <c r="DV618">
        <v>409.8774375</v>
      </c>
      <c r="DW618">
        <v>22.3994</v>
      </c>
      <c r="DX618">
        <v>500.0373125</v>
      </c>
      <c r="DY618">
        <v>90.5860625</v>
      </c>
      <c r="DZ618">
        <v>0.0321179625</v>
      </c>
      <c r="EA618">
        <v>29.4699375</v>
      </c>
      <c r="EB618">
        <v>30.014925</v>
      </c>
      <c r="EC618">
        <v>999.9</v>
      </c>
      <c r="ED618">
        <v>0</v>
      </c>
      <c r="EE618">
        <v>0</v>
      </c>
      <c r="EF618">
        <v>10017.844375</v>
      </c>
      <c r="EG618">
        <v>0</v>
      </c>
      <c r="EH618">
        <v>12.0809</v>
      </c>
      <c r="EI618">
        <v>-8.07598</v>
      </c>
      <c r="EJ618">
        <v>421.741</v>
      </c>
      <c r="EK618">
        <v>429.4876875</v>
      </c>
      <c r="EL618">
        <v>1.1766675</v>
      </c>
      <c r="EM618">
        <v>420.235625</v>
      </c>
      <c r="EN618">
        <v>21.5421</v>
      </c>
      <c r="EO618">
        <v>2.05800375</v>
      </c>
      <c r="EP618">
        <v>1.951414375</v>
      </c>
      <c r="EQ618">
        <v>17.89780625</v>
      </c>
      <c r="ER618">
        <v>17.055525</v>
      </c>
      <c r="ES618">
        <v>1999.985625</v>
      </c>
      <c r="ET618">
        <v>0.9799985625</v>
      </c>
      <c r="EU618">
        <v>0.02000111875</v>
      </c>
      <c r="EV618">
        <v>0</v>
      </c>
      <c r="EW618">
        <v>337.0063125</v>
      </c>
      <c r="EX618">
        <v>5.00059</v>
      </c>
      <c r="EY618">
        <v>6846.888125</v>
      </c>
      <c r="EZ618">
        <v>17360.1875</v>
      </c>
      <c r="FA618">
        <v>41.125</v>
      </c>
      <c r="FB618">
        <v>40.976375</v>
      </c>
      <c r="FC618">
        <v>40.55425</v>
      </c>
      <c r="FD618">
        <v>40.335625</v>
      </c>
      <c r="FE618">
        <v>42</v>
      </c>
      <c r="FF618">
        <v>1955.085625</v>
      </c>
      <c r="FG618">
        <v>39.9</v>
      </c>
      <c r="FH618">
        <v>0</v>
      </c>
      <c r="FI618">
        <v>1759090980.9</v>
      </c>
      <c r="FJ618">
        <v>0</v>
      </c>
      <c r="FK618">
        <v>337.13216</v>
      </c>
      <c r="FL618">
        <v>2.48292306831382</v>
      </c>
      <c r="FM618">
        <v>52.9738460792371</v>
      </c>
      <c r="FN618">
        <v>6848.366</v>
      </c>
      <c r="FO618">
        <v>15</v>
      </c>
      <c r="FP618">
        <v>0</v>
      </c>
      <c r="FQ618" t="s">
        <v>439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-8.014399</v>
      </c>
      <c r="GD618">
        <v>-1.16675187969924</v>
      </c>
      <c r="GE618">
        <v>0.115938082048135</v>
      </c>
      <c r="GF618">
        <v>0</v>
      </c>
      <c r="GG618">
        <v>336.887794117647</v>
      </c>
      <c r="GH618">
        <v>3.20386554115907</v>
      </c>
      <c r="GI618">
        <v>0.346849923421008</v>
      </c>
      <c r="GJ618">
        <v>-1</v>
      </c>
      <c r="GK618">
        <v>1.180154</v>
      </c>
      <c r="GL618">
        <v>-0.0713296240601495</v>
      </c>
      <c r="GM618">
        <v>0.00688917658359835</v>
      </c>
      <c r="GN618">
        <v>1</v>
      </c>
      <c r="GO618">
        <v>1</v>
      </c>
      <c r="GP618">
        <v>2</v>
      </c>
      <c r="GQ618" t="s">
        <v>448</v>
      </c>
      <c r="GR618">
        <v>3.13249</v>
      </c>
      <c r="GS618">
        <v>2.70953</v>
      </c>
      <c r="GT618">
        <v>0.0883452</v>
      </c>
      <c r="GU618">
        <v>0.0902107</v>
      </c>
      <c r="GV618">
        <v>0.0992616</v>
      </c>
      <c r="GW618">
        <v>0.0962556</v>
      </c>
      <c r="GX618">
        <v>34367.7</v>
      </c>
      <c r="GY618">
        <v>36758.7</v>
      </c>
      <c r="GZ618">
        <v>34105</v>
      </c>
      <c r="HA618">
        <v>36579.6</v>
      </c>
      <c r="HB618">
        <v>43377.8</v>
      </c>
      <c r="HC618">
        <v>47457.1</v>
      </c>
      <c r="HD618">
        <v>53195.3</v>
      </c>
      <c r="HE618">
        <v>58459.6</v>
      </c>
      <c r="HF618">
        <v>1.9608</v>
      </c>
      <c r="HG618">
        <v>1.67202</v>
      </c>
      <c r="HH618">
        <v>0.12286</v>
      </c>
      <c r="HI618">
        <v>0</v>
      </c>
      <c r="HJ618">
        <v>28.0203</v>
      </c>
      <c r="HK618">
        <v>999.9</v>
      </c>
      <c r="HL618">
        <v>53.98</v>
      </c>
      <c r="HM618">
        <v>30.111</v>
      </c>
      <c r="HN618">
        <v>25.5487</v>
      </c>
      <c r="HO618">
        <v>54.7261</v>
      </c>
      <c r="HP618">
        <v>48.0008</v>
      </c>
      <c r="HQ618">
        <v>1</v>
      </c>
      <c r="HR618">
        <v>0.0327261</v>
      </c>
      <c r="HS618">
        <v>0.0810948</v>
      </c>
      <c r="HT618">
        <v>20.1143</v>
      </c>
      <c r="HU618">
        <v>5.19812</v>
      </c>
      <c r="HV618">
        <v>12.004</v>
      </c>
      <c r="HW618">
        <v>4.9752</v>
      </c>
      <c r="HX618">
        <v>3.29395</v>
      </c>
      <c r="HY618">
        <v>9999</v>
      </c>
      <c r="HZ618">
        <v>36.1</v>
      </c>
      <c r="IA618">
        <v>9999</v>
      </c>
      <c r="IB618">
        <v>9999</v>
      </c>
      <c r="IC618">
        <v>1.86325</v>
      </c>
      <c r="ID618">
        <v>1.86813</v>
      </c>
      <c r="IE618">
        <v>1.86785</v>
      </c>
      <c r="IF618">
        <v>1.86905</v>
      </c>
      <c r="IG618">
        <v>1.86985</v>
      </c>
      <c r="IH618">
        <v>1.86597</v>
      </c>
      <c r="II618">
        <v>1.86697</v>
      </c>
      <c r="IJ618">
        <v>1.86844</v>
      </c>
      <c r="IK618">
        <v>5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2.282</v>
      </c>
      <c r="IY618">
        <v>0.3187</v>
      </c>
      <c r="IZ618">
        <v>0.744305887368214</v>
      </c>
      <c r="JA618">
        <v>0.00400708050939433</v>
      </c>
      <c r="JB618">
        <v>-7.0817227887937e-07</v>
      </c>
      <c r="JC618">
        <v>2.11393634800483e-10</v>
      </c>
      <c r="JD618">
        <v>-0.0902750961418796</v>
      </c>
      <c r="JE618">
        <v>-0.0199519798578536</v>
      </c>
      <c r="JF618">
        <v>0.00231849078142986</v>
      </c>
      <c r="JG618">
        <v>-2.72917625674962e-05</v>
      </c>
      <c r="JH618">
        <v>4</v>
      </c>
      <c r="JI618">
        <v>2436</v>
      </c>
      <c r="JJ618">
        <v>0</v>
      </c>
      <c r="JK618">
        <v>25</v>
      </c>
      <c r="JL618">
        <v>29318183.2</v>
      </c>
      <c r="JM618">
        <v>29318183.2</v>
      </c>
      <c r="JN618">
        <v>0.946045</v>
      </c>
      <c r="JO618">
        <v>2.64893</v>
      </c>
      <c r="JP618">
        <v>1.54785</v>
      </c>
      <c r="JQ618">
        <v>2.31445</v>
      </c>
      <c r="JR618">
        <v>1.64551</v>
      </c>
      <c r="JS618">
        <v>2.34253</v>
      </c>
      <c r="JT618">
        <v>34.0998</v>
      </c>
      <c r="JU618">
        <v>24.1926</v>
      </c>
      <c r="JV618">
        <v>18</v>
      </c>
      <c r="JW618">
        <v>504.162</v>
      </c>
      <c r="JX618">
        <v>335.443</v>
      </c>
      <c r="JY618">
        <v>27.021</v>
      </c>
      <c r="JZ618">
        <v>27.7395</v>
      </c>
      <c r="KA618">
        <v>30.0006</v>
      </c>
      <c r="KB618">
        <v>27.6687</v>
      </c>
      <c r="KC618">
        <v>27.6276</v>
      </c>
      <c r="KD618">
        <v>19.0413</v>
      </c>
      <c r="KE618">
        <v>20.3127</v>
      </c>
      <c r="KF618">
        <v>100</v>
      </c>
      <c r="KG618">
        <v>27.0051</v>
      </c>
      <c r="KH618">
        <v>427</v>
      </c>
      <c r="KI618">
        <v>21.5095</v>
      </c>
      <c r="KJ618">
        <v>96.7038</v>
      </c>
      <c r="KK618">
        <v>94.719</v>
      </c>
    </row>
    <row r="619" spans="1:297">
      <c r="A619">
        <v>603</v>
      </c>
      <c r="B619">
        <v>1759090999.1</v>
      </c>
      <c r="C619">
        <v>17887.0999999046</v>
      </c>
      <c r="D619" t="s">
        <v>1654</v>
      </c>
      <c r="E619" t="s">
        <v>1655</v>
      </c>
      <c r="F619">
        <v>5</v>
      </c>
      <c r="G619" t="s">
        <v>1605</v>
      </c>
      <c r="H619" t="s">
        <v>436</v>
      </c>
      <c r="I619">
        <v>1759090990.36667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429.731561371429</v>
      </c>
      <c r="AK619">
        <v>421.581963636364</v>
      </c>
      <c r="AL619">
        <v>-0.000822375541139832</v>
      </c>
      <c r="AM619">
        <v>66.03</v>
      </c>
      <c r="AN619">
        <f>(AP619 - AO619 + DY619*1E3/(8.314*(EA619+273.15)) * AR619/DX619 * AQ619) * DX619/(100*DL619) * 1000/(1000 - AP619)</f>
        <v>0</v>
      </c>
      <c r="AO619">
        <v>21.5401639407251</v>
      </c>
      <c r="AP619">
        <v>22.694616969697</v>
      </c>
      <c r="AQ619">
        <v>-0.00012414588744597</v>
      </c>
      <c r="AR619">
        <v>114.36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2.7</v>
      </c>
      <c r="DM619">
        <v>0.5</v>
      </c>
      <c r="DN619" t="s">
        <v>438</v>
      </c>
      <c r="DO619">
        <v>2</v>
      </c>
      <c r="DP619" t="b">
        <v>1</v>
      </c>
      <c r="DQ619">
        <v>1759090990.36667</v>
      </c>
      <c r="DR619">
        <v>412.086133333333</v>
      </c>
      <c r="DS619">
        <v>420.334333333333</v>
      </c>
      <c r="DT619">
        <v>22.71068</v>
      </c>
      <c r="DU619">
        <v>21.5412933333333</v>
      </c>
      <c r="DV619">
        <v>409.804266666667</v>
      </c>
      <c r="DW619">
        <v>22.3916466666667</v>
      </c>
      <c r="DX619">
        <v>500.029</v>
      </c>
      <c r="DY619">
        <v>90.5846</v>
      </c>
      <c r="DZ619">
        <v>0.0321537933333333</v>
      </c>
      <c r="EA619">
        <v>29.4703</v>
      </c>
      <c r="EB619">
        <v>30.02272</v>
      </c>
      <c r="EC619">
        <v>999.9</v>
      </c>
      <c r="ED619">
        <v>0</v>
      </c>
      <c r="EE619">
        <v>0</v>
      </c>
      <c r="EF619">
        <v>10002.6693333333</v>
      </c>
      <c r="EG619">
        <v>0</v>
      </c>
      <c r="EH619">
        <v>12.0809</v>
      </c>
      <c r="EI619">
        <v>-8.24800533333333</v>
      </c>
      <c r="EJ619">
        <v>421.662466666667</v>
      </c>
      <c r="EK619">
        <v>429.588133333333</v>
      </c>
      <c r="EL619">
        <v>1.16938133333333</v>
      </c>
      <c r="EM619">
        <v>420.334333333333</v>
      </c>
      <c r="EN619">
        <v>21.5412933333333</v>
      </c>
      <c r="EO619">
        <v>2.057238</v>
      </c>
      <c r="EP619">
        <v>1.95131</v>
      </c>
      <c r="EQ619">
        <v>17.8918866666667</v>
      </c>
      <c r="ER619">
        <v>17.05468</v>
      </c>
      <c r="ES619">
        <v>2000.00533333333</v>
      </c>
      <c r="ET619">
        <v>0.9799988</v>
      </c>
      <c r="EU619">
        <v>0.0200008733333333</v>
      </c>
      <c r="EV619">
        <v>0</v>
      </c>
      <c r="EW619">
        <v>337.2332</v>
      </c>
      <c r="EX619">
        <v>5.00059</v>
      </c>
      <c r="EY619">
        <v>6850.82733333333</v>
      </c>
      <c r="EZ619">
        <v>17360.3666666667</v>
      </c>
      <c r="FA619">
        <v>41.125</v>
      </c>
      <c r="FB619">
        <v>40.9832</v>
      </c>
      <c r="FC619">
        <v>40.5578666666667</v>
      </c>
      <c r="FD619">
        <v>40.354</v>
      </c>
      <c r="FE619">
        <v>42</v>
      </c>
      <c r="FF619">
        <v>1955.10533333333</v>
      </c>
      <c r="FG619">
        <v>39.9</v>
      </c>
      <c r="FH619">
        <v>0</v>
      </c>
      <c r="FI619">
        <v>1759090985.7</v>
      </c>
      <c r="FJ619">
        <v>0</v>
      </c>
      <c r="FK619">
        <v>337.3118</v>
      </c>
      <c r="FL619">
        <v>1.76161537301827</v>
      </c>
      <c r="FM619">
        <v>40.193076989298</v>
      </c>
      <c r="FN619">
        <v>6851.9632</v>
      </c>
      <c r="FO619">
        <v>15</v>
      </c>
      <c r="FP619">
        <v>0</v>
      </c>
      <c r="FQ619" t="s">
        <v>439</v>
      </c>
      <c r="FR619">
        <v>0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-8.192254</v>
      </c>
      <c r="GD619">
        <v>-2.18266556390977</v>
      </c>
      <c r="GE619">
        <v>0.309933529735006</v>
      </c>
      <c r="GF619">
        <v>0</v>
      </c>
      <c r="GG619">
        <v>337.147911764706</v>
      </c>
      <c r="GH619">
        <v>2.63625667862367</v>
      </c>
      <c r="GI619">
        <v>0.29874732267046</v>
      </c>
      <c r="GJ619">
        <v>-1</v>
      </c>
      <c r="GK619">
        <v>1.172006</v>
      </c>
      <c r="GL619">
        <v>-0.0911792481202998</v>
      </c>
      <c r="GM619">
        <v>0.00885709512199117</v>
      </c>
      <c r="GN619">
        <v>1</v>
      </c>
      <c r="GO619">
        <v>1</v>
      </c>
      <c r="GP619">
        <v>2</v>
      </c>
      <c r="GQ619" t="s">
        <v>448</v>
      </c>
      <c r="GR619">
        <v>3.13233</v>
      </c>
      <c r="GS619">
        <v>2.70995</v>
      </c>
      <c r="GT619">
        <v>0.0883676</v>
      </c>
      <c r="GU619">
        <v>0.0906425</v>
      </c>
      <c r="GV619">
        <v>0.0992205</v>
      </c>
      <c r="GW619">
        <v>0.0962611</v>
      </c>
      <c r="GX619">
        <v>34366.4</v>
      </c>
      <c r="GY619">
        <v>36740.7</v>
      </c>
      <c r="GZ619">
        <v>34104.6</v>
      </c>
      <c r="HA619">
        <v>36579.1</v>
      </c>
      <c r="HB619">
        <v>43379.2</v>
      </c>
      <c r="HC619">
        <v>47456.3</v>
      </c>
      <c r="HD619">
        <v>53194.4</v>
      </c>
      <c r="HE619">
        <v>58458.9</v>
      </c>
      <c r="HF619">
        <v>1.96045</v>
      </c>
      <c r="HG619">
        <v>1.67222</v>
      </c>
      <c r="HH619">
        <v>0.122786</v>
      </c>
      <c r="HI619">
        <v>0</v>
      </c>
      <c r="HJ619">
        <v>28.0233</v>
      </c>
      <c r="HK619">
        <v>999.9</v>
      </c>
      <c r="HL619">
        <v>53.98</v>
      </c>
      <c r="HM619">
        <v>30.121</v>
      </c>
      <c r="HN619">
        <v>25.565</v>
      </c>
      <c r="HO619">
        <v>54.6461</v>
      </c>
      <c r="HP619">
        <v>47.8806</v>
      </c>
      <c r="HQ619">
        <v>1</v>
      </c>
      <c r="HR619">
        <v>0.0333816</v>
      </c>
      <c r="HS619">
        <v>0.129303</v>
      </c>
      <c r="HT619">
        <v>20.1141</v>
      </c>
      <c r="HU619">
        <v>5.19752</v>
      </c>
      <c r="HV619">
        <v>12.004</v>
      </c>
      <c r="HW619">
        <v>4.97525</v>
      </c>
      <c r="HX619">
        <v>3.2939</v>
      </c>
      <c r="HY619">
        <v>9999</v>
      </c>
      <c r="HZ619">
        <v>36.1</v>
      </c>
      <c r="IA619">
        <v>9999</v>
      </c>
      <c r="IB619">
        <v>9999</v>
      </c>
      <c r="IC619">
        <v>1.86325</v>
      </c>
      <c r="ID619">
        <v>1.86813</v>
      </c>
      <c r="IE619">
        <v>1.86785</v>
      </c>
      <c r="IF619">
        <v>1.86905</v>
      </c>
      <c r="IG619">
        <v>1.86985</v>
      </c>
      <c r="IH619">
        <v>1.86594</v>
      </c>
      <c r="II619">
        <v>1.86698</v>
      </c>
      <c r="IJ619">
        <v>1.86844</v>
      </c>
      <c r="IK619">
        <v>5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2.282</v>
      </c>
      <c r="IY619">
        <v>0.3182</v>
      </c>
      <c r="IZ619">
        <v>0.744305887368214</v>
      </c>
      <c r="JA619">
        <v>0.00400708050939433</v>
      </c>
      <c r="JB619">
        <v>-7.0817227887937e-07</v>
      </c>
      <c r="JC619">
        <v>2.11393634800483e-10</v>
      </c>
      <c r="JD619">
        <v>-0.0902750961418796</v>
      </c>
      <c r="JE619">
        <v>-0.0199519798578536</v>
      </c>
      <c r="JF619">
        <v>0.00231849078142986</v>
      </c>
      <c r="JG619">
        <v>-2.72917625674962e-05</v>
      </c>
      <c r="JH619">
        <v>4</v>
      </c>
      <c r="JI619">
        <v>2436</v>
      </c>
      <c r="JJ619">
        <v>0</v>
      </c>
      <c r="JK619">
        <v>25</v>
      </c>
      <c r="JL619">
        <v>29318183.3</v>
      </c>
      <c r="JM619">
        <v>29318183.3</v>
      </c>
      <c r="JN619">
        <v>0.9729</v>
      </c>
      <c r="JO619">
        <v>2.64038</v>
      </c>
      <c r="JP619">
        <v>1.54785</v>
      </c>
      <c r="JQ619">
        <v>2.31445</v>
      </c>
      <c r="JR619">
        <v>1.64673</v>
      </c>
      <c r="JS619">
        <v>2.34253</v>
      </c>
      <c r="JT619">
        <v>34.0998</v>
      </c>
      <c r="JU619">
        <v>24.2013</v>
      </c>
      <c r="JV619">
        <v>18</v>
      </c>
      <c r="JW619">
        <v>503.973</v>
      </c>
      <c r="JX619">
        <v>335.566</v>
      </c>
      <c r="JY619">
        <v>26.9937</v>
      </c>
      <c r="JZ619">
        <v>27.7454</v>
      </c>
      <c r="KA619">
        <v>30.0007</v>
      </c>
      <c r="KB619">
        <v>27.6733</v>
      </c>
      <c r="KC619">
        <v>27.6324</v>
      </c>
      <c r="KD619">
        <v>19.5434</v>
      </c>
      <c r="KE619">
        <v>20.3127</v>
      </c>
      <c r="KF619">
        <v>100</v>
      </c>
      <c r="KG619">
        <v>26.98</v>
      </c>
      <c r="KH619">
        <v>440.548</v>
      </c>
      <c r="KI619">
        <v>21.5211</v>
      </c>
      <c r="KJ619">
        <v>96.7024</v>
      </c>
      <c r="KK619">
        <v>94.7178</v>
      </c>
    </row>
    <row r="620" spans="1:297">
      <c r="A620">
        <v>604</v>
      </c>
      <c r="B620">
        <v>1759091004.1</v>
      </c>
      <c r="C620">
        <v>17892.0999999046</v>
      </c>
      <c r="D620" t="s">
        <v>1656</v>
      </c>
      <c r="E620" t="s">
        <v>1657</v>
      </c>
      <c r="F620">
        <v>5</v>
      </c>
      <c r="G620" t="s">
        <v>1605</v>
      </c>
      <c r="H620" t="s">
        <v>436</v>
      </c>
      <c r="I620">
        <v>1759090995.45714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436.68856</v>
      </c>
      <c r="AK620">
        <v>424.541684848485</v>
      </c>
      <c r="AL620">
        <v>0.763809632034621</v>
      </c>
      <c r="AM620">
        <v>66.03</v>
      </c>
      <c r="AN620">
        <f>(AP620 - AO620 + DY620*1E3/(8.314*(EA620+273.15)) * AR620/DX620 * AQ620) * DX620/(100*DL620) * 1000/(1000 - AP620)</f>
        <v>0</v>
      </c>
      <c r="AO620">
        <v>21.5405413885931</v>
      </c>
      <c r="AP620">
        <v>22.6775903030303</v>
      </c>
      <c r="AQ620">
        <v>-0.000165254392666443</v>
      </c>
      <c r="AR620">
        <v>114.36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2.7</v>
      </c>
      <c r="DM620">
        <v>0.5</v>
      </c>
      <c r="DN620" t="s">
        <v>438</v>
      </c>
      <c r="DO620">
        <v>2</v>
      </c>
      <c r="DP620" t="b">
        <v>1</v>
      </c>
      <c r="DQ620">
        <v>1759090995.45714</v>
      </c>
      <c r="DR620">
        <v>412.498142857143</v>
      </c>
      <c r="DS620">
        <v>422.927285714286</v>
      </c>
      <c r="DT620">
        <v>22.6994214285714</v>
      </c>
      <c r="DU620">
        <v>21.5406071428571</v>
      </c>
      <c r="DV620">
        <v>410.214642857143</v>
      </c>
      <c r="DW620">
        <v>22.3808571428571</v>
      </c>
      <c r="DX620">
        <v>500.028</v>
      </c>
      <c r="DY620">
        <v>90.5837142857143</v>
      </c>
      <c r="DZ620">
        <v>0.0320783357142857</v>
      </c>
      <c r="EA620">
        <v>29.4702214285714</v>
      </c>
      <c r="EB620">
        <v>30.0257642857143</v>
      </c>
      <c r="EC620">
        <v>999.9</v>
      </c>
      <c r="ED620">
        <v>0</v>
      </c>
      <c r="EE620">
        <v>0</v>
      </c>
      <c r="EF620">
        <v>9995.49357142857</v>
      </c>
      <c r="EG620">
        <v>0</v>
      </c>
      <c r="EH620">
        <v>12.0809</v>
      </c>
      <c r="EI620">
        <v>-10.4290528571429</v>
      </c>
      <c r="EJ620">
        <v>422.079142857143</v>
      </c>
      <c r="EK620">
        <v>432.237857142857</v>
      </c>
      <c r="EL620">
        <v>1.158815</v>
      </c>
      <c r="EM620">
        <v>422.927285714286</v>
      </c>
      <c r="EN620">
        <v>21.5406071428571</v>
      </c>
      <c r="EO620">
        <v>2.05619785714286</v>
      </c>
      <c r="EP620">
        <v>1.95122857142857</v>
      </c>
      <c r="EQ620">
        <v>17.8838571428571</v>
      </c>
      <c r="ER620">
        <v>17.0540214285714</v>
      </c>
      <c r="ES620">
        <v>1999.98357142857</v>
      </c>
      <c r="ET620">
        <v>0.979998642857143</v>
      </c>
      <c r="EU620">
        <v>0.0200010357142857</v>
      </c>
      <c r="EV620">
        <v>0</v>
      </c>
      <c r="EW620">
        <v>337.397428571429</v>
      </c>
      <c r="EX620">
        <v>5.00059</v>
      </c>
      <c r="EY620">
        <v>6854.24714285714</v>
      </c>
      <c r="EZ620">
        <v>17360.1785714286</v>
      </c>
      <c r="FA620">
        <v>41.125</v>
      </c>
      <c r="FB620">
        <v>40.991</v>
      </c>
      <c r="FC620">
        <v>40.562</v>
      </c>
      <c r="FD620">
        <v>40.3705</v>
      </c>
      <c r="FE620">
        <v>42.0044285714286</v>
      </c>
      <c r="FF620">
        <v>1955.08357142857</v>
      </c>
      <c r="FG620">
        <v>39.9</v>
      </c>
      <c r="FH620">
        <v>0</v>
      </c>
      <c r="FI620">
        <v>1759090991.1</v>
      </c>
      <c r="FJ620">
        <v>0</v>
      </c>
      <c r="FK620">
        <v>337.468615384615</v>
      </c>
      <c r="FL620">
        <v>1.8408888771958</v>
      </c>
      <c r="FM620">
        <v>31.9087180144451</v>
      </c>
      <c r="FN620">
        <v>6855.16346153846</v>
      </c>
      <c r="FO620">
        <v>15</v>
      </c>
      <c r="FP620">
        <v>0</v>
      </c>
      <c r="FQ620" t="s">
        <v>439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-9.337828</v>
      </c>
      <c r="GD620">
        <v>-18.0523136842105</v>
      </c>
      <c r="GE620">
        <v>2.42255267458233</v>
      </c>
      <c r="GF620">
        <v>0</v>
      </c>
      <c r="GG620">
        <v>337.3165</v>
      </c>
      <c r="GH620">
        <v>1.69514132458077</v>
      </c>
      <c r="GI620">
        <v>0.214198677702294</v>
      </c>
      <c r="GJ620">
        <v>-1</v>
      </c>
      <c r="GK620">
        <v>1.16429</v>
      </c>
      <c r="GL620">
        <v>-0.119510075187968</v>
      </c>
      <c r="GM620">
        <v>0.0117976963853118</v>
      </c>
      <c r="GN620">
        <v>0</v>
      </c>
      <c r="GO620">
        <v>0</v>
      </c>
      <c r="GP620">
        <v>2</v>
      </c>
      <c r="GQ620" t="s">
        <v>455</v>
      </c>
      <c r="GR620">
        <v>3.13227</v>
      </c>
      <c r="GS620">
        <v>2.71041</v>
      </c>
      <c r="GT620">
        <v>0.0890891</v>
      </c>
      <c r="GU620">
        <v>0.0928737</v>
      </c>
      <c r="GV620">
        <v>0.0991717</v>
      </c>
      <c r="GW620">
        <v>0.0962605</v>
      </c>
      <c r="GX620">
        <v>34338.7</v>
      </c>
      <c r="GY620">
        <v>36650</v>
      </c>
      <c r="GZ620">
        <v>34104.1</v>
      </c>
      <c r="HA620">
        <v>36578.5</v>
      </c>
      <c r="HB620">
        <v>43381.3</v>
      </c>
      <c r="HC620">
        <v>47455.7</v>
      </c>
      <c r="HD620">
        <v>53194</v>
      </c>
      <c r="HE620">
        <v>58457.8</v>
      </c>
      <c r="HF620">
        <v>1.96012</v>
      </c>
      <c r="HG620">
        <v>1.67235</v>
      </c>
      <c r="HH620">
        <v>0.122942</v>
      </c>
      <c r="HI620">
        <v>0</v>
      </c>
      <c r="HJ620">
        <v>28.0273</v>
      </c>
      <c r="HK620">
        <v>999.9</v>
      </c>
      <c r="HL620">
        <v>53.98</v>
      </c>
      <c r="HM620">
        <v>30.121</v>
      </c>
      <c r="HN620">
        <v>25.5648</v>
      </c>
      <c r="HO620">
        <v>55.0161</v>
      </c>
      <c r="HP620">
        <v>47.7043</v>
      </c>
      <c r="HQ620">
        <v>1</v>
      </c>
      <c r="HR620">
        <v>0.0338186</v>
      </c>
      <c r="HS620">
        <v>0.155297</v>
      </c>
      <c r="HT620">
        <v>20.1139</v>
      </c>
      <c r="HU620">
        <v>5.19782</v>
      </c>
      <c r="HV620">
        <v>12.004</v>
      </c>
      <c r="HW620">
        <v>4.9752</v>
      </c>
      <c r="HX620">
        <v>3.29395</v>
      </c>
      <c r="HY620">
        <v>9999</v>
      </c>
      <c r="HZ620">
        <v>36.1</v>
      </c>
      <c r="IA620">
        <v>9999</v>
      </c>
      <c r="IB620">
        <v>9999</v>
      </c>
      <c r="IC620">
        <v>1.86325</v>
      </c>
      <c r="ID620">
        <v>1.86813</v>
      </c>
      <c r="IE620">
        <v>1.86785</v>
      </c>
      <c r="IF620">
        <v>1.86905</v>
      </c>
      <c r="IG620">
        <v>1.86984</v>
      </c>
      <c r="IH620">
        <v>1.8659</v>
      </c>
      <c r="II620">
        <v>1.86698</v>
      </c>
      <c r="IJ620">
        <v>1.86844</v>
      </c>
      <c r="IK620">
        <v>5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2.298</v>
      </c>
      <c r="IY620">
        <v>0.3176</v>
      </c>
      <c r="IZ620">
        <v>0.744305887368214</v>
      </c>
      <c r="JA620">
        <v>0.00400708050939433</v>
      </c>
      <c r="JB620">
        <v>-7.0817227887937e-07</v>
      </c>
      <c r="JC620">
        <v>2.11393634800483e-10</v>
      </c>
      <c r="JD620">
        <v>-0.0902750961418796</v>
      </c>
      <c r="JE620">
        <v>-0.0199519798578536</v>
      </c>
      <c r="JF620">
        <v>0.00231849078142986</v>
      </c>
      <c r="JG620">
        <v>-2.72917625674962e-05</v>
      </c>
      <c r="JH620">
        <v>4</v>
      </c>
      <c r="JI620">
        <v>2436</v>
      </c>
      <c r="JJ620">
        <v>0</v>
      </c>
      <c r="JK620">
        <v>25</v>
      </c>
      <c r="JL620">
        <v>29318183.4</v>
      </c>
      <c r="JM620">
        <v>29318183.4</v>
      </c>
      <c r="JN620">
        <v>1.00098</v>
      </c>
      <c r="JO620">
        <v>2.65381</v>
      </c>
      <c r="JP620">
        <v>1.54785</v>
      </c>
      <c r="JQ620">
        <v>2.31445</v>
      </c>
      <c r="JR620">
        <v>1.64673</v>
      </c>
      <c r="JS620">
        <v>2.22412</v>
      </c>
      <c r="JT620">
        <v>34.0998</v>
      </c>
      <c r="JU620">
        <v>24.1838</v>
      </c>
      <c r="JV620">
        <v>18</v>
      </c>
      <c r="JW620">
        <v>503.803</v>
      </c>
      <c r="JX620">
        <v>335.65</v>
      </c>
      <c r="JY620">
        <v>26.9665</v>
      </c>
      <c r="JZ620">
        <v>27.7498</v>
      </c>
      <c r="KA620">
        <v>30.0006</v>
      </c>
      <c r="KB620">
        <v>27.6782</v>
      </c>
      <c r="KC620">
        <v>27.6368</v>
      </c>
      <c r="KD620">
        <v>20.1812</v>
      </c>
      <c r="KE620">
        <v>20.3127</v>
      </c>
      <c r="KF620">
        <v>100</v>
      </c>
      <c r="KG620">
        <v>26.9543</v>
      </c>
      <c r="KH620">
        <v>460.809</v>
      </c>
      <c r="KI620">
        <v>21.5412</v>
      </c>
      <c r="KJ620">
        <v>96.7014</v>
      </c>
      <c r="KK620">
        <v>94.7162</v>
      </c>
    </row>
    <row r="621" spans="1:297">
      <c r="A621">
        <v>605</v>
      </c>
      <c r="B621">
        <v>1759091009.1</v>
      </c>
      <c r="C621">
        <v>17897.0999999046</v>
      </c>
      <c r="D621" t="s">
        <v>1658</v>
      </c>
      <c r="E621" t="s">
        <v>1659</v>
      </c>
      <c r="F621">
        <v>5</v>
      </c>
      <c r="G621" t="s">
        <v>1605</v>
      </c>
      <c r="H621" t="s">
        <v>436</v>
      </c>
      <c r="I621">
        <v>1759091000.94615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452.638163047619</v>
      </c>
      <c r="AK621">
        <v>434.324339393939</v>
      </c>
      <c r="AL621">
        <v>2.11894209956708</v>
      </c>
      <c r="AM621">
        <v>66.03</v>
      </c>
      <c r="AN621">
        <f>(AP621 - AO621 + DY621*1E3/(8.314*(EA621+273.15)) * AR621/DX621 * AQ621) * DX621/(100*DL621) * 1000/(1000 - AP621)</f>
        <v>0</v>
      </c>
      <c r="AO621">
        <v>21.5407381911796</v>
      </c>
      <c r="AP621">
        <v>22.6604842424242</v>
      </c>
      <c r="AQ621">
        <v>-0.000162510726310803</v>
      </c>
      <c r="AR621">
        <v>114.36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2.7</v>
      </c>
      <c r="DM621">
        <v>0.5</v>
      </c>
      <c r="DN621" t="s">
        <v>438</v>
      </c>
      <c r="DO621">
        <v>2</v>
      </c>
      <c r="DP621" t="b">
        <v>1</v>
      </c>
      <c r="DQ621">
        <v>1759091000.94615</v>
      </c>
      <c r="DR621">
        <v>415.342461538462</v>
      </c>
      <c r="DS621">
        <v>430.732769230769</v>
      </c>
      <c r="DT621">
        <v>22.6841384615385</v>
      </c>
      <c r="DU621">
        <v>21.5403846153846</v>
      </c>
      <c r="DV621">
        <v>413.048923076923</v>
      </c>
      <c r="DW621">
        <v>22.3662</v>
      </c>
      <c r="DX621">
        <v>499.991307692308</v>
      </c>
      <c r="DY621">
        <v>90.5840692307692</v>
      </c>
      <c r="DZ621">
        <v>0.0320815615384615</v>
      </c>
      <c r="EA621">
        <v>29.4703384615385</v>
      </c>
      <c r="EB621">
        <v>30.0297230769231</v>
      </c>
      <c r="EC621">
        <v>999.9</v>
      </c>
      <c r="ED621">
        <v>0</v>
      </c>
      <c r="EE621">
        <v>0</v>
      </c>
      <c r="EF621">
        <v>9992.16230769231</v>
      </c>
      <c r="EG621">
        <v>0</v>
      </c>
      <c r="EH621">
        <v>12.0809</v>
      </c>
      <c r="EI621">
        <v>-15.3902107692308</v>
      </c>
      <c r="EJ621">
        <v>424.982769230769</v>
      </c>
      <c r="EK621">
        <v>440.215076923077</v>
      </c>
      <c r="EL621">
        <v>1.14375692307692</v>
      </c>
      <c r="EM621">
        <v>430.732769230769</v>
      </c>
      <c r="EN621">
        <v>21.5403846153846</v>
      </c>
      <c r="EO621">
        <v>2.05482153846154</v>
      </c>
      <c r="EP621">
        <v>1.95121384615385</v>
      </c>
      <c r="EQ621">
        <v>17.8732153846154</v>
      </c>
      <c r="ER621">
        <v>17.0539153846154</v>
      </c>
      <c r="ES621">
        <v>2000.00384615385</v>
      </c>
      <c r="ET621">
        <v>0.979998923076923</v>
      </c>
      <c r="EU621">
        <v>0.0200007461538462</v>
      </c>
      <c r="EV621">
        <v>0</v>
      </c>
      <c r="EW621">
        <v>337.511538461539</v>
      </c>
      <c r="EX621">
        <v>5.00059</v>
      </c>
      <c r="EY621">
        <v>6857.51461538462</v>
      </c>
      <c r="EZ621">
        <v>17360.3615384615</v>
      </c>
      <c r="FA621">
        <v>41.1297692307692</v>
      </c>
      <c r="FB621">
        <v>41</v>
      </c>
      <c r="FC621">
        <v>40.562</v>
      </c>
      <c r="FD621">
        <v>40.375</v>
      </c>
      <c r="FE621">
        <v>42.0190769230769</v>
      </c>
      <c r="FF621">
        <v>1955.10384615385</v>
      </c>
      <c r="FG621">
        <v>39.9</v>
      </c>
      <c r="FH621">
        <v>0</v>
      </c>
      <c r="FI621">
        <v>1759090995.9</v>
      </c>
      <c r="FJ621">
        <v>0</v>
      </c>
      <c r="FK621">
        <v>337.602423076923</v>
      </c>
      <c r="FL621">
        <v>1.63148716750603</v>
      </c>
      <c r="FM621">
        <v>32.9343590217906</v>
      </c>
      <c r="FN621">
        <v>6857.90115384615</v>
      </c>
      <c r="FO621">
        <v>15</v>
      </c>
      <c r="FP621">
        <v>0</v>
      </c>
      <c r="FQ621" t="s">
        <v>439</v>
      </c>
      <c r="FR621">
        <v>0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-13.59084</v>
      </c>
      <c r="GD621">
        <v>-60.4480917293233</v>
      </c>
      <c r="GE621">
        <v>6.26466922542045</v>
      </c>
      <c r="GF621">
        <v>0</v>
      </c>
      <c r="GG621">
        <v>337.501058823529</v>
      </c>
      <c r="GH621">
        <v>1.64574483786763</v>
      </c>
      <c r="GI621">
        <v>0.207155375216211</v>
      </c>
      <c r="GJ621">
        <v>-1</v>
      </c>
      <c r="GK621">
        <v>1.149952</v>
      </c>
      <c r="GL621">
        <v>-0.171794887218045</v>
      </c>
      <c r="GM621">
        <v>0.0166551246167659</v>
      </c>
      <c r="GN621">
        <v>0</v>
      </c>
      <c r="GO621">
        <v>0</v>
      </c>
      <c r="GP621">
        <v>2</v>
      </c>
      <c r="GQ621" t="s">
        <v>455</v>
      </c>
      <c r="GR621">
        <v>3.13256</v>
      </c>
      <c r="GS621">
        <v>2.71025</v>
      </c>
      <c r="GT621">
        <v>0.0907884</v>
      </c>
      <c r="GU621">
        <v>0.0956424</v>
      </c>
      <c r="GV621">
        <v>0.0991157</v>
      </c>
      <c r="GW621">
        <v>0.0962603</v>
      </c>
      <c r="GX621">
        <v>34274.3</v>
      </c>
      <c r="GY621">
        <v>36537.7</v>
      </c>
      <c r="GZ621">
        <v>34103.8</v>
      </c>
      <c r="HA621">
        <v>36578.1</v>
      </c>
      <c r="HB621">
        <v>43384</v>
      </c>
      <c r="HC621">
        <v>47455.9</v>
      </c>
      <c r="HD621">
        <v>53193.7</v>
      </c>
      <c r="HE621">
        <v>58457.6</v>
      </c>
      <c r="HF621">
        <v>1.96052</v>
      </c>
      <c r="HG621">
        <v>1.67185</v>
      </c>
      <c r="HH621">
        <v>0.122726</v>
      </c>
      <c r="HI621">
        <v>0</v>
      </c>
      <c r="HJ621">
        <v>28.0317</v>
      </c>
      <c r="HK621">
        <v>999.9</v>
      </c>
      <c r="HL621">
        <v>53.98</v>
      </c>
      <c r="HM621">
        <v>30.111</v>
      </c>
      <c r="HN621">
        <v>25.5508</v>
      </c>
      <c r="HO621">
        <v>54.6361</v>
      </c>
      <c r="HP621">
        <v>47.6963</v>
      </c>
      <c r="HQ621">
        <v>1</v>
      </c>
      <c r="HR621">
        <v>0.0343928</v>
      </c>
      <c r="HS621">
        <v>0.193151</v>
      </c>
      <c r="HT621">
        <v>20.1138</v>
      </c>
      <c r="HU621">
        <v>5.19752</v>
      </c>
      <c r="HV621">
        <v>12.004</v>
      </c>
      <c r="HW621">
        <v>4.97515</v>
      </c>
      <c r="HX621">
        <v>3.29393</v>
      </c>
      <c r="HY621">
        <v>9999</v>
      </c>
      <c r="HZ621">
        <v>36.1</v>
      </c>
      <c r="IA621">
        <v>9999</v>
      </c>
      <c r="IB621">
        <v>9999</v>
      </c>
      <c r="IC621">
        <v>1.86325</v>
      </c>
      <c r="ID621">
        <v>1.86813</v>
      </c>
      <c r="IE621">
        <v>1.86785</v>
      </c>
      <c r="IF621">
        <v>1.86905</v>
      </c>
      <c r="IG621">
        <v>1.86986</v>
      </c>
      <c r="IH621">
        <v>1.86589</v>
      </c>
      <c r="II621">
        <v>1.86698</v>
      </c>
      <c r="IJ621">
        <v>1.86842</v>
      </c>
      <c r="IK621">
        <v>5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2.334</v>
      </c>
      <c r="IY621">
        <v>0.3168</v>
      </c>
      <c r="IZ621">
        <v>0.744305887368214</v>
      </c>
      <c r="JA621">
        <v>0.00400708050939433</v>
      </c>
      <c r="JB621">
        <v>-7.0817227887937e-07</v>
      </c>
      <c r="JC621">
        <v>2.11393634800483e-10</v>
      </c>
      <c r="JD621">
        <v>-0.0902750961418796</v>
      </c>
      <c r="JE621">
        <v>-0.0199519798578536</v>
      </c>
      <c r="JF621">
        <v>0.00231849078142986</v>
      </c>
      <c r="JG621">
        <v>-2.72917625674962e-05</v>
      </c>
      <c r="JH621">
        <v>4</v>
      </c>
      <c r="JI621">
        <v>2436</v>
      </c>
      <c r="JJ621">
        <v>0</v>
      </c>
      <c r="JK621">
        <v>25</v>
      </c>
      <c r="JL621">
        <v>29318183.5</v>
      </c>
      <c r="JM621">
        <v>29318183.5</v>
      </c>
      <c r="JN621">
        <v>1.03149</v>
      </c>
      <c r="JO621">
        <v>2.64771</v>
      </c>
      <c r="JP621">
        <v>1.54785</v>
      </c>
      <c r="JQ621">
        <v>2.31567</v>
      </c>
      <c r="JR621">
        <v>1.64673</v>
      </c>
      <c r="JS621">
        <v>2.26562</v>
      </c>
      <c r="JT621">
        <v>34.0998</v>
      </c>
      <c r="JU621">
        <v>24.1838</v>
      </c>
      <c r="JV621">
        <v>18</v>
      </c>
      <c r="JW621">
        <v>504.111</v>
      </c>
      <c r="JX621">
        <v>335.439</v>
      </c>
      <c r="JY621">
        <v>26.935</v>
      </c>
      <c r="JZ621">
        <v>27.7559</v>
      </c>
      <c r="KA621">
        <v>30.0006</v>
      </c>
      <c r="KB621">
        <v>27.6832</v>
      </c>
      <c r="KC621">
        <v>27.6416</v>
      </c>
      <c r="KD621">
        <v>20.7096</v>
      </c>
      <c r="KE621">
        <v>20.3127</v>
      </c>
      <c r="KF621">
        <v>100</v>
      </c>
      <c r="KG621">
        <v>26.9247</v>
      </c>
      <c r="KH621">
        <v>474.294</v>
      </c>
      <c r="KI621">
        <v>21.5677</v>
      </c>
      <c r="KJ621">
        <v>96.7007</v>
      </c>
      <c r="KK621">
        <v>94.7156</v>
      </c>
    </row>
    <row r="622" spans="1:297">
      <c r="A622">
        <v>606</v>
      </c>
      <c r="B622">
        <v>1759091014.1</v>
      </c>
      <c r="C622">
        <v>17902.0999999046</v>
      </c>
      <c r="D622" t="s">
        <v>1660</v>
      </c>
      <c r="E622" t="s">
        <v>1661</v>
      </c>
      <c r="F622">
        <v>5</v>
      </c>
      <c r="G622" t="s">
        <v>1605</v>
      </c>
      <c r="H622" t="s">
        <v>436</v>
      </c>
      <c r="I622">
        <v>1759091005.94615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470.386638552381</v>
      </c>
      <c r="AK622">
        <v>448.391927272727</v>
      </c>
      <c r="AL622">
        <v>2.9418317099566</v>
      </c>
      <c r="AM622">
        <v>66.03</v>
      </c>
      <c r="AN622">
        <f>(AP622 - AO622 + DY622*1E3/(8.314*(EA622+273.15)) * AR622/DX622 * AQ622) * DX622/(100*DL622) * 1000/(1000 - AP622)</f>
        <v>0</v>
      </c>
      <c r="AO622">
        <v>21.541848790303</v>
      </c>
      <c r="AP622">
        <v>22.6413733333333</v>
      </c>
      <c r="AQ622">
        <v>-0.000165267167919917</v>
      </c>
      <c r="AR622">
        <v>114.36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2.7</v>
      </c>
      <c r="DM622">
        <v>0.5</v>
      </c>
      <c r="DN622" t="s">
        <v>438</v>
      </c>
      <c r="DO622">
        <v>2</v>
      </c>
      <c r="DP622" t="b">
        <v>1</v>
      </c>
      <c r="DQ622">
        <v>1759091005.94615</v>
      </c>
      <c r="DR622">
        <v>422.058076923077</v>
      </c>
      <c r="DS622">
        <v>443.585230769231</v>
      </c>
      <c r="DT622">
        <v>22.6675307692308</v>
      </c>
      <c r="DU622">
        <v>21.5409461538462</v>
      </c>
      <c r="DV622">
        <v>419.741</v>
      </c>
      <c r="DW622">
        <v>22.3502692307692</v>
      </c>
      <c r="DX622">
        <v>499.996</v>
      </c>
      <c r="DY622">
        <v>90.5847307692308</v>
      </c>
      <c r="DZ622">
        <v>0.0320986615384615</v>
      </c>
      <c r="EA622">
        <v>29.4682846153846</v>
      </c>
      <c r="EB622">
        <v>30.0277153846154</v>
      </c>
      <c r="EC622">
        <v>999.9</v>
      </c>
      <c r="ED622">
        <v>0</v>
      </c>
      <c r="EE622">
        <v>0</v>
      </c>
      <c r="EF622">
        <v>10001.2930769231</v>
      </c>
      <c r="EG622">
        <v>0</v>
      </c>
      <c r="EH622">
        <v>12.0809</v>
      </c>
      <c r="EI622">
        <v>-21.5272184615385</v>
      </c>
      <c r="EJ622">
        <v>431.846769230769</v>
      </c>
      <c r="EK622">
        <v>453.350846153846</v>
      </c>
      <c r="EL622">
        <v>1.12657538461538</v>
      </c>
      <c r="EM622">
        <v>443.585230769231</v>
      </c>
      <c r="EN622">
        <v>21.5409461538462</v>
      </c>
      <c r="EO622">
        <v>2.05333153846154</v>
      </c>
      <c r="EP622">
        <v>1.95128</v>
      </c>
      <c r="EQ622">
        <v>17.8617</v>
      </c>
      <c r="ER622">
        <v>17.0544384615385</v>
      </c>
      <c r="ES622">
        <v>2000.04230769231</v>
      </c>
      <c r="ET622">
        <v>0.979999384615384</v>
      </c>
      <c r="EU622">
        <v>0.0200002692307692</v>
      </c>
      <c r="EV622">
        <v>0</v>
      </c>
      <c r="EW622">
        <v>337.717461538462</v>
      </c>
      <c r="EX622">
        <v>5.00059</v>
      </c>
      <c r="EY622">
        <v>6860.48</v>
      </c>
      <c r="EZ622">
        <v>17360.7</v>
      </c>
      <c r="FA622">
        <v>41.1297692307692</v>
      </c>
      <c r="FB622">
        <v>41</v>
      </c>
      <c r="FC622">
        <v>40.5668461538462</v>
      </c>
      <c r="FD622">
        <v>40.375</v>
      </c>
      <c r="FE622">
        <v>42.0381538461538</v>
      </c>
      <c r="FF622">
        <v>1955.14230769231</v>
      </c>
      <c r="FG622">
        <v>39.9</v>
      </c>
      <c r="FH622">
        <v>0</v>
      </c>
      <c r="FI622">
        <v>1759091000.7</v>
      </c>
      <c r="FJ622">
        <v>0</v>
      </c>
      <c r="FK622">
        <v>337.759807692308</v>
      </c>
      <c r="FL622">
        <v>2.50731623604435</v>
      </c>
      <c r="FM622">
        <v>36.0331624251512</v>
      </c>
      <c r="FN622">
        <v>6860.68807692308</v>
      </c>
      <c r="FO622">
        <v>15</v>
      </c>
      <c r="FP622">
        <v>0</v>
      </c>
      <c r="FQ622" t="s">
        <v>439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-17.528351</v>
      </c>
      <c r="GD622">
        <v>-78.3127705263158</v>
      </c>
      <c r="GE622">
        <v>7.65408743905301</v>
      </c>
      <c r="GF622">
        <v>0</v>
      </c>
      <c r="GG622">
        <v>337.625411764706</v>
      </c>
      <c r="GH622">
        <v>1.97741786769025</v>
      </c>
      <c r="GI622">
        <v>0.243467127585085</v>
      </c>
      <c r="GJ622">
        <v>-1</v>
      </c>
      <c r="GK622">
        <v>1.1378845</v>
      </c>
      <c r="GL622">
        <v>-0.200694586466166</v>
      </c>
      <c r="GM622">
        <v>0.0193354633963089</v>
      </c>
      <c r="GN622">
        <v>0</v>
      </c>
      <c r="GO622">
        <v>0</v>
      </c>
      <c r="GP622">
        <v>2</v>
      </c>
      <c r="GQ622" t="s">
        <v>455</v>
      </c>
      <c r="GR622">
        <v>3.13239</v>
      </c>
      <c r="GS622">
        <v>2.71006</v>
      </c>
      <c r="GT622">
        <v>0.0930619</v>
      </c>
      <c r="GU622">
        <v>0.0981192</v>
      </c>
      <c r="GV622">
        <v>0.099052</v>
      </c>
      <c r="GW622">
        <v>0.0962591</v>
      </c>
      <c r="GX622">
        <v>34188.2</v>
      </c>
      <c r="GY622">
        <v>36437.1</v>
      </c>
      <c r="GZ622">
        <v>34103.4</v>
      </c>
      <c r="HA622">
        <v>36577.6</v>
      </c>
      <c r="HB622">
        <v>43387</v>
      </c>
      <c r="HC622">
        <v>47455.4</v>
      </c>
      <c r="HD622">
        <v>53193.1</v>
      </c>
      <c r="HE622">
        <v>58456.5</v>
      </c>
      <c r="HF622">
        <v>1.96028</v>
      </c>
      <c r="HG622">
        <v>1.67208</v>
      </c>
      <c r="HH622">
        <v>0.121668</v>
      </c>
      <c r="HI622">
        <v>0</v>
      </c>
      <c r="HJ622">
        <v>28.0346</v>
      </c>
      <c r="HK622">
        <v>999.9</v>
      </c>
      <c r="HL622">
        <v>53.98</v>
      </c>
      <c r="HM622">
        <v>30.121</v>
      </c>
      <c r="HN622">
        <v>25.5643</v>
      </c>
      <c r="HO622">
        <v>55.4561</v>
      </c>
      <c r="HP622">
        <v>47.9367</v>
      </c>
      <c r="HQ622">
        <v>1</v>
      </c>
      <c r="HR622">
        <v>0.0350457</v>
      </c>
      <c r="HS622">
        <v>0.239703</v>
      </c>
      <c r="HT622">
        <v>20.1136</v>
      </c>
      <c r="HU622">
        <v>5.19782</v>
      </c>
      <c r="HV622">
        <v>12.004</v>
      </c>
      <c r="HW622">
        <v>4.97515</v>
      </c>
      <c r="HX622">
        <v>3.29393</v>
      </c>
      <c r="HY622">
        <v>9999</v>
      </c>
      <c r="HZ622">
        <v>36.1</v>
      </c>
      <c r="IA622">
        <v>9999</v>
      </c>
      <c r="IB622">
        <v>9999</v>
      </c>
      <c r="IC622">
        <v>1.86325</v>
      </c>
      <c r="ID622">
        <v>1.86813</v>
      </c>
      <c r="IE622">
        <v>1.86784</v>
      </c>
      <c r="IF622">
        <v>1.86905</v>
      </c>
      <c r="IG622">
        <v>1.86987</v>
      </c>
      <c r="IH622">
        <v>1.86591</v>
      </c>
      <c r="II622">
        <v>1.86701</v>
      </c>
      <c r="IJ622">
        <v>1.86842</v>
      </c>
      <c r="IK622">
        <v>5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2.384</v>
      </c>
      <c r="IY622">
        <v>0.3161</v>
      </c>
      <c r="IZ622">
        <v>0.744305887368214</v>
      </c>
      <c r="JA622">
        <v>0.00400708050939433</v>
      </c>
      <c r="JB622">
        <v>-7.0817227887937e-07</v>
      </c>
      <c r="JC622">
        <v>2.11393634800483e-10</v>
      </c>
      <c r="JD622">
        <v>-0.0902750961418796</v>
      </c>
      <c r="JE622">
        <v>-0.0199519798578536</v>
      </c>
      <c r="JF622">
        <v>0.00231849078142986</v>
      </c>
      <c r="JG622">
        <v>-2.72917625674962e-05</v>
      </c>
      <c r="JH622">
        <v>4</v>
      </c>
      <c r="JI622">
        <v>2436</v>
      </c>
      <c r="JJ622">
        <v>0</v>
      </c>
      <c r="JK622">
        <v>25</v>
      </c>
      <c r="JL622">
        <v>29318183.6</v>
      </c>
      <c r="JM622">
        <v>29318183.6</v>
      </c>
      <c r="JN622">
        <v>1.05835</v>
      </c>
      <c r="JO622">
        <v>2.64526</v>
      </c>
      <c r="JP622">
        <v>1.54785</v>
      </c>
      <c r="JQ622">
        <v>2.31445</v>
      </c>
      <c r="JR622">
        <v>1.64673</v>
      </c>
      <c r="JS622">
        <v>2.31201</v>
      </c>
      <c r="JT622">
        <v>34.0998</v>
      </c>
      <c r="JU622">
        <v>24.1926</v>
      </c>
      <c r="JV622">
        <v>18</v>
      </c>
      <c r="JW622">
        <v>503.986</v>
      </c>
      <c r="JX622">
        <v>335.575</v>
      </c>
      <c r="JY622">
        <v>26.9036</v>
      </c>
      <c r="JZ622">
        <v>27.7605</v>
      </c>
      <c r="KA622">
        <v>30.0007</v>
      </c>
      <c r="KB622">
        <v>27.6877</v>
      </c>
      <c r="KC622">
        <v>27.6467</v>
      </c>
      <c r="KD622">
        <v>21.2592</v>
      </c>
      <c r="KE622">
        <v>20.3127</v>
      </c>
      <c r="KF622">
        <v>100</v>
      </c>
      <c r="KG622">
        <v>26.8901</v>
      </c>
      <c r="KH622">
        <v>494.476</v>
      </c>
      <c r="KI622">
        <v>21.6015</v>
      </c>
      <c r="KJ622">
        <v>96.6997</v>
      </c>
      <c r="KK622">
        <v>94.7139</v>
      </c>
    </row>
    <row r="623" spans="1:297">
      <c r="A623">
        <v>607</v>
      </c>
      <c r="B623">
        <v>1759091019.1</v>
      </c>
      <c r="C623">
        <v>17907.0999999046</v>
      </c>
      <c r="D623" t="s">
        <v>1662</v>
      </c>
      <c r="E623" t="s">
        <v>1663</v>
      </c>
      <c r="F623">
        <v>5</v>
      </c>
      <c r="G623" t="s">
        <v>1605</v>
      </c>
      <c r="H623" t="s">
        <v>436</v>
      </c>
      <c r="I623">
        <v>1759091010.94615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486.564948266667</v>
      </c>
      <c r="AK623">
        <v>463.419406060606</v>
      </c>
      <c r="AL623">
        <v>3.05674805194802</v>
      </c>
      <c r="AM623">
        <v>66.03</v>
      </c>
      <c r="AN623">
        <f>(AP623 - AO623 + DY623*1E3/(8.314*(EA623+273.15)) * AR623/DX623 * AQ623) * DX623/(100*DL623) * 1000/(1000 - AP623)</f>
        <v>0</v>
      </c>
      <c r="AO623">
        <v>21.5419904660714</v>
      </c>
      <c r="AP623">
        <v>22.6248212121212</v>
      </c>
      <c r="AQ623">
        <v>-0.000127926839826885</v>
      </c>
      <c r="AR623">
        <v>114.36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2.7</v>
      </c>
      <c r="DM623">
        <v>0.5</v>
      </c>
      <c r="DN623" t="s">
        <v>438</v>
      </c>
      <c r="DO623">
        <v>2</v>
      </c>
      <c r="DP623" t="b">
        <v>1</v>
      </c>
      <c r="DQ623">
        <v>1759091010.94615</v>
      </c>
      <c r="DR623">
        <v>433.002538461539</v>
      </c>
      <c r="DS623">
        <v>459.521307692308</v>
      </c>
      <c r="DT623">
        <v>22.6499615384615</v>
      </c>
      <c r="DU623">
        <v>21.5413</v>
      </c>
      <c r="DV623">
        <v>430.647307692308</v>
      </c>
      <c r="DW623">
        <v>22.3334153846154</v>
      </c>
      <c r="DX623">
        <v>499.989692307692</v>
      </c>
      <c r="DY623">
        <v>90.5847230769231</v>
      </c>
      <c r="DZ623">
        <v>0.0321818461538462</v>
      </c>
      <c r="EA623">
        <v>29.4659846153846</v>
      </c>
      <c r="EB623">
        <v>30.0285692307692</v>
      </c>
      <c r="EC623">
        <v>999.9</v>
      </c>
      <c r="ED623">
        <v>0</v>
      </c>
      <c r="EE623">
        <v>0</v>
      </c>
      <c r="EF623">
        <v>10006.6284615385</v>
      </c>
      <c r="EG623">
        <v>0</v>
      </c>
      <c r="EH623">
        <v>12.0809</v>
      </c>
      <c r="EI623">
        <v>-26.5187076923077</v>
      </c>
      <c r="EJ623">
        <v>443.037153846154</v>
      </c>
      <c r="EK623">
        <v>469.637923076923</v>
      </c>
      <c r="EL623">
        <v>1.10864538461538</v>
      </c>
      <c r="EM623">
        <v>459.521307692308</v>
      </c>
      <c r="EN623">
        <v>21.5413</v>
      </c>
      <c r="EO623">
        <v>2.05174</v>
      </c>
      <c r="EP623">
        <v>1.95131307692308</v>
      </c>
      <c r="EQ623">
        <v>17.8493846153846</v>
      </c>
      <c r="ER623">
        <v>17.0547076923077</v>
      </c>
      <c r="ES623">
        <v>2000.08538461538</v>
      </c>
      <c r="ET623">
        <v>0.979999846153846</v>
      </c>
      <c r="EU623">
        <v>0.0199997923076923</v>
      </c>
      <c r="EV623">
        <v>0</v>
      </c>
      <c r="EW623">
        <v>337.894076923077</v>
      </c>
      <c r="EX623">
        <v>5.00059</v>
      </c>
      <c r="EY623">
        <v>6863.81769230769</v>
      </c>
      <c r="EZ623">
        <v>17361.0615384615</v>
      </c>
      <c r="FA623">
        <v>41.1297692307692</v>
      </c>
      <c r="FB623">
        <v>41</v>
      </c>
      <c r="FC623">
        <v>40.5668461538462</v>
      </c>
      <c r="FD623">
        <v>40.375</v>
      </c>
      <c r="FE623">
        <v>42.0572307692308</v>
      </c>
      <c r="FF623">
        <v>1955.18538461538</v>
      </c>
      <c r="FG623">
        <v>39.9</v>
      </c>
      <c r="FH623">
        <v>0</v>
      </c>
      <c r="FI623">
        <v>1759091005.5</v>
      </c>
      <c r="FJ623">
        <v>0</v>
      </c>
      <c r="FK623">
        <v>337.941730769231</v>
      </c>
      <c r="FL623">
        <v>2.37760682859373</v>
      </c>
      <c r="FM623">
        <v>39.948376019948</v>
      </c>
      <c r="FN623">
        <v>6863.865</v>
      </c>
      <c r="FO623">
        <v>15</v>
      </c>
      <c r="FP623">
        <v>0</v>
      </c>
      <c r="FQ623" t="s">
        <v>439</v>
      </c>
      <c r="FR623">
        <v>0</v>
      </c>
      <c r="FS623">
        <v>0</v>
      </c>
      <c r="FT623">
        <v>0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-23.775685</v>
      </c>
      <c r="GD623">
        <v>-59.3775203007519</v>
      </c>
      <c r="GE623">
        <v>6.04274181156824</v>
      </c>
      <c r="GF623">
        <v>0</v>
      </c>
      <c r="GG623">
        <v>337.838735294118</v>
      </c>
      <c r="GH623">
        <v>2.38174178163248</v>
      </c>
      <c r="GI623">
        <v>0.270403544706093</v>
      </c>
      <c r="GJ623">
        <v>-1</v>
      </c>
      <c r="GK623">
        <v>1.116974</v>
      </c>
      <c r="GL623">
        <v>-0.217569924812029</v>
      </c>
      <c r="GM623">
        <v>0.0209302633523804</v>
      </c>
      <c r="GN623">
        <v>0</v>
      </c>
      <c r="GO623">
        <v>0</v>
      </c>
      <c r="GP623">
        <v>2</v>
      </c>
      <c r="GQ623" t="s">
        <v>455</v>
      </c>
      <c r="GR623">
        <v>3.13246</v>
      </c>
      <c r="GS623">
        <v>2.71045</v>
      </c>
      <c r="GT623">
        <v>0.0954586</v>
      </c>
      <c r="GU623">
        <v>0.10073</v>
      </c>
      <c r="GV623">
        <v>0.0990008</v>
      </c>
      <c r="GW623">
        <v>0.0962626</v>
      </c>
      <c r="GX623">
        <v>34097.5</v>
      </c>
      <c r="GY623">
        <v>36331.2</v>
      </c>
      <c r="GZ623">
        <v>34103.1</v>
      </c>
      <c r="HA623">
        <v>36577.1</v>
      </c>
      <c r="HB623">
        <v>43389.4</v>
      </c>
      <c r="HC623">
        <v>47455</v>
      </c>
      <c r="HD623">
        <v>53192.6</v>
      </c>
      <c r="HE623">
        <v>58455.8</v>
      </c>
      <c r="HF623">
        <v>1.9605</v>
      </c>
      <c r="HG623">
        <v>1.67195</v>
      </c>
      <c r="HH623">
        <v>0.122182</v>
      </c>
      <c r="HI623">
        <v>0</v>
      </c>
      <c r="HJ623">
        <v>28.0377</v>
      </c>
      <c r="HK623">
        <v>999.9</v>
      </c>
      <c r="HL623">
        <v>53.98</v>
      </c>
      <c r="HM623">
        <v>30.121</v>
      </c>
      <c r="HN623">
        <v>25.5663</v>
      </c>
      <c r="HO623">
        <v>54.8961</v>
      </c>
      <c r="HP623">
        <v>48.0369</v>
      </c>
      <c r="HQ623">
        <v>1</v>
      </c>
      <c r="HR623">
        <v>0.0353532</v>
      </c>
      <c r="HS623">
        <v>0.198418</v>
      </c>
      <c r="HT623">
        <v>20.1138</v>
      </c>
      <c r="HU623">
        <v>5.19812</v>
      </c>
      <c r="HV623">
        <v>12.004</v>
      </c>
      <c r="HW623">
        <v>4.97525</v>
      </c>
      <c r="HX623">
        <v>3.29398</v>
      </c>
      <c r="HY623">
        <v>9999</v>
      </c>
      <c r="HZ623">
        <v>36.1</v>
      </c>
      <c r="IA623">
        <v>9999</v>
      </c>
      <c r="IB623">
        <v>9999</v>
      </c>
      <c r="IC623">
        <v>1.86324</v>
      </c>
      <c r="ID623">
        <v>1.86813</v>
      </c>
      <c r="IE623">
        <v>1.86783</v>
      </c>
      <c r="IF623">
        <v>1.86905</v>
      </c>
      <c r="IG623">
        <v>1.86984</v>
      </c>
      <c r="IH623">
        <v>1.8659</v>
      </c>
      <c r="II623">
        <v>1.86699</v>
      </c>
      <c r="IJ623">
        <v>1.86842</v>
      </c>
      <c r="IK623">
        <v>5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2.436</v>
      </c>
      <c r="IY623">
        <v>0.3154</v>
      </c>
      <c r="IZ623">
        <v>0.744305887368214</v>
      </c>
      <c r="JA623">
        <v>0.00400708050939433</v>
      </c>
      <c r="JB623">
        <v>-7.0817227887937e-07</v>
      </c>
      <c r="JC623">
        <v>2.11393634800483e-10</v>
      </c>
      <c r="JD623">
        <v>-0.0902750961418796</v>
      </c>
      <c r="JE623">
        <v>-0.0199519798578536</v>
      </c>
      <c r="JF623">
        <v>0.00231849078142986</v>
      </c>
      <c r="JG623">
        <v>-2.72917625674962e-05</v>
      </c>
      <c r="JH623">
        <v>4</v>
      </c>
      <c r="JI623">
        <v>2436</v>
      </c>
      <c r="JJ623">
        <v>0</v>
      </c>
      <c r="JK623">
        <v>25</v>
      </c>
      <c r="JL623">
        <v>29318183.7</v>
      </c>
      <c r="JM623">
        <v>29318183.7</v>
      </c>
      <c r="JN623">
        <v>1.08887</v>
      </c>
      <c r="JO623">
        <v>2.6416</v>
      </c>
      <c r="JP623">
        <v>1.54785</v>
      </c>
      <c r="JQ623">
        <v>2.31445</v>
      </c>
      <c r="JR623">
        <v>1.64673</v>
      </c>
      <c r="JS623">
        <v>2.35718</v>
      </c>
      <c r="JT623">
        <v>34.0998</v>
      </c>
      <c r="JU623">
        <v>24.1926</v>
      </c>
      <c r="JV623">
        <v>18</v>
      </c>
      <c r="JW623">
        <v>504.178</v>
      </c>
      <c r="JX623">
        <v>335.544</v>
      </c>
      <c r="JY623">
        <v>26.8725</v>
      </c>
      <c r="JZ623">
        <v>27.766</v>
      </c>
      <c r="KA623">
        <v>30.0005</v>
      </c>
      <c r="KB623">
        <v>27.6926</v>
      </c>
      <c r="KC623">
        <v>27.6519</v>
      </c>
      <c r="KD623">
        <v>21.8819</v>
      </c>
      <c r="KE623">
        <v>20.3127</v>
      </c>
      <c r="KF623">
        <v>100</v>
      </c>
      <c r="KG623">
        <v>26.8718</v>
      </c>
      <c r="KH623">
        <v>508.016</v>
      </c>
      <c r="KI623">
        <v>21.6398</v>
      </c>
      <c r="KJ623">
        <v>96.6986</v>
      </c>
      <c r="KK623">
        <v>94.7129</v>
      </c>
    </row>
    <row r="624" spans="1:297">
      <c r="A624">
        <v>608</v>
      </c>
      <c r="B624">
        <v>1759091024.1</v>
      </c>
      <c r="C624">
        <v>17912.0999999046</v>
      </c>
      <c r="D624" t="s">
        <v>1664</v>
      </c>
      <c r="E624" t="s">
        <v>1665</v>
      </c>
      <c r="F624">
        <v>5</v>
      </c>
      <c r="G624" t="s">
        <v>1605</v>
      </c>
      <c r="H624" t="s">
        <v>436</v>
      </c>
      <c r="I624">
        <v>1759091015.94615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503.825433980952</v>
      </c>
      <c r="AK624">
        <v>479.787533333333</v>
      </c>
      <c r="AL624">
        <v>3.29719880952376</v>
      </c>
      <c r="AM624">
        <v>66.03</v>
      </c>
      <c r="AN624">
        <f>(AP624 - AO624 + DY624*1E3/(8.314*(EA624+273.15)) * AR624/DX624 * AQ624) * DX624/(100*DL624) * 1000/(1000 - AP624)</f>
        <v>0</v>
      </c>
      <c r="AO624">
        <v>21.543081659329</v>
      </c>
      <c r="AP624">
        <v>22.608103030303</v>
      </c>
      <c r="AQ624">
        <v>-0.000128762317048152</v>
      </c>
      <c r="AR624">
        <v>114.36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2.7</v>
      </c>
      <c r="DM624">
        <v>0.5</v>
      </c>
      <c r="DN624" t="s">
        <v>438</v>
      </c>
      <c r="DO624">
        <v>2</v>
      </c>
      <c r="DP624" t="b">
        <v>1</v>
      </c>
      <c r="DQ624">
        <v>1759091015.94615</v>
      </c>
      <c r="DR624">
        <v>446.911461538462</v>
      </c>
      <c r="DS624">
        <v>476.164076923077</v>
      </c>
      <c r="DT624">
        <v>22.6324076923077</v>
      </c>
      <c r="DU624">
        <v>21.5420769230769</v>
      </c>
      <c r="DV624">
        <v>444.507692307692</v>
      </c>
      <c r="DW624">
        <v>22.3165923076923</v>
      </c>
      <c r="DX624">
        <v>499.996769230769</v>
      </c>
      <c r="DY624">
        <v>90.5846307692308</v>
      </c>
      <c r="DZ624">
        <v>0.032116</v>
      </c>
      <c r="EA624">
        <v>29.4638769230769</v>
      </c>
      <c r="EB624">
        <v>30.0291461538462</v>
      </c>
      <c r="EC624">
        <v>999.9</v>
      </c>
      <c r="ED624">
        <v>0</v>
      </c>
      <c r="EE624">
        <v>0</v>
      </c>
      <c r="EF624">
        <v>10004.9992307692</v>
      </c>
      <c r="EG624">
        <v>0</v>
      </c>
      <c r="EH624">
        <v>12.0809</v>
      </c>
      <c r="EI624">
        <v>-29.2525461538462</v>
      </c>
      <c r="EJ624">
        <v>457.260153846154</v>
      </c>
      <c r="EK624">
        <v>486.647538461538</v>
      </c>
      <c r="EL624">
        <v>1.09031384615385</v>
      </c>
      <c r="EM624">
        <v>476.164076923077</v>
      </c>
      <c r="EN624">
        <v>21.5420769230769</v>
      </c>
      <c r="EO624">
        <v>2.05014769230769</v>
      </c>
      <c r="EP624">
        <v>1.95138307692308</v>
      </c>
      <c r="EQ624">
        <v>17.8370615384615</v>
      </c>
      <c r="ER624">
        <v>17.0552692307692</v>
      </c>
      <c r="ES624">
        <v>2000.07538461538</v>
      </c>
      <c r="ET624">
        <v>0.979999846153846</v>
      </c>
      <c r="EU624">
        <v>0.0199997923076923</v>
      </c>
      <c r="EV624">
        <v>0</v>
      </c>
      <c r="EW624">
        <v>338.093846153846</v>
      </c>
      <c r="EX624">
        <v>5.00059</v>
      </c>
      <c r="EY624">
        <v>6867.27846153846</v>
      </c>
      <c r="EZ624">
        <v>17360.9846153846</v>
      </c>
      <c r="FA624">
        <v>41.1297692307692</v>
      </c>
      <c r="FB624">
        <v>41</v>
      </c>
      <c r="FC624">
        <v>40.5765384615385</v>
      </c>
      <c r="FD624">
        <v>40.375</v>
      </c>
      <c r="FE624">
        <v>42.062</v>
      </c>
      <c r="FF624">
        <v>1955.17538461538</v>
      </c>
      <c r="FG624">
        <v>39.9</v>
      </c>
      <c r="FH624">
        <v>0</v>
      </c>
      <c r="FI624">
        <v>1759091010.9</v>
      </c>
      <c r="FJ624">
        <v>0</v>
      </c>
      <c r="FK624">
        <v>338.16976</v>
      </c>
      <c r="FL624">
        <v>2.15669231036333</v>
      </c>
      <c r="FM624">
        <v>43.5146153648437</v>
      </c>
      <c r="FN624">
        <v>6867.82</v>
      </c>
      <c r="FO624">
        <v>15</v>
      </c>
      <c r="FP624">
        <v>0</v>
      </c>
      <c r="FQ624" t="s">
        <v>439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-27.172995</v>
      </c>
      <c r="GD624">
        <v>-34.8056616541354</v>
      </c>
      <c r="GE624">
        <v>3.63357846694894</v>
      </c>
      <c r="GF624">
        <v>0</v>
      </c>
      <c r="GG624">
        <v>337.990029411765</v>
      </c>
      <c r="GH624">
        <v>2.21544690698289</v>
      </c>
      <c r="GI624">
        <v>0.268813130510683</v>
      </c>
      <c r="GJ624">
        <v>-1</v>
      </c>
      <c r="GK624">
        <v>1.1026175</v>
      </c>
      <c r="GL624">
        <v>-0.222272030075189</v>
      </c>
      <c r="GM624">
        <v>0.0213709309284832</v>
      </c>
      <c r="GN624">
        <v>0</v>
      </c>
      <c r="GO624">
        <v>0</v>
      </c>
      <c r="GP624">
        <v>2</v>
      </c>
      <c r="GQ624" t="s">
        <v>455</v>
      </c>
      <c r="GR624">
        <v>3.13239</v>
      </c>
      <c r="GS624">
        <v>2.71019</v>
      </c>
      <c r="GT624">
        <v>0.0979661</v>
      </c>
      <c r="GU624">
        <v>0.103206</v>
      </c>
      <c r="GV624">
        <v>0.0989502</v>
      </c>
      <c r="GW624">
        <v>0.0962628</v>
      </c>
      <c r="GX624">
        <v>34002.9</v>
      </c>
      <c r="GY624">
        <v>36230.9</v>
      </c>
      <c r="GZ624">
        <v>34103</v>
      </c>
      <c r="HA624">
        <v>36576.9</v>
      </c>
      <c r="HB624">
        <v>43392.4</v>
      </c>
      <c r="HC624">
        <v>47454.7</v>
      </c>
      <c r="HD624">
        <v>53192.9</v>
      </c>
      <c r="HE624">
        <v>58455.1</v>
      </c>
      <c r="HF624">
        <v>1.9601</v>
      </c>
      <c r="HG624">
        <v>1.6721</v>
      </c>
      <c r="HH624">
        <v>0.122026</v>
      </c>
      <c r="HI624">
        <v>0</v>
      </c>
      <c r="HJ624">
        <v>28.0401</v>
      </c>
      <c r="HK624">
        <v>999.9</v>
      </c>
      <c r="HL624">
        <v>53.98</v>
      </c>
      <c r="HM624">
        <v>30.111</v>
      </c>
      <c r="HN624">
        <v>25.553</v>
      </c>
      <c r="HO624">
        <v>55.0861</v>
      </c>
      <c r="HP624">
        <v>47.9728</v>
      </c>
      <c r="HQ624">
        <v>1</v>
      </c>
      <c r="HR624">
        <v>0.0359502</v>
      </c>
      <c r="HS624">
        <v>0.243486</v>
      </c>
      <c r="HT624">
        <v>20.1135</v>
      </c>
      <c r="HU624">
        <v>5.19767</v>
      </c>
      <c r="HV624">
        <v>12.004</v>
      </c>
      <c r="HW624">
        <v>4.97515</v>
      </c>
      <c r="HX624">
        <v>3.2939</v>
      </c>
      <c r="HY624">
        <v>9999</v>
      </c>
      <c r="HZ624">
        <v>36.1</v>
      </c>
      <c r="IA624">
        <v>9999</v>
      </c>
      <c r="IB624">
        <v>9999</v>
      </c>
      <c r="IC624">
        <v>1.86325</v>
      </c>
      <c r="ID624">
        <v>1.86813</v>
      </c>
      <c r="IE624">
        <v>1.86784</v>
      </c>
      <c r="IF624">
        <v>1.86905</v>
      </c>
      <c r="IG624">
        <v>1.86983</v>
      </c>
      <c r="IH624">
        <v>1.8659</v>
      </c>
      <c r="II624">
        <v>1.86698</v>
      </c>
      <c r="IJ624">
        <v>1.86843</v>
      </c>
      <c r="IK624">
        <v>5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2.492</v>
      </c>
      <c r="IY624">
        <v>0.3147</v>
      </c>
      <c r="IZ624">
        <v>0.744305887368214</v>
      </c>
      <c r="JA624">
        <v>0.00400708050939433</v>
      </c>
      <c r="JB624">
        <v>-7.0817227887937e-07</v>
      </c>
      <c r="JC624">
        <v>2.11393634800483e-10</v>
      </c>
      <c r="JD624">
        <v>-0.0902750961418796</v>
      </c>
      <c r="JE624">
        <v>-0.0199519798578536</v>
      </c>
      <c r="JF624">
        <v>0.00231849078142986</v>
      </c>
      <c r="JG624">
        <v>-2.72917625674962e-05</v>
      </c>
      <c r="JH624">
        <v>4</v>
      </c>
      <c r="JI624">
        <v>2436</v>
      </c>
      <c r="JJ624">
        <v>0</v>
      </c>
      <c r="JK624">
        <v>25</v>
      </c>
      <c r="JL624">
        <v>29318183.7</v>
      </c>
      <c r="JM624">
        <v>29318183.7</v>
      </c>
      <c r="JN624">
        <v>1.11816</v>
      </c>
      <c r="JO624">
        <v>2.63672</v>
      </c>
      <c r="JP624">
        <v>1.54785</v>
      </c>
      <c r="JQ624">
        <v>2.31445</v>
      </c>
      <c r="JR624">
        <v>1.64551</v>
      </c>
      <c r="JS624">
        <v>2.34375</v>
      </c>
      <c r="JT624">
        <v>34.0998</v>
      </c>
      <c r="JU624">
        <v>24.1926</v>
      </c>
      <c r="JV624">
        <v>18</v>
      </c>
      <c r="JW624">
        <v>503.957</v>
      </c>
      <c r="JX624">
        <v>335.642</v>
      </c>
      <c r="JY624">
        <v>26.8492</v>
      </c>
      <c r="JZ624">
        <v>27.7714</v>
      </c>
      <c r="KA624">
        <v>30.0006</v>
      </c>
      <c r="KB624">
        <v>27.6972</v>
      </c>
      <c r="KC624">
        <v>27.6565</v>
      </c>
      <c r="KD624">
        <v>22.4519</v>
      </c>
      <c r="KE624">
        <v>20.0253</v>
      </c>
      <c r="KF624">
        <v>100</v>
      </c>
      <c r="KG624">
        <v>26.8412</v>
      </c>
      <c r="KH624">
        <v>521.55</v>
      </c>
      <c r="KI624">
        <v>21.6831</v>
      </c>
      <c r="KJ624">
        <v>96.6989</v>
      </c>
      <c r="KK624">
        <v>94.7119</v>
      </c>
    </row>
    <row r="625" spans="1:297">
      <c r="A625">
        <v>609</v>
      </c>
      <c r="B625">
        <v>1759091029.1</v>
      </c>
      <c r="C625">
        <v>17917.0999999046</v>
      </c>
      <c r="D625" t="s">
        <v>1666</v>
      </c>
      <c r="E625" t="s">
        <v>1667</v>
      </c>
      <c r="F625">
        <v>5</v>
      </c>
      <c r="G625" t="s">
        <v>1605</v>
      </c>
      <c r="H625" t="s">
        <v>436</v>
      </c>
      <c r="I625">
        <v>1759091020.94615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520.882170971428</v>
      </c>
      <c r="AK625">
        <v>496.318575757576</v>
      </c>
      <c r="AL625">
        <v>3.33261374458864</v>
      </c>
      <c r="AM625">
        <v>66.03</v>
      </c>
      <c r="AN625">
        <f>(AP625 - AO625 + DY625*1E3/(8.314*(EA625+273.15)) * AR625/DX625 * AQ625) * DX625/(100*DL625) * 1000/(1000 - AP625)</f>
        <v>0</v>
      </c>
      <c r="AO625">
        <v>21.5582042467641</v>
      </c>
      <c r="AP625">
        <v>22.5944472727273</v>
      </c>
      <c r="AQ625">
        <v>-8.86875245966865e-05</v>
      </c>
      <c r="AR625">
        <v>114.36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2.7</v>
      </c>
      <c r="DM625">
        <v>0.5</v>
      </c>
      <c r="DN625" t="s">
        <v>438</v>
      </c>
      <c r="DO625">
        <v>2</v>
      </c>
      <c r="DP625" t="b">
        <v>1</v>
      </c>
      <c r="DQ625">
        <v>1759091020.94615</v>
      </c>
      <c r="DR625">
        <v>462.228846153846</v>
      </c>
      <c r="DS625">
        <v>492.700692307692</v>
      </c>
      <c r="DT625">
        <v>22.6158615384615</v>
      </c>
      <c r="DU625">
        <v>21.5458461538462</v>
      </c>
      <c r="DV625">
        <v>459.771615384615</v>
      </c>
      <c r="DW625">
        <v>22.3007384615385</v>
      </c>
      <c r="DX625">
        <v>500.017230769231</v>
      </c>
      <c r="DY625">
        <v>90.5852230769231</v>
      </c>
      <c r="DZ625">
        <v>0.0321476846153846</v>
      </c>
      <c r="EA625">
        <v>29.4625923076923</v>
      </c>
      <c r="EB625">
        <v>30.0279461538462</v>
      </c>
      <c r="EC625">
        <v>999.9</v>
      </c>
      <c r="ED625">
        <v>0</v>
      </c>
      <c r="EE625">
        <v>0</v>
      </c>
      <c r="EF625">
        <v>10002.3638461538</v>
      </c>
      <c r="EG625">
        <v>0</v>
      </c>
      <c r="EH625">
        <v>12.0830230769231</v>
      </c>
      <c r="EI625">
        <v>-30.4718923076923</v>
      </c>
      <c r="EJ625">
        <v>472.924153846154</v>
      </c>
      <c r="EK625">
        <v>503.550307692308</v>
      </c>
      <c r="EL625">
        <v>1.07000538461538</v>
      </c>
      <c r="EM625">
        <v>492.700692307692</v>
      </c>
      <c r="EN625">
        <v>21.5458461538462</v>
      </c>
      <c r="EO625">
        <v>2.04866307692308</v>
      </c>
      <c r="EP625">
        <v>1.95173769230769</v>
      </c>
      <c r="EQ625">
        <v>17.8255538461538</v>
      </c>
      <c r="ER625">
        <v>17.0581461538462</v>
      </c>
      <c r="ES625">
        <v>2000.02</v>
      </c>
      <c r="ET625">
        <v>0.979999384615385</v>
      </c>
      <c r="EU625">
        <v>0.0200002692307692</v>
      </c>
      <c r="EV625">
        <v>0</v>
      </c>
      <c r="EW625">
        <v>338.309076923077</v>
      </c>
      <c r="EX625">
        <v>5.00059</v>
      </c>
      <c r="EY625">
        <v>6871.11307692308</v>
      </c>
      <c r="EZ625">
        <v>17360.5</v>
      </c>
      <c r="FA625">
        <v>41.1488461538462</v>
      </c>
      <c r="FB625">
        <v>41</v>
      </c>
      <c r="FC625">
        <v>40.5862307692308</v>
      </c>
      <c r="FD625">
        <v>40.375</v>
      </c>
      <c r="FE625">
        <v>42.062</v>
      </c>
      <c r="FF625">
        <v>1955.12</v>
      </c>
      <c r="FG625">
        <v>39.9</v>
      </c>
      <c r="FH625">
        <v>0</v>
      </c>
      <c r="FI625">
        <v>1759091015.7</v>
      </c>
      <c r="FJ625">
        <v>0</v>
      </c>
      <c r="FK625">
        <v>338.3402</v>
      </c>
      <c r="FL625">
        <v>2.22153847067898</v>
      </c>
      <c r="FM625">
        <v>54.4884615626005</v>
      </c>
      <c r="FN625">
        <v>6871.9352</v>
      </c>
      <c r="FO625">
        <v>15</v>
      </c>
      <c r="FP625">
        <v>0</v>
      </c>
      <c r="FQ625" t="s">
        <v>439</v>
      </c>
      <c r="FR625">
        <v>0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-29.3406095238095</v>
      </c>
      <c r="GD625">
        <v>-17.1870701298701</v>
      </c>
      <c r="GE625">
        <v>1.84885402367566</v>
      </c>
      <c r="GF625">
        <v>0</v>
      </c>
      <c r="GG625">
        <v>338.180647058824</v>
      </c>
      <c r="GH625">
        <v>2.2120091681314</v>
      </c>
      <c r="GI625">
        <v>0.267176399357626</v>
      </c>
      <c r="GJ625">
        <v>-1</v>
      </c>
      <c r="GK625">
        <v>1.08565523809524</v>
      </c>
      <c r="GL625">
        <v>-0.227876103896102</v>
      </c>
      <c r="GM625">
        <v>0.0230792555007115</v>
      </c>
      <c r="GN625">
        <v>0</v>
      </c>
      <c r="GO625">
        <v>0</v>
      </c>
      <c r="GP625">
        <v>2</v>
      </c>
      <c r="GQ625" t="s">
        <v>455</v>
      </c>
      <c r="GR625">
        <v>3.13242</v>
      </c>
      <c r="GS625">
        <v>2.71035</v>
      </c>
      <c r="GT625">
        <v>0.100503</v>
      </c>
      <c r="GU625">
        <v>0.105862</v>
      </c>
      <c r="GV625">
        <v>0.0989147</v>
      </c>
      <c r="GW625">
        <v>0.096355</v>
      </c>
      <c r="GX625">
        <v>33907.1</v>
      </c>
      <c r="GY625">
        <v>36123.4</v>
      </c>
      <c r="GZ625">
        <v>34102.9</v>
      </c>
      <c r="HA625">
        <v>36576.7</v>
      </c>
      <c r="HB625">
        <v>43394</v>
      </c>
      <c r="HC625">
        <v>47450.3</v>
      </c>
      <c r="HD625">
        <v>53192.3</v>
      </c>
      <c r="HE625">
        <v>58455.3</v>
      </c>
      <c r="HF625">
        <v>1.96</v>
      </c>
      <c r="HG625">
        <v>1.67208</v>
      </c>
      <c r="HH625">
        <v>0.121474</v>
      </c>
      <c r="HI625">
        <v>0</v>
      </c>
      <c r="HJ625">
        <v>28.0437</v>
      </c>
      <c r="HK625">
        <v>999.9</v>
      </c>
      <c r="HL625">
        <v>53.98</v>
      </c>
      <c r="HM625">
        <v>30.121</v>
      </c>
      <c r="HN625">
        <v>25.5667</v>
      </c>
      <c r="HO625">
        <v>55.1861</v>
      </c>
      <c r="HP625">
        <v>47.7484</v>
      </c>
      <c r="HQ625">
        <v>1</v>
      </c>
      <c r="HR625">
        <v>0.0365346</v>
      </c>
      <c r="HS625">
        <v>0.290871</v>
      </c>
      <c r="HT625">
        <v>20.1134</v>
      </c>
      <c r="HU625">
        <v>5.19797</v>
      </c>
      <c r="HV625">
        <v>12.004</v>
      </c>
      <c r="HW625">
        <v>4.9753</v>
      </c>
      <c r="HX625">
        <v>3.2939</v>
      </c>
      <c r="HY625">
        <v>9999</v>
      </c>
      <c r="HZ625">
        <v>36.1</v>
      </c>
      <c r="IA625">
        <v>9999</v>
      </c>
      <c r="IB625">
        <v>9999</v>
      </c>
      <c r="IC625">
        <v>1.86325</v>
      </c>
      <c r="ID625">
        <v>1.86813</v>
      </c>
      <c r="IE625">
        <v>1.86784</v>
      </c>
      <c r="IF625">
        <v>1.86905</v>
      </c>
      <c r="IG625">
        <v>1.86984</v>
      </c>
      <c r="IH625">
        <v>1.86588</v>
      </c>
      <c r="II625">
        <v>1.86697</v>
      </c>
      <c r="IJ625">
        <v>1.86843</v>
      </c>
      <c r="IK625">
        <v>5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2.548</v>
      </c>
      <c r="IY625">
        <v>0.3142</v>
      </c>
      <c r="IZ625">
        <v>0.744305887368214</v>
      </c>
      <c r="JA625">
        <v>0.00400708050939433</v>
      </c>
      <c r="JB625">
        <v>-7.0817227887937e-07</v>
      </c>
      <c r="JC625">
        <v>2.11393634800483e-10</v>
      </c>
      <c r="JD625">
        <v>-0.0902750961418796</v>
      </c>
      <c r="JE625">
        <v>-0.0199519798578536</v>
      </c>
      <c r="JF625">
        <v>0.00231849078142986</v>
      </c>
      <c r="JG625">
        <v>-2.72917625674962e-05</v>
      </c>
      <c r="JH625">
        <v>4</v>
      </c>
      <c r="JI625">
        <v>2436</v>
      </c>
      <c r="JJ625">
        <v>0</v>
      </c>
      <c r="JK625">
        <v>25</v>
      </c>
      <c r="JL625">
        <v>29318183.8</v>
      </c>
      <c r="JM625">
        <v>29318183.8</v>
      </c>
      <c r="JN625">
        <v>1.14502</v>
      </c>
      <c r="JO625">
        <v>2.64648</v>
      </c>
      <c r="JP625">
        <v>1.54785</v>
      </c>
      <c r="JQ625">
        <v>2.31445</v>
      </c>
      <c r="JR625">
        <v>1.64551</v>
      </c>
      <c r="JS625">
        <v>2.22168</v>
      </c>
      <c r="JT625">
        <v>34.0998</v>
      </c>
      <c r="JU625">
        <v>24.1926</v>
      </c>
      <c r="JV625">
        <v>18</v>
      </c>
      <c r="JW625">
        <v>503.933</v>
      </c>
      <c r="JX625">
        <v>335.656</v>
      </c>
      <c r="JY625">
        <v>26.8187</v>
      </c>
      <c r="JZ625">
        <v>27.7766</v>
      </c>
      <c r="KA625">
        <v>30.0007</v>
      </c>
      <c r="KB625">
        <v>27.7019</v>
      </c>
      <c r="KC625">
        <v>27.6612</v>
      </c>
      <c r="KD625">
        <v>23.0369</v>
      </c>
      <c r="KE625">
        <v>19.7331</v>
      </c>
      <c r="KF625">
        <v>100</v>
      </c>
      <c r="KG625">
        <v>26.8069</v>
      </c>
      <c r="KH625">
        <v>541.779</v>
      </c>
      <c r="KI625">
        <v>21.7231</v>
      </c>
      <c r="KJ625">
        <v>96.6982</v>
      </c>
      <c r="KK625">
        <v>94.7119</v>
      </c>
    </row>
    <row r="626" spans="1:297">
      <c r="A626">
        <v>610</v>
      </c>
      <c r="B626">
        <v>1759091034.1</v>
      </c>
      <c r="C626">
        <v>17922.0999999046</v>
      </c>
      <c r="D626" t="s">
        <v>1668</v>
      </c>
      <c r="E626" t="s">
        <v>1669</v>
      </c>
      <c r="F626">
        <v>5</v>
      </c>
      <c r="G626" t="s">
        <v>1605</v>
      </c>
      <c r="H626" t="s">
        <v>436</v>
      </c>
      <c r="I626">
        <v>1759091025.94615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538.519150552381</v>
      </c>
      <c r="AK626">
        <v>513.658836363637</v>
      </c>
      <c r="AL626">
        <v>3.46284426406932</v>
      </c>
      <c r="AM626">
        <v>66.03</v>
      </c>
      <c r="AN626">
        <f>(AP626 - AO626 + DY626*1E3/(8.314*(EA626+273.15)) * AR626/DX626 * AQ626) * DX626/(100*DL626) * 1000/(1000 - AP626)</f>
        <v>0</v>
      </c>
      <c r="AO626">
        <v>21.6002871644048</v>
      </c>
      <c r="AP626">
        <v>22.5943442424242</v>
      </c>
      <c r="AQ626">
        <v>2.91166572558298e-05</v>
      </c>
      <c r="AR626">
        <v>114.36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2.7</v>
      </c>
      <c r="DM626">
        <v>0.5</v>
      </c>
      <c r="DN626" t="s">
        <v>438</v>
      </c>
      <c r="DO626">
        <v>2</v>
      </c>
      <c r="DP626" t="b">
        <v>1</v>
      </c>
      <c r="DQ626">
        <v>1759091025.94615</v>
      </c>
      <c r="DR626">
        <v>478.309307692308</v>
      </c>
      <c r="DS626">
        <v>509.548615384615</v>
      </c>
      <c r="DT626">
        <v>22.6033461538462</v>
      </c>
      <c r="DU626">
        <v>21.5613307692308</v>
      </c>
      <c r="DV626">
        <v>475.796076923077</v>
      </c>
      <c r="DW626">
        <v>22.2887384615385</v>
      </c>
      <c r="DX626">
        <v>500.015</v>
      </c>
      <c r="DY626">
        <v>90.5864230769231</v>
      </c>
      <c r="DZ626">
        <v>0.0320663692307692</v>
      </c>
      <c r="EA626">
        <v>29.4611846153846</v>
      </c>
      <c r="EB626">
        <v>30.0298230769231</v>
      </c>
      <c r="EC626">
        <v>999.9</v>
      </c>
      <c r="ED626">
        <v>0</v>
      </c>
      <c r="EE626">
        <v>0</v>
      </c>
      <c r="EF626">
        <v>10022.22</v>
      </c>
      <c r="EG626">
        <v>0</v>
      </c>
      <c r="EH626">
        <v>12.0844076923077</v>
      </c>
      <c r="EI626">
        <v>-31.2395230769231</v>
      </c>
      <c r="EJ626">
        <v>489.370384615385</v>
      </c>
      <c r="EK626">
        <v>520.777692307692</v>
      </c>
      <c r="EL626">
        <v>1.04202038461538</v>
      </c>
      <c r="EM626">
        <v>509.548615384615</v>
      </c>
      <c r="EN626">
        <v>21.5613307692308</v>
      </c>
      <c r="EO626">
        <v>2.04755538461538</v>
      </c>
      <c r="EP626">
        <v>1.95316384615385</v>
      </c>
      <c r="EQ626">
        <v>17.8169769230769</v>
      </c>
      <c r="ER626">
        <v>17.0696692307692</v>
      </c>
      <c r="ES626">
        <v>1999.96</v>
      </c>
      <c r="ET626">
        <v>0.979998923076923</v>
      </c>
      <c r="EU626">
        <v>0.0200007461538462</v>
      </c>
      <c r="EV626">
        <v>0</v>
      </c>
      <c r="EW626">
        <v>338.580461538462</v>
      </c>
      <c r="EX626">
        <v>5.00059</v>
      </c>
      <c r="EY626">
        <v>6875.62538461538</v>
      </c>
      <c r="EZ626">
        <v>17359.9846153846</v>
      </c>
      <c r="FA626">
        <v>41.1679230769231</v>
      </c>
      <c r="FB626">
        <v>41.0047692307692</v>
      </c>
      <c r="FC626">
        <v>40.6007692307692</v>
      </c>
      <c r="FD626">
        <v>40.375</v>
      </c>
      <c r="FE626">
        <v>42.062</v>
      </c>
      <c r="FF626">
        <v>1955.06</v>
      </c>
      <c r="FG626">
        <v>39.9</v>
      </c>
      <c r="FH626">
        <v>0</v>
      </c>
      <c r="FI626">
        <v>1759091020.5</v>
      </c>
      <c r="FJ626">
        <v>0</v>
      </c>
      <c r="FK626">
        <v>338.58404</v>
      </c>
      <c r="FL626">
        <v>3.22746154424428</v>
      </c>
      <c r="FM626">
        <v>63.3138460612819</v>
      </c>
      <c r="FN626">
        <v>6876.4188</v>
      </c>
      <c r="FO626">
        <v>15</v>
      </c>
      <c r="FP626">
        <v>0</v>
      </c>
      <c r="FQ626" t="s">
        <v>439</v>
      </c>
      <c r="FR626">
        <v>0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-30.7260476190476</v>
      </c>
      <c r="GD626">
        <v>-9.59960259740264</v>
      </c>
      <c r="GE626">
        <v>1.06766927803334</v>
      </c>
      <c r="GF626">
        <v>0</v>
      </c>
      <c r="GG626">
        <v>338.454705882353</v>
      </c>
      <c r="GH626">
        <v>2.8584568393166</v>
      </c>
      <c r="GI626">
        <v>0.32426437374933</v>
      </c>
      <c r="GJ626">
        <v>-1</v>
      </c>
      <c r="GK626">
        <v>1.05589119047619</v>
      </c>
      <c r="GL626">
        <v>-0.322193064935064</v>
      </c>
      <c r="GM626">
        <v>0.0333829598157347</v>
      </c>
      <c r="GN626">
        <v>0</v>
      </c>
      <c r="GO626">
        <v>0</v>
      </c>
      <c r="GP626">
        <v>2</v>
      </c>
      <c r="GQ626" t="s">
        <v>455</v>
      </c>
      <c r="GR626">
        <v>3.13258</v>
      </c>
      <c r="GS626">
        <v>2.71026</v>
      </c>
      <c r="GT626">
        <v>0.103039</v>
      </c>
      <c r="GU626">
        <v>0.10815</v>
      </c>
      <c r="GV626">
        <v>0.0989233</v>
      </c>
      <c r="GW626">
        <v>0.0965139</v>
      </c>
      <c r="GX626">
        <v>33810.9</v>
      </c>
      <c r="GY626">
        <v>36030.4</v>
      </c>
      <c r="GZ626">
        <v>34102.2</v>
      </c>
      <c r="HA626">
        <v>36576.1</v>
      </c>
      <c r="HB626">
        <v>43393.4</v>
      </c>
      <c r="HC626">
        <v>47441.2</v>
      </c>
      <c r="HD626">
        <v>53191.6</v>
      </c>
      <c r="HE626">
        <v>58454.3</v>
      </c>
      <c r="HF626">
        <v>1.96035</v>
      </c>
      <c r="HG626">
        <v>1.672</v>
      </c>
      <c r="HH626">
        <v>0.1221</v>
      </c>
      <c r="HI626">
        <v>0</v>
      </c>
      <c r="HJ626">
        <v>28.0472</v>
      </c>
      <c r="HK626">
        <v>999.9</v>
      </c>
      <c r="HL626">
        <v>53.98</v>
      </c>
      <c r="HM626">
        <v>30.111</v>
      </c>
      <c r="HN626">
        <v>25.5505</v>
      </c>
      <c r="HO626">
        <v>55.0461</v>
      </c>
      <c r="HP626">
        <v>47.6242</v>
      </c>
      <c r="HQ626">
        <v>1</v>
      </c>
      <c r="HR626">
        <v>0.0369131</v>
      </c>
      <c r="HS626">
        <v>0.263734</v>
      </c>
      <c r="HT626">
        <v>20.1137</v>
      </c>
      <c r="HU626">
        <v>5.19767</v>
      </c>
      <c r="HV626">
        <v>12.004</v>
      </c>
      <c r="HW626">
        <v>4.9752</v>
      </c>
      <c r="HX626">
        <v>3.29398</v>
      </c>
      <c r="HY626">
        <v>9999</v>
      </c>
      <c r="HZ626">
        <v>36.1</v>
      </c>
      <c r="IA626">
        <v>9999</v>
      </c>
      <c r="IB626">
        <v>9999</v>
      </c>
      <c r="IC626">
        <v>1.86325</v>
      </c>
      <c r="ID626">
        <v>1.86813</v>
      </c>
      <c r="IE626">
        <v>1.86783</v>
      </c>
      <c r="IF626">
        <v>1.86905</v>
      </c>
      <c r="IG626">
        <v>1.86984</v>
      </c>
      <c r="IH626">
        <v>1.86591</v>
      </c>
      <c r="II626">
        <v>1.867</v>
      </c>
      <c r="IJ626">
        <v>1.86842</v>
      </c>
      <c r="IK626">
        <v>5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2.606</v>
      </c>
      <c r="IY626">
        <v>0.3143</v>
      </c>
      <c r="IZ626">
        <v>0.744305887368214</v>
      </c>
      <c r="JA626">
        <v>0.00400708050939433</v>
      </c>
      <c r="JB626">
        <v>-7.0817227887937e-07</v>
      </c>
      <c r="JC626">
        <v>2.11393634800483e-10</v>
      </c>
      <c r="JD626">
        <v>-0.0902750961418796</v>
      </c>
      <c r="JE626">
        <v>-0.0199519798578536</v>
      </c>
      <c r="JF626">
        <v>0.00231849078142986</v>
      </c>
      <c r="JG626">
        <v>-2.72917625674962e-05</v>
      </c>
      <c r="JH626">
        <v>4</v>
      </c>
      <c r="JI626">
        <v>2436</v>
      </c>
      <c r="JJ626">
        <v>0</v>
      </c>
      <c r="JK626">
        <v>25</v>
      </c>
      <c r="JL626">
        <v>29318183.9</v>
      </c>
      <c r="JM626">
        <v>29318183.9</v>
      </c>
      <c r="JN626">
        <v>1.17554</v>
      </c>
      <c r="JO626">
        <v>2.64648</v>
      </c>
      <c r="JP626">
        <v>1.54785</v>
      </c>
      <c r="JQ626">
        <v>2.31445</v>
      </c>
      <c r="JR626">
        <v>1.64673</v>
      </c>
      <c r="JS626">
        <v>2.25952</v>
      </c>
      <c r="JT626">
        <v>34.0998</v>
      </c>
      <c r="JU626">
        <v>24.1838</v>
      </c>
      <c r="JV626">
        <v>18</v>
      </c>
      <c r="JW626">
        <v>504.21</v>
      </c>
      <c r="JX626">
        <v>335.649</v>
      </c>
      <c r="JY626">
        <v>26.7873</v>
      </c>
      <c r="JZ626">
        <v>27.782</v>
      </c>
      <c r="KA626">
        <v>30.0005</v>
      </c>
      <c r="KB626">
        <v>27.7072</v>
      </c>
      <c r="KC626">
        <v>27.6664</v>
      </c>
      <c r="KD626">
        <v>23.5948</v>
      </c>
      <c r="KE626">
        <v>19.4522</v>
      </c>
      <c r="KF626">
        <v>100</v>
      </c>
      <c r="KG626">
        <v>26.785</v>
      </c>
      <c r="KH626">
        <v>555.26</v>
      </c>
      <c r="KI626">
        <v>21.7529</v>
      </c>
      <c r="KJ626">
        <v>96.6967</v>
      </c>
      <c r="KK626">
        <v>94.7103</v>
      </c>
    </row>
    <row r="627" spans="1:297">
      <c r="A627">
        <v>611</v>
      </c>
      <c r="B627">
        <v>1759091039.1</v>
      </c>
      <c r="C627">
        <v>17927.0999999046</v>
      </c>
      <c r="D627" t="s">
        <v>1670</v>
      </c>
      <c r="E627" t="s">
        <v>1671</v>
      </c>
      <c r="F627">
        <v>5</v>
      </c>
      <c r="G627" t="s">
        <v>1605</v>
      </c>
      <c r="H627" t="s">
        <v>436</v>
      </c>
      <c r="I627">
        <v>1759091030.94615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554.6113248</v>
      </c>
      <c r="AK627">
        <v>530.166412121212</v>
      </c>
      <c r="AL627">
        <v>3.29926396103891</v>
      </c>
      <c r="AM627">
        <v>66.03</v>
      </c>
      <c r="AN627">
        <f>(AP627 - AO627 + DY627*1E3/(8.314*(EA627+273.15)) * AR627/DX627 * AQ627) * DX627/(100*DL627) * 1000/(1000 - AP627)</f>
        <v>0</v>
      </c>
      <c r="AO627">
        <v>21.6718934221645</v>
      </c>
      <c r="AP627">
        <v>22.6160272727273</v>
      </c>
      <c r="AQ627">
        <v>0.00589306926406674</v>
      </c>
      <c r="AR627">
        <v>114.36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2.7</v>
      </c>
      <c r="DM627">
        <v>0.5</v>
      </c>
      <c r="DN627" t="s">
        <v>438</v>
      </c>
      <c r="DO627">
        <v>2</v>
      </c>
      <c r="DP627" t="b">
        <v>1</v>
      </c>
      <c r="DQ627">
        <v>1759091030.94615</v>
      </c>
      <c r="DR627">
        <v>494.694307692308</v>
      </c>
      <c r="DS627">
        <v>526.119</v>
      </c>
      <c r="DT627">
        <v>22.6002846153846</v>
      </c>
      <c r="DU627">
        <v>21.5971615384615</v>
      </c>
      <c r="DV627">
        <v>492.124230769231</v>
      </c>
      <c r="DW627">
        <v>22.2857923076923</v>
      </c>
      <c r="DX627">
        <v>500.023538461538</v>
      </c>
      <c r="DY627">
        <v>90.5871230769231</v>
      </c>
      <c r="DZ627">
        <v>0.0319818307692308</v>
      </c>
      <c r="EA627">
        <v>29.4601923076923</v>
      </c>
      <c r="EB627">
        <v>30.0321615384615</v>
      </c>
      <c r="EC627">
        <v>999.9</v>
      </c>
      <c r="ED627">
        <v>0</v>
      </c>
      <c r="EE627">
        <v>0</v>
      </c>
      <c r="EF627">
        <v>10025.3876923077</v>
      </c>
      <c r="EG627">
        <v>0</v>
      </c>
      <c r="EH627">
        <v>12.0844076923077</v>
      </c>
      <c r="EI627">
        <v>-31.4249692307692</v>
      </c>
      <c r="EJ627">
        <v>506.132846153846</v>
      </c>
      <c r="EK627">
        <v>537.733307692308</v>
      </c>
      <c r="EL627">
        <v>1.00314423076923</v>
      </c>
      <c r="EM627">
        <v>526.119</v>
      </c>
      <c r="EN627">
        <v>21.5971615384615</v>
      </c>
      <c r="EO627">
        <v>2.04729307692308</v>
      </c>
      <c r="EP627">
        <v>1.95642307692308</v>
      </c>
      <c r="EQ627">
        <v>17.8149384615385</v>
      </c>
      <c r="ER627">
        <v>17.0959692307692</v>
      </c>
      <c r="ES627">
        <v>1999.92769230769</v>
      </c>
      <c r="ET627">
        <v>0.979998692307692</v>
      </c>
      <c r="EU627">
        <v>0.0200009846153846</v>
      </c>
      <c r="EV627">
        <v>0</v>
      </c>
      <c r="EW627">
        <v>338.825384615385</v>
      </c>
      <c r="EX627">
        <v>5.00059</v>
      </c>
      <c r="EY627">
        <v>6880.64</v>
      </c>
      <c r="EZ627">
        <v>17359.6923076923</v>
      </c>
      <c r="FA627">
        <v>41.1822307692308</v>
      </c>
      <c r="FB627">
        <v>41.0047692307692</v>
      </c>
      <c r="FC627">
        <v>40.6153076923077</v>
      </c>
      <c r="FD627">
        <v>40.3797692307692</v>
      </c>
      <c r="FE627">
        <v>42.062</v>
      </c>
      <c r="FF627">
        <v>1955.02769230769</v>
      </c>
      <c r="FG627">
        <v>39.9</v>
      </c>
      <c r="FH627">
        <v>0</v>
      </c>
      <c r="FI627">
        <v>1759091025.9</v>
      </c>
      <c r="FJ627">
        <v>0</v>
      </c>
      <c r="FK627">
        <v>338.785653846154</v>
      </c>
      <c r="FL627">
        <v>2.56509402578017</v>
      </c>
      <c r="FM627">
        <v>65.4765811649115</v>
      </c>
      <c r="FN627">
        <v>6881.93423076923</v>
      </c>
      <c r="FO627">
        <v>15</v>
      </c>
      <c r="FP627">
        <v>0</v>
      </c>
      <c r="FQ627" t="s">
        <v>439</v>
      </c>
      <c r="FR627">
        <v>0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-31.26996</v>
      </c>
      <c r="GD627">
        <v>-2.1173323308271</v>
      </c>
      <c r="GE627">
        <v>0.483820514653937</v>
      </c>
      <c r="GF627">
        <v>0</v>
      </c>
      <c r="GG627">
        <v>338.613705882353</v>
      </c>
      <c r="GH627">
        <v>2.78004584422584</v>
      </c>
      <c r="GI627">
        <v>0.324809222685977</v>
      </c>
      <c r="GJ627">
        <v>-1</v>
      </c>
      <c r="GK627">
        <v>1.0196566</v>
      </c>
      <c r="GL627">
        <v>-0.474923639097744</v>
      </c>
      <c r="GM627">
        <v>0.0463801877059591</v>
      </c>
      <c r="GN627">
        <v>0</v>
      </c>
      <c r="GO627">
        <v>0</v>
      </c>
      <c r="GP627">
        <v>2</v>
      </c>
      <c r="GQ627" t="s">
        <v>455</v>
      </c>
      <c r="GR627">
        <v>3.13256</v>
      </c>
      <c r="GS627">
        <v>2.70982</v>
      </c>
      <c r="GT627">
        <v>0.105458</v>
      </c>
      <c r="GU627">
        <v>0.110462</v>
      </c>
      <c r="GV627">
        <v>0.0989986</v>
      </c>
      <c r="GW627">
        <v>0.0967012</v>
      </c>
      <c r="GX627">
        <v>33719.2</v>
      </c>
      <c r="GY627">
        <v>35936.6</v>
      </c>
      <c r="GZ627">
        <v>34101.8</v>
      </c>
      <c r="HA627">
        <v>36575.7</v>
      </c>
      <c r="HB627">
        <v>43389.4</v>
      </c>
      <c r="HC627">
        <v>47431</v>
      </c>
      <c r="HD627">
        <v>53191</v>
      </c>
      <c r="HE627">
        <v>58453.6</v>
      </c>
      <c r="HF627">
        <v>1.96005</v>
      </c>
      <c r="HG627">
        <v>1.67195</v>
      </c>
      <c r="HH627">
        <v>0.122011</v>
      </c>
      <c r="HI627">
        <v>0</v>
      </c>
      <c r="HJ627">
        <v>28.0502</v>
      </c>
      <c r="HK627">
        <v>999.9</v>
      </c>
      <c r="HL627">
        <v>53.98</v>
      </c>
      <c r="HM627">
        <v>30.121</v>
      </c>
      <c r="HN627">
        <v>25.5629</v>
      </c>
      <c r="HO627">
        <v>54.6361</v>
      </c>
      <c r="HP627">
        <v>47.7364</v>
      </c>
      <c r="HQ627">
        <v>1</v>
      </c>
      <c r="HR627">
        <v>0.0374517</v>
      </c>
      <c r="HS627">
        <v>0.320259</v>
      </c>
      <c r="HT627">
        <v>20.1136</v>
      </c>
      <c r="HU627">
        <v>5.19737</v>
      </c>
      <c r="HV627">
        <v>12.004</v>
      </c>
      <c r="HW627">
        <v>4.97495</v>
      </c>
      <c r="HX627">
        <v>3.29393</v>
      </c>
      <c r="HY627">
        <v>9999</v>
      </c>
      <c r="HZ627">
        <v>36.1</v>
      </c>
      <c r="IA627">
        <v>9999</v>
      </c>
      <c r="IB627">
        <v>9999</v>
      </c>
      <c r="IC627">
        <v>1.86325</v>
      </c>
      <c r="ID627">
        <v>1.86813</v>
      </c>
      <c r="IE627">
        <v>1.86783</v>
      </c>
      <c r="IF627">
        <v>1.86905</v>
      </c>
      <c r="IG627">
        <v>1.86983</v>
      </c>
      <c r="IH627">
        <v>1.86588</v>
      </c>
      <c r="II627">
        <v>1.86695</v>
      </c>
      <c r="IJ627">
        <v>1.86841</v>
      </c>
      <c r="IK627">
        <v>5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2.663</v>
      </c>
      <c r="IY627">
        <v>0.3153</v>
      </c>
      <c r="IZ627">
        <v>0.744305887368214</v>
      </c>
      <c r="JA627">
        <v>0.00400708050939433</v>
      </c>
      <c r="JB627">
        <v>-7.0817227887937e-07</v>
      </c>
      <c r="JC627">
        <v>2.11393634800483e-10</v>
      </c>
      <c r="JD627">
        <v>-0.0902750961418796</v>
      </c>
      <c r="JE627">
        <v>-0.0199519798578536</v>
      </c>
      <c r="JF627">
        <v>0.00231849078142986</v>
      </c>
      <c r="JG627">
        <v>-2.72917625674962e-05</v>
      </c>
      <c r="JH627">
        <v>4</v>
      </c>
      <c r="JI627">
        <v>2436</v>
      </c>
      <c r="JJ627">
        <v>0</v>
      </c>
      <c r="JK627">
        <v>25</v>
      </c>
      <c r="JL627">
        <v>29318184</v>
      </c>
      <c r="JM627">
        <v>29318184</v>
      </c>
      <c r="JN627">
        <v>1.19995</v>
      </c>
      <c r="JO627">
        <v>2.6416</v>
      </c>
      <c r="JP627">
        <v>1.54785</v>
      </c>
      <c r="JQ627">
        <v>2.31445</v>
      </c>
      <c r="JR627">
        <v>1.64673</v>
      </c>
      <c r="JS627">
        <v>2.323</v>
      </c>
      <c r="JT627">
        <v>34.0998</v>
      </c>
      <c r="JU627">
        <v>24.1926</v>
      </c>
      <c r="JV627">
        <v>18</v>
      </c>
      <c r="JW627">
        <v>504.059</v>
      </c>
      <c r="JX627">
        <v>335.655</v>
      </c>
      <c r="JY627">
        <v>26.7607</v>
      </c>
      <c r="JZ627">
        <v>27.7873</v>
      </c>
      <c r="KA627">
        <v>30.0006</v>
      </c>
      <c r="KB627">
        <v>27.7124</v>
      </c>
      <c r="KC627">
        <v>27.6716</v>
      </c>
      <c r="KD627">
        <v>24.1734</v>
      </c>
      <c r="KE627">
        <v>19.1756</v>
      </c>
      <c r="KF627">
        <v>100</v>
      </c>
      <c r="KG627">
        <v>26.7501</v>
      </c>
      <c r="KH627">
        <v>575.569</v>
      </c>
      <c r="KI627">
        <v>21.7626</v>
      </c>
      <c r="KJ627">
        <v>96.6955</v>
      </c>
      <c r="KK627">
        <v>94.7092</v>
      </c>
    </row>
    <row r="628" spans="1:297">
      <c r="A628">
        <v>612</v>
      </c>
      <c r="B628">
        <v>1759091044.1</v>
      </c>
      <c r="C628">
        <v>17932.0999999046</v>
      </c>
      <c r="D628" t="s">
        <v>1672</v>
      </c>
      <c r="E628" t="s">
        <v>1673</v>
      </c>
      <c r="F628">
        <v>5</v>
      </c>
      <c r="G628" t="s">
        <v>1605</v>
      </c>
      <c r="H628" t="s">
        <v>436</v>
      </c>
      <c r="I628">
        <v>1759091035.94615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570.597942552381</v>
      </c>
      <c r="AK628">
        <v>546.279357575757</v>
      </c>
      <c r="AL628">
        <v>3.18925411255403</v>
      </c>
      <c r="AM628">
        <v>66.03</v>
      </c>
      <c r="AN628">
        <f>(AP628 - AO628 + DY628*1E3/(8.314*(EA628+273.15)) * AR628/DX628 * AQ628) * DX628/(100*DL628) * 1000/(1000 - AP628)</f>
        <v>0</v>
      </c>
      <c r="AO628">
        <v>21.6911891330411</v>
      </c>
      <c r="AP628">
        <v>22.6379363636364</v>
      </c>
      <c r="AQ628">
        <v>0.00261532611832291</v>
      </c>
      <c r="AR628">
        <v>114.36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2.7</v>
      </c>
      <c r="DM628">
        <v>0.5</v>
      </c>
      <c r="DN628" t="s">
        <v>438</v>
      </c>
      <c r="DO628">
        <v>2</v>
      </c>
      <c r="DP628" t="b">
        <v>1</v>
      </c>
      <c r="DQ628">
        <v>1759091035.94615</v>
      </c>
      <c r="DR628">
        <v>511.040846153846</v>
      </c>
      <c r="DS628">
        <v>542.304923076923</v>
      </c>
      <c r="DT628">
        <v>22.6096692307692</v>
      </c>
      <c r="DU628">
        <v>21.6401846153846</v>
      </c>
      <c r="DV628">
        <v>508.414538461538</v>
      </c>
      <c r="DW628">
        <v>22.2947923076923</v>
      </c>
      <c r="DX628">
        <v>500.007615384615</v>
      </c>
      <c r="DY628">
        <v>90.5878615384615</v>
      </c>
      <c r="DZ628">
        <v>0.0319341</v>
      </c>
      <c r="EA628">
        <v>29.4594692307692</v>
      </c>
      <c r="EB628">
        <v>30.0345076923077</v>
      </c>
      <c r="EC628">
        <v>999.9</v>
      </c>
      <c r="ED628">
        <v>0</v>
      </c>
      <c r="EE628">
        <v>0</v>
      </c>
      <c r="EF628">
        <v>10015.4838461538</v>
      </c>
      <c r="EG628">
        <v>0</v>
      </c>
      <c r="EH628">
        <v>12.0833461538462</v>
      </c>
      <c r="EI628">
        <v>-31.2643461538462</v>
      </c>
      <c r="EJ628">
        <v>522.862615384615</v>
      </c>
      <c r="EK628">
        <v>554.300923076923</v>
      </c>
      <c r="EL628">
        <v>0.969509307692308</v>
      </c>
      <c r="EM628">
        <v>542.304923076923</v>
      </c>
      <c r="EN628">
        <v>21.6401846153846</v>
      </c>
      <c r="EO628">
        <v>2.04816076923077</v>
      </c>
      <c r="EP628">
        <v>1.96033461538462</v>
      </c>
      <c r="EQ628">
        <v>17.8216538461538</v>
      </c>
      <c r="ER628">
        <v>17.1275076923077</v>
      </c>
      <c r="ES628">
        <v>1999.89615384615</v>
      </c>
      <c r="ET628">
        <v>0.979998461538462</v>
      </c>
      <c r="EU628">
        <v>0.0200012230769231</v>
      </c>
      <c r="EV628">
        <v>0</v>
      </c>
      <c r="EW628">
        <v>339.085</v>
      </c>
      <c r="EX628">
        <v>5.00059</v>
      </c>
      <c r="EY628">
        <v>6886.25</v>
      </c>
      <c r="EZ628">
        <v>17359.4076923077</v>
      </c>
      <c r="FA628">
        <v>41.187</v>
      </c>
      <c r="FB628">
        <v>41.0190769230769</v>
      </c>
      <c r="FC628">
        <v>40.625</v>
      </c>
      <c r="FD628">
        <v>40.3893076923077</v>
      </c>
      <c r="FE628">
        <v>42.062</v>
      </c>
      <c r="FF628">
        <v>1954.99615384615</v>
      </c>
      <c r="FG628">
        <v>39.9</v>
      </c>
      <c r="FH628">
        <v>0</v>
      </c>
      <c r="FI628">
        <v>1759091030.7</v>
      </c>
      <c r="FJ628">
        <v>0</v>
      </c>
      <c r="FK628">
        <v>339.079538461538</v>
      </c>
      <c r="FL628">
        <v>3.31972649744554</v>
      </c>
      <c r="FM628">
        <v>70.6704273814265</v>
      </c>
      <c r="FN628">
        <v>6887.41192307692</v>
      </c>
      <c r="FO628">
        <v>15</v>
      </c>
      <c r="FP628">
        <v>0</v>
      </c>
      <c r="FQ628" t="s">
        <v>439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-31.2479666666667</v>
      </c>
      <c r="GD628">
        <v>2.04327272727273</v>
      </c>
      <c r="GE628">
        <v>0.528821573413885</v>
      </c>
      <c r="GF628">
        <v>0</v>
      </c>
      <c r="GG628">
        <v>338.882617647059</v>
      </c>
      <c r="GH628">
        <v>3.18113063628729</v>
      </c>
      <c r="GI628">
        <v>0.358355641187545</v>
      </c>
      <c r="GJ628">
        <v>-1</v>
      </c>
      <c r="GK628">
        <v>0.991279285714286</v>
      </c>
      <c r="GL628">
        <v>-0.437292701298703</v>
      </c>
      <c r="GM628">
        <v>0.0455990235830537</v>
      </c>
      <c r="GN628">
        <v>0</v>
      </c>
      <c r="GO628">
        <v>0</v>
      </c>
      <c r="GP628">
        <v>2</v>
      </c>
      <c r="GQ628" t="s">
        <v>455</v>
      </c>
      <c r="GR628">
        <v>3.1325</v>
      </c>
      <c r="GS628">
        <v>2.70965</v>
      </c>
      <c r="GT628">
        <v>0.107779</v>
      </c>
      <c r="GU628">
        <v>0.112922</v>
      </c>
      <c r="GV628">
        <v>0.0990635</v>
      </c>
      <c r="GW628">
        <v>0.0967735</v>
      </c>
      <c r="GX628">
        <v>33631.5</v>
      </c>
      <c r="GY628">
        <v>35836.7</v>
      </c>
      <c r="GZ628">
        <v>34101.6</v>
      </c>
      <c r="HA628">
        <v>36575.2</v>
      </c>
      <c r="HB628">
        <v>43386.3</v>
      </c>
      <c r="HC628">
        <v>47426.8</v>
      </c>
      <c r="HD628">
        <v>53190.8</v>
      </c>
      <c r="HE628">
        <v>58452.8</v>
      </c>
      <c r="HF628">
        <v>1.95998</v>
      </c>
      <c r="HG628">
        <v>1.67222</v>
      </c>
      <c r="HH628">
        <v>0.120968</v>
      </c>
      <c r="HI628">
        <v>0</v>
      </c>
      <c r="HJ628">
        <v>28.0514</v>
      </c>
      <c r="HK628">
        <v>999.9</v>
      </c>
      <c r="HL628">
        <v>53.98</v>
      </c>
      <c r="HM628">
        <v>30.121</v>
      </c>
      <c r="HN628">
        <v>25.5641</v>
      </c>
      <c r="HO628">
        <v>54.6461</v>
      </c>
      <c r="HP628">
        <v>47.8726</v>
      </c>
      <c r="HQ628">
        <v>1</v>
      </c>
      <c r="HR628">
        <v>0.0379446</v>
      </c>
      <c r="HS628">
        <v>0.390463</v>
      </c>
      <c r="HT628">
        <v>20.1134</v>
      </c>
      <c r="HU628">
        <v>5.19782</v>
      </c>
      <c r="HV628">
        <v>12.004</v>
      </c>
      <c r="HW628">
        <v>4.9752</v>
      </c>
      <c r="HX628">
        <v>3.29395</v>
      </c>
      <c r="HY628">
        <v>9999</v>
      </c>
      <c r="HZ628">
        <v>36.1</v>
      </c>
      <c r="IA628">
        <v>9999</v>
      </c>
      <c r="IB628">
        <v>9999</v>
      </c>
      <c r="IC628">
        <v>1.86325</v>
      </c>
      <c r="ID628">
        <v>1.86813</v>
      </c>
      <c r="IE628">
        <v>1.86783</v>
      </c>
      <c r="IF628">
        <v>1.86905</v>
      </c>
      <c r="IG628">
        <v>1.86983</v>
      </c>
      <c r="IH628">
        <v>1.86588</v>
      </c>
      <c r="II628">
        <v>1.86697</v>
      </c>
      <c r="IJ628">
        <v>1.86843</v>
      </c>
      <c r="IK628">
        <v>5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2.716</v>
      </c>
      <c r="IY628">
        <v>0.3161</v>
      </c>
      <c r="IZ628">
        <v>0.744305887368214</v>
      </c>
      <c r="JA628">
        <v>0.00400708050939433</v>
      </c>
      <c r="JB628">
        <v>-7.0817227887937e-07</v>
      </c>
      <c r="JC628">
        <v>2.11393634800483e-10</v>
      </c>
      <c r="JD628">
        <v>-0.0902750961418796</v>
      </c>
      <c r="JE628">
        <v>-0.0199519798578536</v>
      </c>
      <c r="JF628">
        <v>0.00231849078142986</v>
      </c>
      <c r="JG628">
        <v>-2.72917625674962e-05</v>
      </c>
      <c r="JH628">
        <v>4</v>
      </c>
      <c r="JI628">
        <v>2436</v>
      </c>
      <c r="JJ628">
        <v>0</v>
      </c>
      <c r="JK628">
        <v>25</v>
      </c>
      <c r="JL628">
        <v>29318184.1</v>
      </c>
      <c r="JM628">
        <v>29318184.1</v>
      </c>
      <c r="JN628">
        <v>1.23413</v>
      </c>
      <c r="JO628">
        <v>2.63916</v>
      </c>
      <c r="JP628">
        <v>1.54785</v>
      </c>
      <c r="JQ628">
        <v>2.31445</v>
      </c>
      <c r="JR628">
        <v>1.64673</v>
      </c>
      <c r="JS628">
        <v>2.34985</v>
      </c>
      <c r="JT628">
        <v>34.0998</v>
      </c>
      <c r="JU628">
        <v>24.1926</v>
      </c>
      <c r="JV628">
        <v>18</v>
      </c>
      <c r="JW628">
        <v>504.057</v>
      </c>
      <c r="JX628">
        <v>335.813</v>
      </c>
      <c r="JY628">
        <v>26.7245</v>
      </c>
      <c r="JZ628">
        <v>27.7926</v>
      </c>
      <c r="KA628">
        <v>30.0006</v>
      </c>
      <c r="KB628">
        <v>27.7177</v>
      </c>
      <c r="KC628">
        <v>27.6763</v>
      </c>
      <c r="KD628">
        <v>24.7548</v>
      </c>
      <c r="KE628">
        <v>19.1756</v>
      </c>
      <c r="KF628">
        <v>100</v>
      </c>
      <c r="KG628">
        <v>26.7085</v>
      </c>
      <c r="KH628">
        <v>589.067</v>
      </c>
      <c r="KI628">
        <v>21.7677</v>
      </c>
      <c r="KJ628">
        <v>96.6949</v>
      </c>
      <c r="KK628">
        <v>94.7078</v>
      </c>
    </row>
    <row r="629" spans="1:297">
      <c r="A629">
        <v>613</v>
      </c>
      <c r="B629">
        <v>1759091049.1</v>
      </c>
      <c r="C629">
        <v>17937.0999999046</v>
      </c>
      <c r="D629" t="s">
        <v>1674</v>
      </c>
      <c r="E629" t="s">
        <v>1675</v>
      </c>
      <c r="F629">
        <v>5</v>
      </c>
      <c r="G629" t="s">
        <v>1605</v>
      </c>
      <c r="H629" t="s">
        <v>436</v>
      </c>
      <c r="I629">
        <v>1759091040.94615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589.001140114286</v>
      </c>
      <c r="AK629">
        <v>563.62923030303</v>
      </c>
      <c r="AL629">
        <v>3.51670097402592</v>
      </c>
      <c r="AM629">
        <v>66.03</v>
      </c>
      <c r="AN629">
        <f>(AP629 - AO629 + DY629*1E3/(8.314*(EA629+273.15)) * AR629/DX629 * AQ629) * DX629/(100*DL629) * 1000/(1000 - AP629)</f>
        <v>0</v>
      </c>
      <c r="AO629">
        <v>21.7166509628896</v>
      </c>
      <c r="AP629">
        <v>22.6563509090909</v>
      </c>
      <c r="AQ629">
        <v>0.00133028886265066</v>
      </c>
      <c r="AR629">
        <v>114.36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2.7</v>
      </c>
      <c r="DM629">
        <v>0.5</v>
      </c>
      <c r="DN629" t="s">
        <v>438</v>
      </c>
      <c r="DO629">
        <v>2</v>
      </c>
      <c r="DP629" t="b">
        <v>1</v>
      </c>
      <c r="DQ629">
        <v>1759091040.94615</v>
      </c>
      <c r="DR629">
        <v>527.318384615385</v>
      </c>
      <c r="DS629">
        <v>558.834769230769</v>
      </c>
      <c r="DT629">
        <v>22.6273923076923</v>
      </c>
      <c r="DU629">
        <v>21.6809153846154</v>
      </c>
      <c r="DV629">
        <v>524.636230769231</v>
      </c>
      <c r="DW629">
        <v>22.3117923076923</v>
      </c>
      <c r="DX629">
        <v>500.024461538461</v>
      </c>
      <c r="DY629">
        <v>90.5880692307692</v>
      </c>
      <c r="DZ629">
        <v>0.0319111538461538</v>
      </c>
      <c r="EA629">
        <v>29.4588692307692</v>
      </c>
      <c r="EB629">
        <v>30.0341230769231</v>
      </c>
      <c r="EC629">
        <v>999.9</v>
      </c>
      <c r="ED629">
        <v>0</v>
      </c>
      <c r="EE629">
        <v>0</v>
      </c>
      <c r="EF629">
        <v>9995.86384615384</v>
      </c>
      <c r="EG629">
        <v>0</v>
      </c>
      <c r="EH629">
        <v>12.0809</v>
      </c>
      <c r="EI629">
        <v>-31.5164615384615</v>
      </c>
      <c r="EJ629">
        <v>539.526615384615</v>
      </c>
      <c r="EK629">
        <v>571.219846153846</v>
      </c>
      <c r="EL629">
        <v>0.946514384615384</v>
      </c>
      <c r="EM629">
        <v>558.834769230769</v>
      </c>
      <c r="EN629">
        <v>21.6809153846154</v>
      </c>
      <c r="EO629">
        <v>2.04977230769231</v>
      </c>
      <c r="EP629">
        <v>1.96402846153846</v>
      </c>
      <c r="EQ629">
        <v>17.8341307692308</v>
      </c>
      <c r="ER629">
        <v>17.1572692307692</v>
      </c>
      <c r="ES629">
        <v>1999.94</v>
      </c>
      <c r="ET629">
        <v>0.979998923076923</v>
      </c>
      <c r="EU629">
        <v>0.0200007461538462</v>
      </c>
      <c r="EV629">
        <v>0</v>
      </c>
      <c r="EW629">
        <v>339.321384615385</v>
      </c>
      <c r="EX629">
        <v>5.00059</v>
      </c>
      <c r="EY629">
        <v>6892.60076923077</v>
      </c>
      <c r="EZ629">
        <v>17359.7923076923</v>
      </c>
      <c r="FA629">
        <v>41.187</v>
      </c>
      <c r="FB629">
        <v>41.0238461538462</v>
      </c>
      <c r="FC629">
        <v>40.625</v>
      </c>
      <c r="FD629">
        <v>40.3988461538462</v>
      </c>
      <c r="FE629">
        <v>42.062</v>
      </c>
      <c r="FF629">
        <v>1955.04</v>
      </c>
      <c r="FG629">
        <v>39.9</v>
      </c>
      <c r="FH629">
        <v>0</v>
      </c>
      <c r="FI629">
        <v>1759091035.5</v>
      </c>
      <c r="FJ629">
        <v>0</v>
      </c>
      <c r="FK629">
        <v>339.325115384615</v>
      </c>
      <c r="FL629">
        <v>4.8301196466767</v>
      </c>
      <c r="FM629">
        <v>78.7459828215355</v>
      </c>
      <c r="FN629">
        <v>6893.36923076923</v>
      </c>
      <c r="FO629">
        <v>15</v>
      </c>
      <c r="FP629">
        <v>0</v>
      </c>
      <c r="FQ629" t="s">
        <v>439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-31.5627</v>
      </c>
      <c r="GD629">
        <v>-2.40341052631581</v>
      </c>
      <c r="GE629">
        <v>0.774986187618851</v>
      </c>
      <c r="GF629">
        <v>0</v>
      </c>
      <c r="GG629">
        <v>339.184117647059</v>
      </c>
      <c r="GH629">
        <v>3.51333842237751</v>
      </c>
      <c r="GI629">
        <v>0.389595473816102</v>
      </c>
      <c r="GJ629">
        <v>-1</v>
      </c>
      <c r="GK629">
        <v>0.9599123</v>
      </c>
      <c r="GL629">
        <v>-0.255271669172932</v>
      </c>
      <c r="GM629">
        <v>0.0282793415554535</v>
      </c>
      <c r="GN629">
        <v>0</v>
      </c>
      <c r="GO629">
        <v>0</v>
      </c>
      <c r="GP629">
        <v>2</v>
      </c>
      <c r="GQ629" t="s">
        <v>455</v>
      </c>
      <c r="GR629">
        <v>3.13244</v>
      </c>
      <c r="GS629">
        <v>2.70969</v>
      </c>
      <c r="GT629">
        <v>0.11025</v>
      </c>
      <c r="GU629">
        <v>0.115305</v>
      </c>
      <c r="GV629">
        <v>0.0991133</v>
      </c>
      <c r="GW629">
        <v>0.0968183</v>
      </c>
      <c r="GX629">
        <v>33538.1</v>
      </c>
      <c r="GY629">
        <v>35739.8</v>
      </c>
      <c r="GZ629">
        <v>34101.3</v>
      </c>
      <c r="HA629">
        <v>36574.5</v>
      </c>
      <c r="HB629">
        <v>43383.8</v>
      </c>
      <c r="HC629">
        <v>47423.8</v>
      </c>
      <c r="HD629">
        <v>53190.4</v>
      </c>
      <c r="HE629">
        <v>58451.8</v>
      </c>
      <c r="HF629">
        <v>1.95975</v>
      </c>
      <c r="HG629">
        <v>1.67262</v>
      </c>
      <c r="HH629">
        <v>0.121132</v>
      </c>
      <c r="HI629">
        <v>0</v>
      </c>
      <c r="HJ629">
        <v>28.0508</v>
      </c>
      <c r="HK629">
        <v>999.9</v>
      </c>
      <c r="HL629">
        <v>53.98</v>
      </c>
      <c r="HM629">
        <v>30.121</v>
      </c>
      <c r="HN629">
        <v>25.5645</v>
      </c>
      <c r="HO629">
        <v>54.6261</v>
      </c>
      <c r="HP629">
        <v>48.0409</v>
      </c>
      <c r="HQ629">
        <v>1</v>
      </c>
      <c r="HR629">
        <v>0.0384934</v>
      </c>
      <c r="HS629">
        <v>0.375665</v>
      </c>
      <c r="HT629">
        <v>20.1131</v>
      </c>
      <c r="HU629">
        <v>5.19677</v>
      </c>
      <c r="HV629">
        <v>12.004</v>
      </c>
      <c r="HW629">
        <v>4.9744</v>
      </c>
      <c r="HX629">
        <v>3.2938</v>
      </c>
      <c r="HY629">
        <v>9999</v>
      </c>
      <c r="HZ629">
        <v>36.1</v>
      </c>
      <c r="IA629">
        <v>9999</v>
      </c>
      <c r="IB629">
        <v>9999</v>
      </c>
      <c r="IC629">
        <v>1.86325</v>
      </c>
      <c r="ID629">
        <v>1.86813</v>
      </c>
      <c r="IE629">
        <v>1.86784</v>
      </c>
      <c r="IF629">
        <v>1.86905</v>
      </c>
      <c r="IG629">
        <v>1.86987</v>
      </c>
      <c r="IH629">
        <v>1.8659</v>
      </c>
      <c r="II629">
        <v>1.86698</v>
      </c>
      <c r="IJ629">
        <v>1.86843</v>
      </c>
      <c r="IK629">
        <v>5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2.774</v>
      </c>
      <c r="IY629">
        <v>0.3169</v>
      </c>
      <c r="IZ629">
        <v>0.744305887368214</v>
      </c>
      <c r="JA629">
        <v>0.00400708050939433</v>
      </c>
      <c r="JB629">
        <v>-7.0817227887937e-07</v>
      </c>
      <c r="JC629">
        <v>2.11393634800483e-10</v>
      </c>
      <c r="JD629">
        <v>-0.0902750961418796</v>
      </c>
      <c r="JE629">
        <v>-0.0199519798578536</v>
      </c>
      <c r="JF629">
        <v>0.00231849078142986</v>
      </c>
      <c r="JG629">
        <v>-2.72917625674962e-05</v>
      </c>
      <c r="JH629">
        <v>4</v>
      </c>
      <c r="JI629">
        <v>2436</v>
      </c>
      <c r="JJ629">
        <v>0</v>
      </c>
      <c r="JK629">
        <v>25</v>
      </c>
      <c r="JL629">
        <v>29318184.2</v>
      </c>
      <c r="JM629">
        <v>29318184.2</v>
      </c>
      <c r="JN629">
        <v>1.25854</v>
      </c>
      <c r="JO629">
        <v>2.63184</v>
      </c>
      <c r="JP629">
        <v>1.54785</v>
      </c>
      <c r="JQ629">
        <v>2.31567</v>
      </c>
      <c r="JR629">
        <v>1.64673</v>
      </c>
      <c r="JS629">
        <v>2.35962</v>
      </c>
      <c r="JT629">
        <v>34.1225</v>
      </c>
      <c r="JU629">
        <v>24.1926</v>
      </c>
      <c r="JV629">
        <v>18</v>
      </c>
      <c r="JW629">
        <v>503.955</v>
      </c>
      <c r="JX629">
        <v>336.03</v>
      </c>
      <c r="JY629">
        <v>26.6858</v>
      </c>
      <c r="JZ629">
        <v>27.7985</v>
      </c>
      <c r="KA629">
        <v>30.0005</v>
      </c>
      <c r="KB629">
        <v>27.7229</v>
      </c>
      <c r="KC629">
        <v>27.681</v>
      </c>
      <c r="KD629">
        <v>25.3468</v>
      </c>
      <c r="KE629">
        <v>19.1756</v>
      </c>
      <c r="KF629">
        <v>100</v>
      </c>
      <c r="KG629">
        <v>26.6795</v>
      </c>
      <c r="KH629">
        <v>609.303</v>
      </c>
      <c r="KI629">
        <v>21.7758</v>
      </c>
      <c r="KJ629">
        <v>96.6943</v>
      </c>
      <c r="KK629">
        <v>94.7062</v>
      </c>
    </row>
    <row r="630" spans="1:297">
      <c r="A630">
        <v>614</v>
      </c>
      <c r="B630">
        <v>1759091054.1</v>
      </c>
      <c r="C630">
        <v>17942.0999999046</v>
      </c>
      <c r="D630" t="s">
        <v>1676</v>
      </c>
      <c r="E630" t="s">
        <v>1677</v>
      </c>
      <c r="F630">
        <v>5</v>
      </c>
      <c r="G630" t="s">
        <v>1605</v>
      </c>
      <c r="H630" t="s">
        <v>436</v>
      </c>
      <c r="I630">
        <v>1759091045.94615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605.7137904</v>
      </c>
      <c r="AK630">
        <v>580.523127272727</v>
      </c>
      <c r="AL630">
        <v>3.35549004328995</v>
      </c>
      <c r="AM630">
        <v>66.03</v>
      </c>
      <c r="AN630">
        <f>(AP630 - AO630 + DY630*1E3/(8.314*(EA630+273.15)) * AR630/DX630 * AQ630) * DX630/(100*DL630) * 1000/(1000 - AP630)</f>
        <v>0</v>
      </c>
      <c r="AO630">
        <v>21.7210218736472</v>
      </c>
      <c r="AP630">
        <v>22.6666593939394</v>
      </c>
      <c r="AQ630">
        <v>0.000374923160172891</v>
      </c>
      <c r="AR630">
        <v>114.36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2.7</v>
      </c>
      <c r="DM630">
        <v>0.5</v>
      </c>
      <c r="DN630" t="s">
        <v>438</v>
      </c>
      <c r="DO630">
        <v>2</v>
      </c>
      <c r="DP630" t="b">
        <v>1</v>
      </c>
      <c r="DQ630">
        <v>1759091045.94615</v>
      </c>
      <c r="DR630">
        <v>543.679692307692</v>
      </c>
      <c r="DS630">
        <v>575.405615384615</v>
      </c>
      <c r="DT630">
        <v>22.6466</v>
      </c>
      <c r="DU630">
        <v>21.7049923076923</v>
      </c>
      <c r="DV630">
        <v>540.941769230769</v>
      </c>
      <c r="DW630">
        <v>22.3302230769231</v>
      </c>
      <c r="DX630">
        <v>500.024846153846</v>
      </c>
      <c r="DY630">
        <v>90.5878923076923</v>
      </c>
      <c r="DZ630">
        <v>0.0319802769230769</v>
      </c>
      <c r="EA630">
        <v>29.4564461538462</v>
      </c>
      <c r="EB630">
        <v>30.0260230769231</v>
      </c>
      <c r="EC630">
        <v>999.9</v>
      </c>
      <c r="ED630">
        <v>0</v>
      </c>
      <c r="EE630">
        <v>0</v>
      </c>
      <c r="EF630">
        <v>9982.16384615385</v>
      </c>
      <c r="EG630">
        <v>0</v>
      </c>
      <c r="EH630">
        <v>12.0809</v>
      </c>
      <c r="EI630">
        <v>-31.7258461538462</v>
      </c>
      <c r="EJ630">
        <v>556.277769230769</v>
      </c>
      <c r="EK630">
        <v>588.172153846154</v>
      </c>
      <c r="EL630">
        <v>0.941624</v>
      </c>
      <c r="EM630">
        <v>575.405615384615</v>
      </c>
      <c r="EN630">
        <v>21.7049923076923</v>
      </c>
      <c r="EO630">
        <v>2.05150769230769</v>
      </c>
      <c r="EP630">
        <v>1.96620692307692</v>
      </c>
      <c r="EQ630">
        <v>17.8475769230769</v>
      </c>
      <c r="ER630">
        <v>17.1748</v>
      </c>
      <c r="ES630">
        <v>2000.01076923077</v>
      </c>
      <c r="ET630">
        <v>0.979999615384615</v>
      </c>
      <c r="EU630">
        <v>0.0200000307692308</v>
      </c>
      <c r="EV630">
        <v>0</v>
      </c>
      <c r="EW630">
        <v>339.681461538462</v>
      </c>
      <c r="EX630">
        <v>5.00059</v>
      </c>
      <c r="EY630">
        <v>6899.52153846154</v>
      </c>
      <c r="EZ630">
        <v>17360.4153846154</v>
      </c>
      <c r="FA630">
        <v>41.187</v>
      </c>
      <c r="FB630">
        <v>41.0429230769231</v>
      </c>
      <c r="FC630">
        <v>40.625</v>
      </c>
      <c r="FD630">
        <v>40.4131538461538</v>
      </c>
      <c r="FE630">
        <v>42.062</v>
      </c>
      <c r="FF630">
        <v>1955.11076923077</v>
      </c>
      <c r="FG630">
        <v>39.9</v>
      </c>
      <c r="FH630">
        <v>0</v>
      </c>
      <c r="FI630">
        <v>1759091040.9</v>
      </c>
      <c r="FJ630">
        <v>0</v>
      </c>
      <c r="FK630">
        <v>339.73968</v>
      </c>
      <c r="FL630">
        <v>3.43407691436051</v>
      </c>
      <c r="FM630">
        <v>83.4123076265691</v>
      </c>
      <c r="FN630">
        <v>6900.9008</v>
      </c>
      <c r="FO630">
        <v>15</v>
      </c>
      <c r="FP630">
        <v>0</v>
      </c>
      <c r="FQ630" t="s">
        <v>439</v>
      </c>
      <c r="FR630">
        <v>0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-31.5824952380952</v>
      </c>
      <c r="GD630">
        <v>-4.71550129870133</v>
      </c>
      <c r="GE630">
        <v>0.772508640405487</v>
      </c>
      <c r="GF630">
        <v>0</v>
      </c>
      <c r="GG630">
        <v>339.455411764706</v>
      </c>
      <c r="GH630">
        <v>4.35434683166335</v>
      </c>
      <c r="GI630">
        <v>0.455552161257411</v>
      </c>
      <c r="GJ630">
        <v>-1</v>
      </c>
      <c r="GK630">
        <v>0.946520809523809</v>
      </c>
      <c r="GL630">
        <v>-0.0739567792207781</v>
      </c>
      <c r="GM630">
        <v>0.0126400528352537</v>
      </c>
      <c r="GN630">
        <v>1</v>
      </c>
      <c r="GO630">
        <v>1</v>
      </c>
      <c r="GP630">
        <v>2</v>
      </c>
      <c r="GQ630" t="s">
        <v>448</v>
      </c>
      <c r="GR630">
        <v>3.13242</v>
      </c>
      <c r="GS630">
        <v>2.71033</v>
      </c>
      <c r="GT630">
        <v>0.112608</v>
      </c>
      <c r="GU630">
        <v>0.117709</v>
      </c>
      <c r="GV630">
        <v>0.099135</v>
      </c>
      <c r="GW630">
        <v>0.0968272</v>
      </c>
      <c r="GX630">
        <v>33449</v>
      </c>
      <c r="GY630">
        <v>35642.3</v>
      </c>
      <c r="GZ630">
        <v>34101.1</v>
      </c>
      <c r="HA630">
        <v>36574.1</v>
      </c>
      <c r="HB630">
        <v>43382.6</v>
      </c>
      <c r="HC630">
        <v>47423.4</v>
      </c>
      <c r="HD630">
        <v>53189.9</v>
      </c>
      <c r="HE630">
        <v>58451.4</v>
      </c>
      <c r="HF630">
        <v>1.9597</v>
      </c>
      <c r="HG630">
        <v>1.67235</v>
      </c>
      <c r="HH630">
        <v>0.120327</v>
      </c>
      <c r="HI630">
        <v>0</v>
      </c>
      <c r="HJ630">
        <v>28.052</v>
      </c>
      <c r="HK630">
        <v>999.9</v>
      </c>
      <c r="HL630">
        <v>53.98</v>
      </c>
      <c r="HM630">
        <v>30.121</v>
      </c>
      <c r="HN630">
        <v>25.5668</v>
      </c>
      <c r="HO630">
        <v>54.6961</v>
      </c>
      <c r="HP630">
        <v>47.9407</v>
      </c>
      <c r="HQ630">
        <v>1</v>
      </c>
      <c r="HR630">
        <v>0.038872</v>
      </c>
      <c r="HS630">
        <v>0.360635</v>
      </c>
      <c r="HT630">
        <v>20.1133</v>
      </c>
      <c r="HU630">
        <v>5.19767</v>
      </c>
      <c r="HV630">
        <v>12.004</v>
      </c>
      <c r="HW630">
        <v>4.9752</v>
      </c>
      <c r="HX630">
        <v>3.2939</v>
      </c>
      <c r="HY630">
        <v>9999</v>
      </c>
      <c r="HZ630">
        <v>36.1</v>
      </c>
      <c r="IA630">
        <v>9999</v>
      </c>
      <c r="IB630">
        <v>9999</v>
      </c>
      <c r="IC630">
        <v>1.86325</v>
      </c>
      <c r="ID630">
        <v>1.86813</v>
      </c>
      <c r="IE630">
        <v>1.86784</v>
      </c>
      <c r="IF630">
        <v>1.86906</v>
      </c>
      <c r="IG630">
        <v>1.86984</v>
      </c>
      <c r="IH630">
        <v>1.86592</v>
      </c>
      <c r="II630">
        <v>1.86699</v>
      </c>
      <c r="IJ630">
        <v>1.86842</v>
      </c>
      <c r="IK630">
        <v>5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2.83</v>
      </c>
      <c r="IY630">
        <v>0.3172</v>
      </c>
      <c r="IZ630">
        <v>0.744305887368214</v>
      </c>
      <c r="JA630">
        <v>0.00400708050939433</v>
      </c>
      <c r="JB630">
        <v>-7.0817227887937e-07</v>
      </c>
      <c r="JC630">
        <v>2.11393634800483e-10</v>
      </c>
      <c r="JD630">
        <v>-0.0902750961418796</v>
      </c>
      <c r="JE630">
        <v>-0.0199519798578536</v>
      </c>
      <c r="JF630">
        <v>0.00231849078142986</v>
      </c>
      <c r="JG630">
        <v>-2.72917625674962e-05</v>
      </c>
      <c r="JH630">
        <v>4</v>
      </c>
      <c r="JI630">
        <v>2436</v>
      </c>
      <c r="JJ630">
        <v>0</v>
      </c>
      <c r="JK630">
        <v>25</v>
      </c>
      <c r="JL630">
        <v>29318184.2</v>
      </c>
      <c r="JM630">
        <v>29318184.2</v>
      </c>
      <c r="JN630">
        <v>1.28906</v>
      </c>
      <c r="JO630">
        <v>2.63794</v>
      </c>
      <c r="JP630">
        <v>1.54785</v>
      </c>
      <c r="JQ630">
        <v>2.31567</v>
      </c>
      <c r="JR630">
        <v>1.64673</v>
      </c>
      <c r="JS630">
        <v>2.323</v>
      </c>
      <c r="JT630">
        <v>34.1225</v>
      </c>
      <c r="JU630">
        <v>24.1926</v>
      </c>
      <c r="JV630">
        <v>18</v>
      </c>
      <c r="JW630">
        <v>503.964</v>
      </c>
      <c r="JX630">
        <v>335.928</v>
      </c>
      <c r="JY630">
        <v>26.6571</v>
      </c>
      <c r="JZ630">
        <v>27.8033</v>
      </c>
      <c r="KA630">
        <v>30.0004</v>
      </c>
      <c r="KB630">
        <v>27.7276</v>
      </c>
      <c r="KC630">
        <v>27.6862</v>
      </c>
      <c r="KD630">
        <v>25.886</v>
      </c>
      <c r="KE630">
        <v>19.1756</v>
      </c>
      <c r="KF630">
        <v>100</v>
      </c>
      <c r="KG630">
        <v>26.655</v>
      </c>
      <c r="KH630">
        <v>622.787</v>
      </c>
      <c r="KI630">
        <v>21.7833</v>
      </c>
      <c r="KJ630">
        <v>96.6934</v>
      </c>
      <c r="KK630">
        <v>94.7055</v>
      </c>
    </row>
    <row r="631" spans="1:297">
      <c r="A631">
        <v>615</v>
      </c>
      <c r="B631">
        <v>1759091059.1</v>
      </c>
      <c r="C631">
        <v>17947.0999999046</v>
      </c>
      <c r="D631" t="s">
        <v>1678</v>
      </c>
      <c r="E631" t="s">
        <v>1679</v>
      </c>
      <c r="F631">
        <v>5</v>
      </c>
      <c r="G631" t="s">
        <v>1605</v>
      </c>
      <c r="H631" t="s">
        <v>436</v>
      </c>
      <c r="I631">
        <v>1759091050.94615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623.496461180952</v>
      </c>
      <c r="AK631">
        <v>597.986896969697</v>
      </c>
      <c r="AL631">
        <v>3.50597597402592</v>
      </c>
      <c r="AM631">
        <v>66.03</v>
      </c>
      <c r="AN631">
        <f>(AP631 - AO631 + DY631*1E3/(8.314*(EA631+273.15)) * AR631/DX631 * AQ631) * DX631/(100*DL631) * 1000/(1000 - AP631)</f>
        <v>0</v>
      </c>
      <c r="AO631">
        <v>21.7241555007359</v>
      </c>
      <c r="AP631">
        <v>22.6713333333333</v>
      </c>
      <c r="AQ631">
        <v>0.00018015419501021</v>
      </c>
      <c r="AR631">
        <v>114.36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2.7</v>
      </c>
      <c r="DM631">
        <v>0.5</v>
      </c>
      <c r="DN631" t="s">
        <v>438</v>
      </c>
      <c r="DO631">
        <v>2</v>
      </c>
      <c r="DP631" t="b">
        <v>1</v>
      </c>
      <c r="DQ631">
        <v>1759091050.94615</v>
      </c>
      <c r="DR631">
        <v>560.279230769231</v>
      </c>
      <c r="DS631">
        <v>592.596538461538</v>
      </c>
      <c r="DT631">
        <v>22.6599307692308</v>
      </c>
      <c r="DU631">
        <v>21.7173692307692</v>
      </c>
      <c r="DV631">
        <v>557.484615384615</v>
      </c>
      <c r="DW631">
        <v>22.3429923076923</v>
      </c>
      <c r="DX631">
        <v>500.032538461538</v>
      </c>
      <c r="DY631">
        <v>90.5869615384616</v>
      </c>
      <c r="DZ631">
        <v>0.0319884846153846</v>
      </c>
      <c r="EA631">
        <v>29.4532538461538</v>
      </c>
      <c r="EB631">
        <v>30.0205307692308</v>
      </c>
      <c r="EC631">
        <v>999.9</v>
      </c>
      <c r="ED631">
        <v>0</v>
      </c>
      <c r="EE631">
        <v>0</v>
      </c>
      <c r="EF631">
        <v>9998.03692307692</v>
      </c>
      <c r="EG631">
        <v>0</v>
      </c>
      <c r="EH631">
        <v>12.0830230769231</v>
      </c>
      <c r="EI631">
        <v>-32.3172461538461</v>
      </c>
      <c r="EJ631">
        <v>573.269692307692</v>
      </c>
      <c r="EK631">
        <v>605.751769230769</v>
      </c>
      <c r="EL631">
        <v>0.942556692307692</v>
      </c>
      <c r="EM631">
        <v>592.596538461538</v>
      </c>
      <c r="EN631">
        <v>21.7173692307692</v>
      </c>
      <c r="EO631">
        <v>2.05269230769231</v>
      </c>
      <c r="EP631">
        <v>1.96730923076923</v>
      </c>
      <c r="EQ631">
        <v>17.8567615384615</v>
      </c>
      <c r="ER631">
        <v>17.1836615384615</v>
      </c>
      <c r="ES631">
        <v>2000.03230769231</v>
      </c>
      <c r="ET631">
        <v>0.979999846153846</v>
      </c>
      <c r="EU631">
        <v>0.0199997923076923</v>
      </c>
      <c r="EV631">
        <v>0</v>
      </c>
      <c r="EW631">
        <v>340.006923076923</v>
      </c>
      <c r="EX631">
        <v>5.00059</v>
      </c>
      <c r="EY631">
        <v>6906.36769230769</v>
      </c>
      <c r="EZ631">
        <v>17360.6153846154</v>
      </c>
      <c r="FA631">
        <v>41.187</v>
      </c>
      <c r="FB631">
        <v>41.0476923076923</v>
      </c>
      <c r="FC631">
        <v>40.625</v>
      </c>
      <c r="FD631">
        <v>40.4226923076923</v>
      </c>
      <c r="FE631">
        <v>42.0668461538462</v>
      </c>
      <c r="FF631">
        <v>1955.13230769231</v>
      </c>
      <c r="FG631">
        <v>39.9</v>
      </c>
      <c r="FH631">
        <v>0</v>
      </c>
      <c r="FI631">
        <v>1759091045.7</v>
      </c>
      <c r="FJ631">
        <v>0</v>
      </c>
      <c r="FK631">
        <v>340.041</v>
      </c>
      <c r="FL631">
        <v>4.13553845812205</v>
      </c>
      <c r="FM631">
        <v>85.0276923503648</v>
      </c>
      <c r="FN631">
        <v>6907.5396</v>
      </c>
      <c r="FO631">
        <v>15</v>
      </c>
      <c r="FP631">
        <v>0</v>
      </c>
      <c r="FQ631" t="s">
        <v>439</v>
      </c>
      <c r="FR631">
        <v>0</v>
      </c>
      <c r="FS631">
        <v>0</v>
      </c>
      <c r="FT631">
        <v>0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-31.958695</v>
      </c>
      <c r="GD631">
        <v>-5.94238646616544</v>
      </c>
      <c r="GE631">
        <v>0.841434262123311</v>
      </c>
      <c r="GF631">
        <v>0</v>
      </c>
      <c r="GG631">
        <v>339.801294117647</v>
      </c>
      <c r="GH631">
        <v>3.80773108936171</v>
      </c>
      <c r="GI631">
        <v>0.402900332837654</v>
      </c>
      <c r="GJ631">
        <v>-1</v>
      </c>
      <c r="GK631">
        <v>0.94264455</v>
      </c>
      <c r="GL631">
        <v>0.0174351428571422</v>
      </c>
      <c r="GM631">
        <v>0.00331418066005763</v>
      </c>
      <c r="GN631">
        <v>1</v>
      </c>
      <c r="GO631">
        <v>1</v>
      </c>
      <c r="GP631">
        <v>2</v>
      </c>
      <c r="GQ631" t="s">
        <v>448</v>
      </c>
      <c r="GR631">
        <v>3.13249</v>
      </c>
      <c r="GS631">
        <v>2.70975</v>
      </c>
      <c r="GT631">
        <v>0.115002</v>
      </c>
      <c r="GU631">
        <v>0.119918</v>
      </c>
      <c r="GV631">
        <v>0.0991496</v>
      </c>
      <c r="GW631">
        <v>0.0968335</v>
      </c>
      <c r="GX631">
        <v>33358.6</v>
      </c>
      <c r="GY631">
        <v>35552.6</v>
      </c>
      <c r="GZ631">
        <v>34101</v>
      </c>
      <c r="HA631">
        <v>36573.7</v>
      </c>
      <c r="HB631">
        <v>43382.2</v>
      </c>
      <c r="HC631">
        <v>47422.9</v>
      </c>
      <c r="HD631">
        <v>53189.9</v>
      </c>
      <c r="HE631">
        <v>58450.9</v>
      </c>
      <c r="HF631">
        <v>1.95975</v>
      </c>
      <c r="HG631">
        <v>1.672</v>
      </c>
      <c r="HH631">
        <v>0.121035</v>
      </c>
      <c r="HI631">
        <v>0</v>
      </c>
      <c r="HJ631">
        <v>28.0526</v>
      </c>
      <c r="HK631">
        <v>999.9</v>
      </c>
      <c r="HL631">
        <v>53.98</v>
      </c>
      <c r="HM631">
        <v>30.121</v>
      </c>
      <c r="HN631">
        <v>25.5648</v>
      </c>
      <c r="HO631">
        <v>54.2861</v>
      </c>
      <c r="HP631">
        <v>47.6723</v>
      </c>
      <c r="HQ631">
        <v>1</v>
      </c>
      <c r="HR631">
        <v>0.0394766</v>
      </c>
      <c r="HS631">
        <v>0.321928</v>
      </c>
      <c r="HT631">
        <v>20.1135</v>
      </c>
      <c r="HU631">
        <v>5.19752</v>
      </c>
      <c r="HV631">
        <v>12.004</v>
      </c>
      <c r="HW631">
        <v>4.975</v>
      </c>
      <c r="HX631">
        <v>3.29393</v>
      </c>
      <c r="HY631">
        <v>9999</v>
      </c>
      <c r="HZ631">
        <v>36.1</v>
      </c>
      <c r="IA631">
        <v>9999</v>
      </c>
      <c r="IB631">
        <v>9999</v>
      </c>
      <c r="IC631">
        <v>1.86325</v>
      </c>
      <c r="ID631">
        <v>1.86813</v>
      </c>
      <c r="IE631">
        <v>1.86784</v>
      </c>
      <c r="IF631">
        <v>1.86905</v>
      </c>
      <c r="IG631">
        <v>1.86983</v>
      </c>
      <c r="IH631">
        <v>1.86594</v>
      </c>
      <c r="II631">
        <v>1.86704</v>
      </c>
      <c r="IJ631">
        <v>1.86843</v>
      </c>
      <c r="IK631">
        <v>5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2.887</v>
      </c>
      <c r="IY631">
        <v>0.3175</v>
      </c>
      <c r="IZ631">
        <v>0.744305887368214</v>
      </c>
      <c r="JA631">
        <v>0.00400708050939433</v>
      </c>
      <c r="JB631">
        <v>-7.0817227887937e-07</v>
      </c>
      <c r="JC631">
        <v>2.11393634800483e-10</v>
      </c>
      <c r="JD631">
        <v>-0.0902750961418796</v>
      </c>
      <c r="JE631">
        <v>-0.0199519798578536</v>
      </c>
      <c r="JF631">
        <v>0.00231849078142986</v>
      </c>
      <c r="JG631">
        <v>-2.72917625674962e-05</v>
      </c>
      <c r="JH631">
        <v>4</v>
      </c>
      <c r="JI631">
        <v>2436</v>
      </c>
      <c r="JJ631">
        <v>0</v>
      </c>
      <c r="JK631">
        <v>25</v>
      </c>
      <c r="JL631">
        <v>29318184.3</v>
      </c>
      <c r="JM631">
        <v>29318184.3</v>
      </c>
      <c r="JN631">
        <v>1.31714</v>
      </c>
      <c r="JO631">
        <v>2.64526</v>
      </c>
      <c r="JP631">
        <v>1.54785</v>
      </c>
      <c r="JQ631">
        <v>2.31445</v>
      </c>
      <c r="JR631">
        <v>1.64673</v>
      </c>
      <c r="JS631">
        <v>2.26318</v>
      </c>
      <c r="JT631">
        <v>34.1225</v>
      </c>
      <c r="JU631">
        <v>24.1838</v>
      </c>
      <c r="JV631">
        <v>18</v>
      </c>
      <c r="JW631">
        <v>504.039</v>
      </c>
      <c r="JX631">
        <v>335.789</v>
      </c>
      <c r="JY631">
        <v>26.6372</v>
      </c>
      <c r="JZ631">
        <v>27.8091</v>
      </c>
      <c r="KA631">
        <v>30.0006</v>
      </c>
      <c r="KB631">
        <v>27.7322</v>
      </c>
      <c r="KC631">
        <v>27.6913</v>
      </c>
      <c r="KD631">
        <v>26.4904</v>
      </c>
      <c r="KE631">
        <v>19.1756</v>
      </c>
      <c r="KF631">
        <v>100</v>
      </c>
      <c r="KG631">
        <v>26.6405</v>
      </c>
      <c r="KH631">
        <v>642.947</v>
      </c>
      <c r="KI631">
        <v>21.7914</v>
      </c>
      <c r="KJ631">
        <v>96.6934</v>
      </c>
      <c r="KK631">
        <v>94.7045</v>
      </c>
    </row>
    <row r="632" spans="1:297">
      <c r="A632">
        <v>616</v>
      </c>
      <c r="B632">
        <v>1759091064.1</v>
      </c>
      <c r="C632">
        <v>17952.0999999046</v>
      </c>
      <c r="D632" t="s">
        <v>1680</v>
      </c>
      <c r="E632" t="s">
        <v>1681</v>
      </c>
      <c r="F632">
        <v>5</v>
      </c>
      <c r="G632" t="s">
        <v>1605</v>
      </c>
      <c r="H632" t="s">
        <v>436</v>
      </c>
      <c r="I632">
        <v>1759091055.94615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640.040352304762</v>
      </c>
      <c r="AK632">
        <v>614.735806060606</v>
      </c>
      <c r="AL632">
        <v>3.34530043290037</v>
      </c>
      <c r="AM632">
        <v>66.03</v>
      </c>
      <c r="AN632">
        <f>(AP632 - AO632 + DY632*1E3/(8.314*(EA632+273.15)) * AR632/DX632 * AQ632) * DX632/(100*DL632) * 1000/(1000 - AP632)</f>
        <v>0</v>
      </c>
      <c r="AO632">
        <v>21.7247797471537</v>
      </c>
      <c r="AP632">
        <v>22.6715703030303</v>
      </c>
      <c r="AQ632">
        <v>-2.23023643030877e-05</v>
      </c>
      <c r="AR632">
        <v>114.36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2.7</v>
      </c>
      <c r="DM632">
        <v>0.5</v>
      </c>
      <c r="DN632" t="s">
        <v>438</v>
      </c>
      <c r="DO632">
        <v>2</v>
      </c>
      <c r="DP632" t="b">
        <v>1</v>
      </c>
      <c r="DQ632">
        <v>1759091055.94615</v>
      </c>
      <c r="DR632">
        <v>577.036076923077</v>
      </c>
      <c r="DS632">
        <v>609.292384615385</v>
      </c>
      <c r="DT632">
        <v>22.6677307692308</v>
      </c>
      <c r="DU632">
        <v>21.7223230769231</v>
      </c>
      <c r="DV632">
        <v>574.184384615385</v>
      </c>
      <c r="DW632">
        <v>22.3504769230769</v>
      </c>
      <c r="DX632">
        <v>500.034307692308</v>
      </c>
      <c r="DY632">
        <v>90.5867076923077</v>
      </c>
      <c r="DZ632">
        <v>0.0317462692307692</v>
      </c>
      <c r="EA632">
        <v>29.4502076923077</v>
      </c>
      <c r="EB632">
        <v>30.0228230769231</v>
      </c>
      <c r="EC632">
        <v>999.9</v>
      </c>
      <c r="ED632">
        <v>0</v>
      </c>
      <c r="EE632">
        <v>0</v>
      </c>
      <c r="EF632">
        <v>10011.7861538462</v>
      </c>
      <c r="EG632">
        <v>0</v>
      </c>
      <c r="EH632">
        <v>12.0843</v>
      </c>
      <c r="EI632">
        <v>-32.2564</v>
      </c>
      <c r="EJ632">
        <v>590.419461538462</v>
      </c>
      <c r="EK632">
        <v>622.821461538462</v>
      </c>
      <c r="EL632">
        <v>0.945391153846154</v>
      </c>
      <c r="EM632">
        <v>609.292384615385</v>
      </c>
      <c r="EN632">
        <v>21.7223230769231</v>
      </c>
      <c r="EO632">
        <v>2.05339230769231</v>
      </c>
      <c r="EP632">
        <v>1.96775384615385</v>
      </c>
      <c r="EQ632">
        <v>17.8621846153846</v>
      </c>
      <c r="ER632">
        <v>17.1872307692308</v>
      </c>
      <c r="ES632">
        <v>2000.00384615385</v>
      </c>
      <c r="ET632">
        <v>0.979999615384615</v>
      </c>
      <c r="EU632">
        <v>0.0200000307692308</v>
      </c>
      <c r="EV632">
        <v>0</v>
      </c>
      <c r="EW632">
        <v>340.277923076923</v>
      </c>
      <c r="EX632">
        <v>5.00059</v>
      </c>
      <c r="EY632">
        <v>6913.54</v>
      </c>
      <c r="EZ632">
        <v>17360.3615384615</v>
      </c>
      <c r="FA632">
        <v>41.187</v>
      </c>
      <c r="FB632">
        <v>41.0572307692308</v>
      </c>
      <c r="FC632">
        <v>40.625</v>
      </c>
      <c r="FD632">
        <v>40.4274615384615</v>
      </c>
      <c r="FE632">
        <v>42.0716923076923</v>
      </c>
      <c r="FF632">
        <v>1955.10384615385</v>
      </c>
      <c r="FG632">
        <v>39.9</v>
      </c>
      <c r="FH632">
        <v>0</v>
      </c>
      <c r="FI632">
        <v>1759091050.5</v>
      </c>
      <c r="FJ632">
        <v>0</v>
      </c>
      <c r="FK632">
        <v>340.36328</v>
      </c>
      <c r="FL632">
        <v>4.44799998701407</v>
      </c>
      <c r="FM632">
        <v>89.7499998419244</v>
      </c>
      <c r="FN632">
        <v>6914.4612</v>
      </c>
      <c r="FO632">
        <v>15</v>
      </c>
      <c r="FP632">
        <v>0</v>
      </c>
      <c r="FQ632" t="s">
        <v>439</v>
      </c>
      <c r="FR632">
        <v>0</v>
      </c>
      <c r="FS632">
        <v>0</v>
      </c>
      <c r="FT632">
        <v>0</v>
      </c>
      <c r="FU632">
        <v>0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-32.2862904761905</v>
      </c>
      <c r="GD632">
        <v>-0.385161038961087</v>
      </c>
      <c r="GE632">
        <v>0.464256539205439</v>
      </c>
      <c r="GF632">
        <v>1</v>
      </c>
      <c r="GG632">
        <v>340.133558823529</v>
      </c>
      <c r="GH632">
        <v>3.98763941250189</v>
      </c>
      <c r="GI632">
        <v>0.42302066360157</v>
      </c>
      <c r="GJ632">
        <v>-1</v>
      </c>
      <c r="GK632">
        <v>0.943644428571428</v>
      </c>
      <c r="GL632">
        <v>0.0326449870129865</v>
      </c>
      <c r="GM632">
        <v>0.00382324842648399</v>
      </c>
      <c r="GN632">
        <v>1</v>
      </c>
      <c r="GO632">
        <v>2</v>
      </c>
      <c r="GP632">
        <v>2</v>
      </c>
      <c r="GQ632" t="s">
        <v>440</v>
      </c>
      <c r="GR632">
        <v>3.13247</v>
      </c>
      <c r="GS632">
        <v>2.70938</v>
      </c>
      <c r="GT632">
        <v>0.117307</v>
      </c>
      <c r="GU632">
        <v>0.12231</v>
      </c>
      <c r="GV632">
        <v>0.0991503</v>
      </c>
      <c r="GW632">
        <v>0.0968425</v>
      </c>
      <c r="GX632">
        <v>33271.1</v>
      </c>
      <c r="GY632">
        <v>35455.8</v>
      </c>
      <c r="GZ632">
        <v>34100.3</v>
      </c>
      <c r="HA632">
        <v>36573.6</v>
      </c>
      <c r="HB632">
        <v>43381.8</v>
      </c>
      <c r="HC632">
        <v>47422.4</v>
      </c>
      <c r="HD632">
        <v>53189.1</v>
      </c>
      <c r="HE632">
        <v>58450.5</v>
      </c>
      <c r="HF632">
        <v>1.9596</v>
      </c>
      <c r="HG632">
        <v>1.67225</v>
      </c>
      <c r="HH632">
        <v>0.121564</v>
      </c>
      <c r="HI632">
        <v>0</v>
      </c>
      <c r="HJ632">
        <v>28.0526</v>
      </c>
      <c r="HK632">
        <v>999.9</v>
      </c>
      <c r="HL632">
        <v>53.98</v>
      </c>
      <c r="HM632">
        <v>30.121</v>
      </c>
      <c r="HN632">
        <v>25.5631</v>
      </c>
      <c r="HO632">
        <v>54.6561</v>
      </c>
      <c r="HP632">
        <v>47.6162</v>
      </c>
      <c r="HQ632">
        <v>1</v>
      </c>
      <c r="HR632">
        <v>0.0396367</v>
      </c>
      <c r="HS632">
        <v>0.346051</v>
      </c>
      <c r="HT632">
        <v>20.1136</v>
      </c>
      <c r="HU632">
        <v>5.19782</v>
      </c>
      <c r="HV632">
        <v>12.004</v>
      </c>
      <c r="HW632">
        <v>4.97515</v>
      </c>
      <c r="HX632">
        <v>3.29398</v>
      </c>
      <c r="HY632">
        <v>9999</v>
      </c>
      <c r="HZ632">
        <v>36.1</v>
      </c>
      <c r="IA632">
        <v>9999</v>
      </c>
      <c r="IB632">
        <v>9999</v>
      </c>
      <c r="IC632">
        <v>1.86325</v>
      </c>
      <c r="ID632">
        <v>1.86813</v>
      </c>
      <c r="IE632">
        <v>1.86783</v>
      </c>
      <c r="IF632">
        <v>1.86905</v>
      </c>
      <c r="IG632">
        <v>1.86983</v>
      </c>
      <c r="IH632">
        <v>1.86592</v>
      </c>
      <c r="II632">
        <v>1.86701</v>
      </c>
      <c r="IJ632">
        <v>1.86843</v>
      </c>
      <c r="IK632">
        <v>5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2.944</v>
      </c>
      <c r="IY632">
        <v>0.3174</v>
      </c>
      <c r="IZ632">
        <v>0.744305887368214</v>
      </c>
      <c r="JA632">
        <v>0.00400708050939433</v>
      </c>
      <c r="JB632">
        <v>-7.0817227887937e-07</v>
      </c>
      <c r="JC632">
        <v>2.11393634800483e-10</v>
      </c>
      <c r="JD632">
        <v>-0.0902750961418796</v>
      </c>
      <c r="JE632">
        <v>-0.0199519798578536</v>
      </c>
      <c r="JF632">
        <v>0.00231849078142986</v>
      </c>
      <c r="JG632">
        <v>-2.72917625674962e-05</v>
      </c>
      <c r="JH632">
        <v>4</v>
      </c>
      <c r="JI632">
        <v>2436</v>
      </c>
      <c r="JJ632">
        <v>0</v>
      </c>
      <c r="JK632">
        <v>25</v>
      </c>
      <c r="JL632">
        <v>29318184.4</v>
      </c>
      <c r="JM632">
        <v>29318184.4</v>
      </c>
      <c r="JN632">
        <v>1.34644</v>
      </c>
      <c r="JO632">
        <v>2.63794</v>
      </c>
      <c r="JP632">
        <v>1.54785</v>
      </c>
      <c r="JQ632">
        <v>2.31445</v>
      </c>
      <c r="JR632">
        <v>1.64673</v>
      </c>
      <c r="JS632">
        <v>2.28882</v>
      </c>
      <c r="JT632">
        <v>34.1225</v>
      </c>
      <c r="JU632">
        <v>24.1926</v>
      </c>
      <c r="JV632">
        <v>18</v>
      </c>
      <c r="JW632">
        <v>503.987</v>
      </c>
      <c r="JX632">
        <v>335.938</v>
      </c>
      <c r="JY632">
        <v>26.6214</v>
      </c>
      <c r="JZ632">
        <v>27.8151</v>
      </c>
      <c r="KA632">
        <v>30.0004</v>
      </c>
      <c r="KB632">
        <v>27.7375</v>
      </c>
      <c r="KC632">
        <v>27.6965</v>
      </c>
      <c r="KD632">
        <v>27.0244</v>
      </c>
      <c r="KE632">
        <v>19.1756</v>
      </c>
      <c r="KF632">
        <v>100</v>
      </c>
      <c r="KG632">
        <v>26.6178</v>
      </c>
      <c r="KH632">
        <v>656.436</v>
      </c>
      <c r="KI632">
        <v>21.8005</v>
      </c>
      <c r="KJ632">
        <v>96.6917</v>
      </c>
      <c r="KK632">
        <v>94.704</v>
      </c>
    </row>
    <row r="633" spans="1:297">
      <c r="A633">
        <v>617</v>
      </c>
      <c r="B633">
        <v>1759091069.1</v>
      </c>
      <c r="C633">
        <v>17957.0999999046</v>
      </c>
      <c r="D633" t="s">
        <v>1682</v>
      </c>
      <c r="E633" t="s">
        <v>1683</v>
      </c>
      <c r="F633">
        <v>5</v>
      </c>
      <c r="G633" t="s">
        <v>1605</v>
      </c>
      <c r="H633" t="s">
        <v>436</v>
      </c>
      <c r="I633">
        <v>1759091060.94615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658.018282361905</v>
      </c>
      <c r="AK633">
        <v>632.279690909091</v>
      </c>
      <c r="AL633">
        <v>3.509135064935</v>
      </c>
      <c r="AM633">
        <v>66.03</v>
      </c>
      <c r="AN633">
        <f>(AP633 - AO633 + DY633*1E3/(8.314*(EA633+273.15)) * AR633/DX633 * AQ633) * DX633/(100*DL633) * 1000/(1000 - AP633)</f>
        <v>0</v>
      </c>
      <c r="AO633">
        <v>21.7297839278247</v>
      </c>
      <c r="AP633">
        <v>22.6712963636364</v>
      </c>
      <c r="AQ633">
        <v>-1.17709817069721e-05</v>
      </c>
      <c r="AR633">
        <v>114.36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2.7</v>
      </c>
      <c r="DM633">
        <v>0.5</v>
      </c>
      <c r="DN633" t="s">
        <v>438</v>
      </c>
      <c r="DO633">
        <v>2</v>
      </c>
      <c r="DP633" t="b">
        <v>1</v>
      </c>
      <c r="DQ633">
        <v>1759091060.94615</v>
      </c>
      <c r="DR633">
        <v>593.795076923077</v>
      </c>
      <c r="DS633">
        <v>626.318769230769</v>
      </c>
      <c r="DT633">
        <v>22.6706692307692</v>
      </c>
      <c r="DU633">
        <v>21.725</v>
      </c>
      <c r="DV633">
        <v>590.886615384615</v>
      </c>
      <c r="DW633">
        <v>22.3532846153846</v>
      </c>
      <c r="DX633">
        <v>500.024230769231</v>
      </c>
      <c r="DY633">
        <v>90.5878307692308</v>
      </c>
      <c r="DZ633">
        <v>0.0316776</v>
      </c>
      <c r="EA633">
        <v>29.4469538461538</v>
      </c>
      <c r="EB633">
        <v>30.0282384615385</v>
      </c>
      <c r="EC633">
        <v>999.9</v>
      </c>
      <c r="ED633">
        <v>0</v>
      </c>
      <c r="EE633">
        <v>0</v>
      </c>
      <c r="EF633">
        <v>10010.7284615385</v>
      </c>
      <c r="EG633">
        <v>0</v>
      </c>
      <c r="EH633">
        <v>12.0843</v>
      </c>
      <c r="EI633">
        <v>-32.5238769230769</v>
      </c>
      <c r="EJ633">
        <v>607.568923076923</v>
      </c>
      <c r="EK633">
        <v>640.227769230769</v>
      </c>
      <c r="EL633">
        <v>0.945643</v>
      </c>
      <c r="EM633">
        <v>626.318769230769</v>
      </c>
      <c r="EN633">
        <v>21.725</v>
      </c>
      <c r="EO633">
        <v>2.05368461538462</v>
      </c>
      <c r="EP633">
        <v>1.96802230769231</v>
      </c>
      <c r="EQ633">
        <v>17.8644384615385</v>
      </c>
      <c r="ER633">
        <v>17.1893846153846</v>
      </c>
      <c r="ES633">
        <v>1999.97538461538</v>
      </c>
      <c r="ET633">
        <v>0.979999384615384</v>
      </c>
      <c r="EU633">
        <v>0.0200002692307692</v>
      </c>
      <c r="EV633">
        <v>0</v>
      </c>
      <c r="EW633">
        <v>340.594230769231</v>
      </c>
      <c r="EX633">
        <v>5.00059</v>
      </c>
      <c r="EY633">
        <v>6920.80769230769</v>
      </c>
      <c r="EZ633">
        <v>17360.1</v>
      </c>
      <c r="FA633">
        <v>41.1966923076923</v>
      </c>
      <c r="FB633">
        <v>41.062</v>
      </c>
      <c r="FC633">
        <v>40.6297692307692</v>
      </c>
      <c r="FD633">
        <v>40.437</v>
      </c>
      <c r="FE633">
        <v>42.0910769230769</v>
      </c>
      <c r="FF633">
        <v>1955.07538461538</v>
      </c>
      <c r="FG633">
        <v>39.9</v>
      </c>
      <c r="FH633">
        <v>0</v>
      </c>
      <c r="FI633">
        <v>1759091055.9</v>
      </c>
      <c r="FJ633">
        <v>0</v>
      </c>
      <c r="FK633">
        <v>340.737230769231</v>
      </c>
      <c r="FL633">
        <v>4.5770939987086</v>
      </c>
      <c r="FM633">
        <v>91.5005127746266</v>
      </c>
      <c r="FN633">
        <v>6922.05192307692</v>
      </c>
      <c r="FO633">
        <v>15</v>
      </c>
      <c r="FP633">
        <v>0</v>
      </c>
      <c r="FQ633" t="s">
        <v>439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-32.38217</v>
      </c>
      <c r="GD633">
        <v>-2.68799097744364</v>
      </c>
      <c r="GE633">
        <v>0.478547198403668</v>
      </c>
      <c r="GF633">
        <v>0</v>
      </c>
      <c r="GG633">
        <v>340.474176470588</v>
      </c>
      <c r="GH633">
        <v>4.36736439647648</v>
      </c>
      <c r="GI633">
        <v>0.470660516507709</v>
      </c>
      <c r="GJ633">
        <v>-1</v>
      </c>
      <c r="GK633">
        <v>0.9452382</v>
      </c>
      <c r="GL633">
        <v>0.00235533834586507</v>
      </c>
      <c r="GM633">
        <v>0.00229428101155896</v>
      </c>
      <c r="GN633">
        <v>1</v>
      </c>
      <c r="GO633">
        <v>1</v>
      </c>
      <c r="GP633">
        <v>2</v>
      </c>
      <c r="GQ633" t="s">
        <v>448</v>
      </c>
      <c r="GR633">
        <v>3.13237</v>
      </c>
      <c r="GS633">
        <v>2.70978</v>
      </c>
      <c r="GT633">
        <v>0.119639</v>
      </c>
      <c r="GU633">
        <v>0.124435</v>
      </c>
      <c r="GV633">
        <v>0.0991498</v>
      </c>
      <c r="GW633">
        <v>0.0969039</v>
      </c>
      <c r="GX633">
        <v>33182.6</v>
      </c>
      <c r="GY633">
        <v>35369.6</v>
      </c>
      <c r="GZ633">
        <v>34099.7</v>
      </c>
      <c r="HA633">
        <v>36573.1</v>
      </c>
      <c r="HB633">
        <v>43381.5</v>
      </c>
      <c r="HC633">
        <v>47418.8</v>
      </c>
      <c r="HD633">
        <v>53188.4</v>
      </c>
      <c r="HE633">
        <v>58449.8</v>
      </c>
      <c r="HF633">
        <v>1.9596</v>
      </c>
      <c r="HG633">
        <v>1.67253</v>
      </c>
      <c r="HH633">
        <v>0.121199</v>
      </c>
      <c r="HI633">
        <v>0</v>
      </c>
      <c r="HJ633">
        <v>28.0526</v>
      </c>
      <c r="HK633">
        <v>999.9</v>
      </c>
      <c r="HL633">
        <v>53.98</v>
      </c>
      <c r="HM633">
        <v>30.121</v>
      </c>
      <c r="HN633">
        <v>25.5636</v>
      </c>
      <c r="HO633">
        <v>54.0361</v>
      </c>
      <c r="HP633">
        <v>47.8005</v>
      </c>
      <c r="HQ633">
        <v>1</v>
      </c>
      <c r="HR633">
        <v>0.0402007</v>
      </c>
      <c r="HS633">
        <v>0.427563</v>
      </c>
      <c r="HT633">
        <v>20.1133</v>
      </c>
      <c r="HU633">
        <v>5.19692</v>
      </c>
      <c r="HV633">
        <v>12.004</v>
      </c>
      <c r="HW633">
        <v>4.97495</v>
      </c>
      <c r="HX633">
        <v>3.2939</v>
      </c>
      <c r="HY633">
        <v>9999</v>
      </c>
      <c r="HZ633">
        <v>36.1</v>
      </c>
      <c r="IA633">
        <v>9999</v>
      </c>
      <c r="IB633">
        <v>9999</v>
      </c>
      <c r="IC633">
        <v>1.86325</v>
      </c>
      <c r="ID633">
        <v>1.86813</v>
      </c>
      <c r="IE633">
        <v>1.86784</v>
      </c>
      <c r="IF633">
        <v>1.86905</v>
      </c>
      <c r="IG633">
        <v>1.86984</v>
      </c>
      <c r="IH633">
        <v>1.86595</v>
      </c>
      <c r="II633">
        <v>1.86703</v>
      </c>
      <c r="IJ633">
        <v>1.86843</v>
      </c>
      <c r="IK633">
        <v>5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3</v>
      </c>
      <c r="IY633">
        <v>0.3174</v>
      </c>
      <c r="IZ633">
        <v>0.744305887368214</v>
      </c>
      <c r="JA633">
        <v>0.00400708050939433</v>
      </c>
      <c r="JB633">
        <v>-7.0817227887937e-07</v>
      </c>
      <c r="JC633">
        <v>2.11393634800483e-10</v>
      </c>
      <c r="JD633">
        <v>-0.0902750961418796</v>
      </c>
      <c r="JE633">
        <v>-0.0199519798578536</v>
      </c>
      <c r="JF633">
        <v>0.00231849078142986</v>
      </c>
      <c r="JG633">
        <v>-2.72917625674962e-05</v>
      </c>
      <c r="JH633">
        <v>4</v>
      </c>
      <c r="JI633">
        <v>2436</v>
      </c>
      <c r="JJ633">
        <v>0</v>
      </c>
      <c r="JK633">
        <v>25</v>
      </c>
      <c r="JL633">
        <v>29318184.5</v>
      </c>
      <c r="JM633">
        <v>29318184.5</v>
      </c>
      <c r="JN633">
        <v>1.37207</v>
      </c>
      <c r="JO633">
        <v>2.63306</v>
      </c>
      <c r="JP633">
        <v>1.54785</v>
      </c>
      <c r="JQ633">
        <v>2.31445</v>
      </c>
      <c r="JR633">
        <v>1.64673</v>
      </c>
      <c r="JS633">
        <v>2.33887</v>
      </c>
      <c r="JT633">
        <v>34.1225</v>
      </c>
      <c r="JU633">
        <v>24.1926</v>
      </c>
      <c r="JV633">
        <v>18</v>
      </c>
      <c r="JW633">
        <v>504.034</v>
      </c>
      <c r="JX633">
        <v>336.098</v>
      </c>
      <c r="JY633">
        <v>26.5967</v>
      </c>
      <c r="JZ633">
        <v>27.8198</v>
      </c>
      <c r="KA633">
        <v>30.0005</v>
      </c>
      <c r="KB633">
        <v>27.7428</v>
      </c>
      <c r="KC633">
        <v>27.7018</v>
      </c>
      <c r="KD633">
        <v>27.6104</v>
      </c>
      <c r="KE633">
        <v>18.8998</v>
      </c>
      <c r="KF633">
        <v>100</v>
      </c>
      <c r="KG633">
        <v>26.5822</v>
      </c>
      <c r="KH633">
        <v>676.662</v>
      </c>
      <c r="KI633">
        <v>21.8102</v>
      </c>
      <c r="KJ633">
        <v>96.6902</v>
      </c>
      <c r="KK633">
        <v>94.7029</v>
      </c>
    </row>
    <row r="634" spans="1:297">
      <c r="A634">
        <v>618</v>
      </c>
      <c r="B634">
        <v>1759091074.1</v>
      </c>
      <c r="C634">
        <v>17962.0999999046</v>
      </c>
      <c r="D634" t="s">
        <v>1684</v>
      </c>
      <c r="E634" t="s">
        <v>1685</v>
      </c>
      <c r="F634">
        <v>5</v>
      </c>
      <c r="G634" t="s">
        <v>1605</v>
      </c>
      <c r="H634" t="s">
        <v>436</v>
      </c>
      <c r="I634">
        <v>1759091065.94615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674.101828190476</v>
      </c>
      <c r="AK634">
        <v>648.879006060606</v>
      </c>
      <c r="AL634">
        <v>3.2998063852813</v>
      </c>
      <c r="AM634">
        <v>66.03</v>
      </c>
      <c r="AN634">
        <f>(AP634 - AO634 + DY634*1E3/(8.314*(EA634+273.15)) * AR634/DX634 * AQ634) * DX634/(100*DL634) * 1000/(1000 - AP634)</f>
        <v>0</v>
      </c>
      <c r="AO634">
        <v>21.7944668407359</v>
      </c>
      <c r="AP634">
        <v>22.6833012121212</v>
      </c>
      <c r="AQ634">
        <v>0.000421343434343109</v>
      </c>
      <c r="AR634">
        <v>114.36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2.7</v>
      </c>
      <c r="DM634">
        <v>0.5</v>
      </c>
      <c r="DN634" t="s">
        <v>438</v>
      </c>
      <c r="DO634">
        <v>2</v>
      </c>
      <c r="DP634" t="b">
        <v>1</v>
      </c>
      <c r="DQ634">
        <v>1759091065.94615</v>
      </c>
      <c r="DR634">
        <v>610.507692307692</v>
      </c>
      <c r="DS634">
        <v>642.825</v>
      </c>
      <c r="DT634">
        <v>22.6734</v>
      </c>
      <c r="DU634">
        <v>21.7433</v>
      </c>
      <c r="DV634">
        <v>607.542769230769</v>
      </c>
      <c r="DW634">
        <v>22.3559230769231</v>
      </c>
      <c r="DX634">
        <v>500.019615384615</v>
      </c>
      <c r="DY634">
        <v>90.5887846153846</v>
      </c>
      <c r="DZ634">
        <v>0.0317806538461538</v>
      </c>
      <c r="EA634">
        <v>29.4447615384615</v>
      </c>
      <c r="EB634">
        <v>30.0283230769231</v>
      </c>
      <c r="EC634">
        <v>999.9</v>
      </c>
      <c r="ED634">
        <v>0</v>
      </c>
      <c r="EE634">
        <v>0</v>
      </c>
      <c r="EF634">
        <v>9991.97461538461</v>
      </c>
      <c r="EG634">
        <v>0</v>
      </c>
      <c r="EH634">
        <v>12.0832384615385</v>
      </c>
      <c r="EI634">
        <v>-32.3174692307692</v>
      </c>
      <c r="EJ634">
        <v>624.670846153846</v>
      </c>
      <c r="EK634">
        <v>657.113230769231</v>
      </c>
      <c r="EL634">
        <v>0.930092307692308</v>
      </c>
      <c r="EM634">
        <v>642.825</v>
      </c>
      <c r="EN634">
        <v>21.7433</v>
      </c>
      <c r="EO634">
        <v>2.05395461538462</v>
      </c>
      <c r="EP634">
        <v>1.96970076923077</v>
      </c>
      <c r="EQ634">
        <v>17.8665230769231</v>
      </c>
      <c r="ER634">
        <v>17.2028461538462</v>
      </c>
      <c r="ES634">
        <v>2000.01615384615</v>
      </c>
      <c r="ET634">
        <v>0.979999846153846</v>
      </c>
      <c r="EU634">
        <v>0.0199997923076923</v>
      </c>
      <c r="EV634">
        <v>0</v>
      </c>
      <c r="EW634">
        <v>340.967846153846</v>
      </c>
      <c r="EX634">
        <v>5.00059</v>
      </c>
      <c r="EY634">
        <v>6928.55923076923</v>
      </c>
      <c r="EZ634">
        <v>17360.4615384615</v>
      </c>
      <c r="FA634">
        <v>41.2015384615385</v>
      </c>
      <c r="FB634">
        <v>41.062</v>
      </c>
      <c r="FC634">
        <v>40.6393076923077</v>
      </c>
      <c r="FD634">
        <v>40.437</v>
      </c>
      <c r="FE634">
        <v>42.1056153846154</v>
      </c>
      <c r="FF634">
        <v>1955.11615384615</v>
      </c>
      <c r="FG634">
        <v>39.9</v>
      </c>
      <c r="FH634">
        <v>0</v>
      </c>
      <c r="FI634">
        <v>1759091060.7</v>
      </c>
      <c r="FJ634">
        <v>0</v>
      </c>
      <c r="FK634">
        <v>341.074538461539</v>
      </c>
      <c r="FL634">
        <v>4.8035555482479</v>
      </c>
      <c r="FM634">
        <v>93.7829060222971</v>
      </c>
      <c r="FN634">
        <v>6929.52807692308</v>
      </c>
      <c r="FO634">
        <v>15</v>
      </c>
      <c r="FP634">
        <v>0</v>
      </c>
      <c r="FQ634" t="s">
        <v>439</v>
      </c>
      <c r="FR634">
        <v>0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-32.3987523809524</v>
      </c>
      <c r="GD634">
        <v>1.22855844155844</v>
      </c>
      <c r="GE634">
        <v>0.486530307007886</v>
      </c>
      <c r="GF634">
        <v>0</v>
      </c>
      <c r="GG634">
        <v>340.802323529412</v>
      </c>
      <c r="GH634">
        <v>4.53278838118883</v>
      </c>
      <c r="GI634">
        <v>0.487693232930667</v>
      </c>
      <c r="GJ634">
        <v>-1</v>
      </c>
      <c r="GK634">
        <v>0.935217952380952</v>
      </c>
      <c r="GL634">
        <v>-0.1516694025974</v>
      </c>
      <c r="GM634">
        <v>0.0204398715434324</v>
      </c>
      <c r="GN634">
        <v>0</v>
      </c>
      <c r="GO634">
        <v>0</v>
      </c>
      <c r="GP634">
        <v>2</v>
      </c>
      <c r="GQ634" t="s">
        <v>455</v>
      </c>
      <c r="GR634">
        <v>3.1325</v>
      </c>
      <c r="GS634">
        <v>2.71029</v>
      </c>
      <c r="GT634">
        <v>0.121844</v>
      </c>
      <c r="GU634">
        <v>0.126777</v>
      </c>
      <c r="GV634">
        <v>0.0992032</v>
      </c>
      <c r="GW634">
        <v>0.0970873</v>
      </c>
      <c r="GX634">
        <v>33099.4</v>
      </c>
      <c r="GY634">
        <v>35274.7</v>
      </c>
      <c r="GZ634">
        <v>34099.6</v>
      </c>
      <c r="HA634">
        <v>36572.8</v>
      </c>
      <c r="HB634">
        <v>43379</v>
      </c>
      <c r="HC634">
        <v>47409.1</v>
      </c>
      <c r="HD634">
        <v>53188.2</v>
      </c>
      <c r="HE634">
        <v>58449.6</v>
      </c>
      <c r="HF634">
        <v>1.95952</v>
      </c>
      <c r="HG634">
        <v>1.67225</v>
      </c>
      <c r="HH634">
        <v>0.119843</v>
      </c>
      <c r="HI634">
        <v>0</v>
      </c>
      <c r="HJ634">
        <v>28.0526</v>
      </c>
      <c r="HK634">
        <v>999.9</v>
      </c>
      <c r="HL634">
        <v>53.98</v>
      </c>
      <c r="HM634">
        <v>30.111</v>
      </c>
      <c r="HN634">
        <v>25.5479</v>
      </c>
      <c r="HO634">
        <v>54.7661</v>
      </c>
      <c r="HP634">
        <v>48.0048</v>
      </c>
      <c r="HQ634">
        <v>1</v>
      </c>
      <c r="HR634">
        <v>0.0406555</v>
      </c>
      <c r="HS634">
        <v>0.457936</v>
      </c>
      <c r="HT634">
        <v>20.1132</v>
      </c>
      <c r="HU634">
        <v>5.19767</v>
      </c>
      <c r="HV634">
        <v>12.004</v>
      </c>
      <c r="HW634">
        <v>4.975</v>
      </c>
      <c r="HX634">
        <v>3.29395</v>
      </c>
      <c r="HY634">
        <v>9999</v>
      </c>
      <c r="HZ634">
        <v>36.1</v>
      </c>
      <c r="IA634">
        <v>9999</v>
      </c>
      <c r="IB634">
        <v>9999</v>
      </c>
      <c r="IC634">
        <v>1.86325</v>
      </c>
      <c r="ID634">
        <v>1.86813</v>
      </c>
      <c r="IE634">
        <v>1.86785</v>
      </c>
      <c r="IF634">
        <v>1.86905</v>
      </c>
      <c r="IG634">
        <v>1.86981</v>
      </c>
      <c r="IH634">
        <v>1.86597</v>
      </c>
      <c r="II634">
        <v>1.86703</v>
      </c>
      <c r="IJ634">
        <v>1.86843</v>
      </c>
      <c r="IK634">
        <v>5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3.056</v>
      </c>
      <c r="IY634">
        <v>0.3181</v>
      </c>
      <c r="IZ634">
        <v>0.744305887368214</v>
      </c>
      <c r="JA634">
        <v>0.00400708050939433</v>
      </c>
      <c r="JB634">
        <v>-7.0817227887937e-07</v>
      </c>
      <c r="JC634">
        <v>2.11393634800483e-10</v>
      </c>
      <c r="JD634">
        <v>-0.0902750961418796</v>
      </c>
      <c r="JE634">
        <v>-0.0199519798578536</v>
      </c>
      <c r="JF634">
        <v>0.00231849078142986</v>
      </c>
      <c r="JG634">
        <v>-2.72917625674962e-05</v>
      </c>
      <c r="JH634">
        <v>4</v>
      </c>
      <c r="JI634">
        <v>2436</v>
      </c>
      <c r="JJ634">
        <v>0</v>
      </c>
      <c r="JK634">
        <v>25</v>
      </c>
      <c r="JL634">
        <v>29318184.6</v>
      </c>
      <c r="JM634">
        <v>29318184.6</v>
      </c>
      <c r="JN634">
        <v>1.40381</v>
      </c>
      <c r="JO634">
        <v>2.62695</v>
      </c>
      <c r="JP634">
        <v>1.54785</v>
      </c>
      <c r="JQ634">
        <v>2.31445</v>
      </c>
      <c r="JR634">
        <v>1.64673</v>
      </c>
      <c r="JS634">
        <v>2.38037</v>
      </c>
      <c r="JT634">
        <v>34.1225</v>
      </c>
      <c r="JU634">
        <v>24.1926</v>
      </c>
      <c r="JV634">
        <v>18</v>
      </c>
      <c r="JW634">
        <v>504.026</v>
      </c>
      <c r="JX634">
        <v>335.994</v>
      </c>
      <c r="JY634">
        <v>26.5612</v>
      </c>
      <c r="JZ634">
        <v>27.8257</v>
      </c>
      <c r="KA634">
        <v>30.0006</v>
      </c>
      <c r="KB634">
        <v>27.7474</v>
      </c>
      <c r="KC634">
        <v>27.7065</v>
      </c>
      <c r="KD634">
        <v>28.1722</v>
      </c>
      <c r="KE634">
        <v>18.8998</v>
      </c>
      <c r="KF634">
        <v>100</v>
      </c>
      <c r="KG634">
        <v>26.5496</v>
      </c>
      <c r="KH634">
        <v>690.219</v>
      </c>
      <c r="KI634">
        <v>21.7981</v>
      </c>
      <c r="KJ634">
        <v>96.69</v>
      </c>
      <c r="KK634">
        <v>94.7023</v>
      </c>
    </row>
    <row r="635" spans="1:297">
      <c r="A635">
        <v>619</v>
      </c>
      <c r="B635">
        <v>1759091079.1</v>
      </c>
      <c r="C635">
        <v>17967.0999999046</v>
      </c>
      <c r="D635" t="s">
        <v>1686</v>
      </c>
      <c r="E635" t="s">
        <v>1687</v>
      </c>
      <c r="F635">
        <v>5</v>
      </c>
      <c r="G635" t="s">
        <v>1605</v>
      </c>
      <c r="H635" t="s">
        <v>436</v>
      </c>
      <c r="I635">
        <v>1759091070.94615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692.913947885714</v>
      </c>
      <c r="AK635">
        <v>666.694121212121</v>
      </c>
      <c r="AL635">
        <v>3.59922056277052</v>
      </c>
      <c r="AM635">
        <v>66.03</v>
      </c>
      <c r="AN635">
        <f>(AP635 - AO635 + DY635*1E3/(8.314*(EA635+273.15)) * AR635/DX635 * AQ635) * DX635/(100*DL635) * 1000/(1000 - AP635)</f>
        <v>0</v>
      </c>
      <c r="AO635">
        <v>21.8117499802381</v>
      </c>
      <c r="AP635">
        <v>22.7046351515152</v>
      </c>
      <c r="AQ635">
        <v>0.00252504329004294</v>
      </c>
      <c r="AR635">
        <v>114.36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2.7</v>
      </c>
      <c r="DM635">
        <v>0.5</v>
      </c>
      <c r="DN635" t="s">
        <v>438</v>
      </c>
      <c r="DO635">
        <v>2</v>
      </c>
      <c r="DP635" t="b">
        <v>1</v>
      </c>
      <c r="DQ635">
        <v>1759091070.94615</v>
      </c>
      <c r="DR635">
        <v>627.266153846154</v>
      </c>
      <c r="DS635">
        <v>660.072384615385</v>
      </c>
      <c r="DT635">
        <v>22.6818692307692</v>
      </c>
      <c r="DU635">
        <v>21.7697461538462</v>
      </c>
      <c r="DV635">
        <v>624.244846153846</v>
      </c>
      <c r="DW635">
        <v>22.3640384615385</v>
      </c>
      <c r="DX635">
        <v>500.007384615385</v>
      </c>
      <c r="DY635">
        <v>90.5893846153846</v>
      </c>
      <c r="DZ635">
        <v>0.0320166846153846</v>
      </c>
      <c r="EA635">
        <v>29.4411692307692</v>
      </c>
      <c r="EB635">
        <v>30.0225692307692</v>
      </c>
      <c r="EC635">
        <v>999.9</v>
      </c>
      <c r="ED635">
        <v>0</v>
      </c>
      <c r="EE635">
        <v>0</v>
      </c>
      <c r="EF635">
        <v>9986.68230769231</v>
      </c>
      <c r="EG635">
        <v>0</v>
      </c>
      <c r="EH635">
        <v>12.0809</v>
      </c>
      <c r="EI635">
        <v>-32.8063307692308</v>
      </c>
      <c r="EJ635">
        <v>641.823923076923</v>
      </c>
      <c r="EK635">
        <v>674.762307692308</v>
      </c>
      <c r="EL635">
        <v>0.912129153846154</v>
      </c>
      <c r="EM635">
        <v>660.072384615385</v>
      </c>
      <c r="EN635">
        <v>21.7697461538462</v>
      </c>
      <c r="EO635">
        <v>2.05473615384615</v>
      </c>
      <c r="EP635">
        <v>1.97210769230769</v>
      </c>
      <c r="EQ635">
        <v>17.8725615384615</v>
      </c>
      <c r="ER635">
        <v>17.2221538461538</v>
      </c>
      <c r="ES635">
        <v>2000.03538461538</v>
      </c>
      <c r="ET635">
        <v>0.980000076923077</v>
      </c>
      <c r="EU635">
        <v>0.0199995538461538</v>
      </c>
      <c r="EV635">
        <v>0</v>
      </c>
      <c r="EW635">
        <v>341.358230769231</v>
      </c>
      <c r="EX635">
        <v>5.00059</v>
      </c>
      <c r="EY635">
        <v>6936.32076923077</v>
      </c>
      <c r="EZ635">
        <v>17360.6307692308</v>
      </c>
      <c r="FA635">
        <v>41.2209230769231</v>
      </c>
      <c r="FB635">
        <v>41.062</v>
      </c>
      <c r="FC635">
        <v>40.6536153846154</v>
      </c>
      <c r="FD635">
        <v>40.437</v>
      </c>
      <c r="FE635">
        <v>42.1201538461538</v>
      </c>
      <c r="FF635">
        <v>1955.13538461538</v>
      </c>
      <c r="FG635">
        <v>39.9</v>
      </c>
      <c r="FH635">
        <v>0</v>
      </c>
      <c r="FI635">
        <v>1759091065.5</v>
      </c>
      <c r="FJ635">
        <v>0</v>
      </c>
      <c r="FK635">
        <v>341.454346153846</v>
      </c>
      <c r="FL635">
        <v>4.14464956130262</v>
      </c>
      <c r="FM635">
        <v>91.0741879094639</v>
      </c>
      <c r="FN635">
        <v>6936.79230769231</v>
      </c>
      <c r="FO635">
        <v>15</v>
      </c>
      <c r="FP635">
        <v>0</v>
      </c>
      <c r="FQ635" t="s">
        <v>439</v>
      </c>
      <c r="FR635">
        <v>0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-32.637335</v>
      </c>
      <c r="GD635">
        <v>-4.14657293233085</v>
      </c>
      <c r="GE635">
        <v>0.729981741740847</v>
      </c>
      <c r="GF635">
        <v>0</v>
      </c>
      <c r="GG635">
        <v>341.214294117647</v>
      </c>
      <c r="GH635">
        <v>4.55049655243816</v>
      </c>
      <c r="GI635">
        <v>0.496843005705359</v>
      </c>
      <c r="GJ635">
        <v>-1</v>
      </c>
      <c r="GK635">
        <v>0.92034165</v>
      </c>
      <c r="GL635">
        <v>-0.257856857142856</v>
      </c>
      <c r="GM635">
        <v>0.0269923098553551</v>
      </c>
      <c r="GN635">
        <v>0</v>
      </c>
      <c r="GO635">
        <v>0</v>
      </c>
      <c r="GP635">
        <v>2</v>
      </c>
      <c r="GQ635" t="s">
        <v>455</v>
      </c>
      <c r="GR635">
        <v>3.13238</v>
      </c>
      <c r="GS635">
        <v>2.71013</v>
      </c>
      <c r="GT635">
        <v>0.124171</v>
      </c>
      <c r="GU635">
        <v>0.128976</v>
      </c>
      <c r="GV635">
        <v>0.0992546</v>
      </c>
      <c r="GW635">
        <v>0.0971186</v>
      </c>
      <c r="GX635">
        <v>33011.3</v>
      </c>
      <c r="GY635">
        <v>35184.9</v>
      </c>
      <c r="GZ635">
        <v>34099.2</v>
      </c>
      <c r="HA635">
        <v>36571.9</v>
      </c>
      <c r="HB635">
        <v>43376.1</v>
      </c>
      <c r="HC635">
        <v>47406.5</v>
      </c>
      <c r="HD635">
        <v>53187.5</v>
      </c>
      <c r="HE635">
        <v>58448.1</v>
      </c>
      <c r="HF635">
        <v>1.9593</v>
      </c>
      <c r="HG635">
        <v>1.6724</v>
      </c>
      <c r="HH635">
        <v>0.120878</v>
      </c>
      <c r="HI635">
        <v>0</v>
      </c>
      <c r="HJ635">
        <v>28.0526</v>
      </c>
      <c r="HK635">
        <v>999.9</v>
      </c>
      <c r="HL635">
        <v>53.98</v>
      </c>
      <c r="HM635">
        <v>30.121</v>
      </c>
      <c r="HN635">
        <v>25.5635</v>
      </c>
      <c r="HO635">
        <v>55.1661</v>
      </c>
      <c r="HP635">
        <v>48.0088</v>
      </c>
      <c r="HQ635">
        <v>1</v>
      </c>
      <c r="HR635">
        <v>0.0411408</v>
      </c>
      <c r="HS635">
        <v>0.379586</v>
      </c>
      <c r="HT635">
        <v>20.1131</v>
      </c>
      <c r="HU635">
        <v>5.19737</v>
      </c>
      <c r="HV635">
        <v>12.004</v>
      </c>
      <c r="HW635">
        <v>4.97505</v>
      </c>
      <c r="HX635">
        <v>3.294</v>
      </c>
      <c r="HY635">
        <v>9999</v>
      </c>
      <c r="HZ635">
        <v>36.1</v>
      </c>
      <c r="IA635">
        <v>9999</v>
      </c>
      <c r="IB635">
        <v>9999</v>
      </c>
      <c r="IC635">
        <v>1.86325</v>
      </c>
      <c r="ID635">
        <v>1.86813</v>
      </c>
      <c r="IE635">
        <v>1.86783</v>
      </c>
      <c r="IF635">
        <v>1.86905</v>
      </c>
      <c r="IG635">
        <v>1.86984</v>
      </c>
      <c r="IH635">
        <v>1.86593</v>
      </c>
      <c r="II635">
        <v>1.86701</v>
      </c>
      <c r="IJ635">
        <v>1.86843</v>
      </c>
      <c r="IK635">
        <v>5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3.114</v>
      </c>
      <c r="IY635">
        <v>0.3189</v>
      </c>
      <c r="IZ635">
        <v>0.744305887368214</v>
      </c>
      <c r="JA635">
        <v>0.00400708050939433</v>
      </c>
      <c r="JB635">
        <v>-7.0817227887937e-07</v>
      </c>
      <c r="JC635">
        <v>2.11393634800483e-10</v>
      </c>
      <c r="JD635">
        <v>-0.0902750961418796</v>
      </c>
      <c r="JE635">
        <v>-0.0199519798578536</v>
      </c>
      <c r="JF635">
        <v>0.00231849078142986</v>
      </c>
      <c r="JG635">
        <v>-2.72917625674962e-05</v>
      </c>
      <c r="JH635">
        <v>4</v>
      </c>
      <c r="JI635">
        <v>2436</v>
      </c>
      <c r="JJ635">
        <v>0</v>
      </c>
      <c r="JK635">
        <v>25</v>
      </c>
      <c r="JL635">
        <v>29318184.7</v>
      </c>
      <c r="JM635">
        <v>29318184.7</v>
      </c>
      <c r="JN635">
        <v>1.42944</v>
      </c>
      <c r="JO635">
        <v>2.63428</v>
      </c>
      <c r="JP635">
        <v>1.54785</v>
      </c>
      <c r="JQ635">
        <v>2.31445</v>
      </c>
      <c r="JR635">
        <v>1.64673</v>
      </c>
      <c r="JS635">
        <v>2.34497</v>
      </c>
      <c r="JT635">
        <v>34.1225</v>
      </c>
      <c r="JU635">
        <v>24.1926</v>
      </c>
      <c r="JV635">
        <v>18</v>
      </c>
      <c r="JW635">
        <v>503.93</v>
      </c>
      <c r="JX635">
        <v>336.095</v>
      </c>
      <c r="JY635">
        <v>26.5347</v>
      </c>
      <c r="JZ635">
        <v>27.8315</v>
      </c>
      <c r="KA635">
        <v>30.0005</v>
      </c>
      <c r="KB635">
        <v>27.7533</v>
      </c>
      <c r="KC635">
        <v>27.7117</v>
      </c>
      <c r="KD635">
        <v>28.748</v>
      </c>
      <c r="KE635">
        <v>18.8998</v>
      </c>
      <c r="KF635">
        <v>100</v>
      </c>
      <c r="KG635">
        <v>26.5398</v>
      </c>
      <c r="KH635">
        <v>710.487</v>
      </c>
      <c r="KI635">
        <v>21.7951</v>
      </c>
      <c r="KJ635">
        <v>96.6887</v>
      </c>
      <c r="KK635">
        <v>94.6999</v>
      </c>
    </row>
    <row r="636" spans="1:297">
      <c r="A636">
        <v>620</v>
      </c>
      <c r="B636">
        <v>1759091084.1</v>
      </c>
      <c r="C636">
        <v>17972.0999999046</v>
      </c>
      <c r="D636" t="s">
        <v>1688</v>
      </c>
      <c r="E636" t="s">
        <v>1689</v>
      </c>
      <c r="F636">
        <v>5</v>
      </c>
      <c r="G636" t="s">
        <v>1605</v>
      </c>
      <c r="H636" t="s">
        <v>436</v>
      </c>
      <c r="I636">
        <v>1759091075.94615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709.585115352381</v>
      </c>
      <c r="AK636">
        <v>683.653454545455</v>
      </c>
      <c r="AL636">
        <v>3.36887770562761</v>
      </c>
      <c r="AM636">
        <v>66.03</v>
      </c>
      <c r="AN636">
        <f>(AP636 - AO636 + DY636*1E3/(8.314*(EA636+273.15)) * AR636/DX636 * AQ636) * DX636/(100*DL636) * 1000/(1000 - AP636)</f>
        <v>0</v>
      </c>
      <c r="AO636">
        <v>21.8159409602056</v>
      </c>
      <c r="AP636">
        <v>22.7129727272727</v>
      </c>
      <c r="AQ636">
        <v>0.000507741046832314</v>
      </c>
      <c r="AR636">
        <v>114.36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2.7</v>
      </c>
      <c r="DM636">
        <v>0.5</v>
      </c>
      <c r="DN636" t="s">
        <v>438</v>
      </c>
      <c r="DO636">
        <v>2</v>
      </c>
      <c r="DP636" t="b">
        <v>1</v>
      </c>
      <c r="DQ636">
        <v>1759091075.94615</v>
      </c>
      <c r="DR636">
        <v>644.089230769231</v>
      </c>
      <c r="DS636">
        <v>676.846307692308</v>
      </c>
      <c r="DT636">
        <v>22.6939615384615</v>
      </c>
      <c r="DU636">
        <v>21.7971230769231</v>
      </c>
      <c r="DV636">
        <v>641.011538461538</v>
      </c>
      <c r="DW636">
        <v>22.3756461538462</v>
      </c>
      <c r="DX636">
        <v>500.010461538462</v>
      </c>
      <c r="DY636">
        <v>90.5893076923077</v>
      </c>
      <c r="DZ636">
        <v>0.0320970538461538</v>
      </c>
      <c r="EA636">
        <v>29.4381538461538</v>
      </c>
      <c r="EB636">
        <v>30.0182153846154</v>
      </c>
      <c r="EC636">
        <v>999.9</v>
      </c>
      <c r="ED636">
        <v>0</v>
      </c>
      <c r="EE636">
        <v>0</v>
      </c>
      <c r="EF636">
        <v>10007.6476923077</v>
      </c>
      <c r="EG636">
        <v>0</v>
      </c>
      <c r="EH636">
        <v>12.0809</v>
      </c>
      <c r="EI636">
        <v>-32.7570384615385</v>
      </c>
      <c r="EJ636">
        <v>659.045769230769</v>
      </c>
      <c r="EK636">
        <v>691.928538461538</v>
      </c>
      <c r="EL636">
        <v>0.896860230769231</v>
      </c>
      <c r="EM636">
        <v>676.846307692308</v>
      </c>
      <c r="EN636">
        <v>21.7971230769231</v>
      </c>
      <c r="EO636">
        <v>2.05583076923077</v>
      </c>
      <c r="EP636">
        <v>1.97458615384615</v>
      </c>
      <c r="EQ636">
        <v>17.8810153846154</v>
      </c>
      <c r="ER636">
        <v>17.2420076923077</v>
      </c>
      <c r="ES636">
        <v>2000.02769230769</v>
      </c>
      <c r="ET636">
        <v>0.980000076923077</v>
      </c>
      <c r="EU636">
        <v>0.0199995538461538</v>
      </c>
      <c r="EV636">
        <v>0</v>
      </c>
      <c r="EW636">
        <v>341.720538461538</v>
      </c>
      <c r="EX636">
        <v>5.00059</v>
      </c>
      <c r="EY636">
        <v>6944.21076923077</v>
      </c>
      <c r="EZ636">
        <v>17360.5692307692</v>
      </c>
      <c r="FA636">
        <v>41.2306153846154</v>
      </c>
      <c r="FB636">
        <v>41.0668461538462</v>
      </c>
      <c r="FC636">
        <v>40.6726923076923</v>
      </c>
      <c r="FD636">
        <v>40.437</v>
      </c>
      <c r="FE636">
        <v>42.1201538461538</v>
      </c>
      <c r="FF636">
        <v>1955.12769230769</v>
      </c>
      <c r="FG636">
        <v>39.9</v>
      </c>
      <c r="FH636">
        <v>0</v>
      </c>
      <c r="FI636">
        <v>1759091070.9</v>
      </c>
      <c r="FJ636">
        <v>0</v>
      </c>
      <c r="FK636">
        <v>341.87004</v>
      </c>
      <c r="FL636">
        <v>4.63038460964408</v>
      </c>
      <c r="FM636">
        <v>95.6215383091418</v>
      </c>
      <c r="FN636">
        <v>6945.9336</v>
      </c>
      <c r="FO636">
        <v>15</v>
      </c>
      <c r="FP636">
        <v>0</v>
      </c>
      <c r="FQ636" t="s">
        <v>439</v>
      </c>
      <c r="FR636">
        <v>0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-32.7890476190476</v>
      </c>
      <c r="GD636">
        <v>-1.42366753246755</v>
      </c>
      <c r="GE636">
        <v>0.646847547814304</v>
      </c>
      <c r="GF636">
        <v>0</v>
      </c>
      <c r="GG636">
        <v>341.595705882353</v>
      </c>
      <c r="GH636">
        <v>4.21295645458528</v>
      </c>
      <c r="GI636">
        <v>0.463737535390551</v>
      </c>
      <c r="GJ636">
        <v>-1</v>
      </c>
      <c r="GK636">
        <v>0.909092904761905</v>
      </c>
      <c r="GL636">
        <v>-0.193235298701297</v>
      </c>
      <c r="GM636">
        <v>0.0239687545753986</v>
      </c>
      <c r="GN636">
        <v>0</v>
      </c>
      <c r="GO636">
        <v>0</v>
      </c>
      <c r="GP636">
        <v>2</v>
      </c>
      <c r="GQ636" t="s">
        <v>455</v>
      </c>
      <c r="GR636">
        <v>3.13264</v>
      </c>
      <c r="GS636">
        <v>2.70991</v>
      </c>
      <c r="GT636">
        <v>0.126365</v>
      </c>
      <c r="GU636">
        <v>0.131195</v>
      </c>
      <c r="GV636">
        <v>0.09928</v>
      </c>
      <c r="GW636">
        <v>0.0971327</v>
      </c>
      <c r="GX636">
        <v>32928.7</v>
      </c>
      <c r="GY636">
        <v>35094.9</v>
      </c>
      <c r="GZ636">
        <v>34099.3</v>
      </c>
      <c r="HA636">
        <v>36571.5</v>
      </c>
      <c r="HB636">
        <v>43375.4</v>
      </c>
      <c r="HC636">
        <v>47405.7</v>
      </c>
      <c r="HD636">
        <v>53187.9</v>
      </c>
      <c r="HE636">
        <v>58447.7</v>
      </c>
      <c r="HF636">
        <v>1.95947</v>
      </c>
      <c r="HG636">
        <v>1.672</v>
      </c>
      <c r="HH636">
        <v>0.120282</v>
      </c>
      <c r="HI636">
        <v>0</v>
      </c>
      <c r="HJ636">
        <v>28.0526</v>
      </c>
      <c r="HK636">
        <v>999.9</v>
      </c>
      <c r="HL636">
        <v>53.98</v>
      </c>
      <c r="HM636">
        <v>30.121</v>
      </c>
      <c r="HN636">
        <v>25.5634</v>
      </c>
      <c r="HO636">
        <v>54.6061</v>
      </c>
      <c r="HP636">
        <v>47.7003</v>
      </c>
      <c r="HQ636">
        <v>1</v>
      </c>
      <c r="HR636">
        <v>0.0414863</v>
      </c>
      <c r="HS636">
        <v>0.386149</v>
      </c>
      <c r="HT636">
        <v>20.1133</v>
      </c>
      <c r="HU636">
        <v>5.19782</v>
      </c>
      <c r="HV636">
        <v>12.004</v>
      </c>
      <c r="HW636">
        <v>4.9752</v>
      </c>
      <c r="HX636">
        <v>3.29395</v>
      </c>
      <c r="HY636">
        <v>9999</v>
      </c>
      <c r="HZ636">
        <v>36.1</v>
      </c>
      <c r="IA636">
        <v>9999</v>
      </c>
      <c r="IB636">
        <v>9999</v>
      </c>
      <c r="IC636">
        <v>1.86325</v>
      </c>
      <c r="ID636">
        <v>1.86813</v>
      </c>
      <c r="IE636">
        <v>1.86783</v>
      </c>
      <c r="IF636">
        <v>1.86905</v>
      </c>
      <c r="IG636">
        <v>1.86984</v>
      </c>
      <c r="IH636">
        <v>1.86588</v>
      </c>
      <c r="II636">
        <v>1.86701</v>
      </c>
      <c r="IJ636">
        <v>1.86843</v>
      </c>
      <c r="IK636">
        <v>5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3.169</v>
      </c>
      <c r="IY636">
        <v>0.3192</v>
      </c>
      <c r="IZ636">
        <v>0.744305887368214</v>
      </c>
      <c r="JA636">
        <v>0.00400708050939433</v>
      </c>
      <c r="JB636">
        <v>-7.0817227887937e-07</v>
      </c>
      <c r="JC636">
        <v>2.11393634800483e-10</v>
      </c>
      <c r="JD636">
        <v>-0.0902750961418796</v>
      </c>
      <c r="JE636">
        <v>-0.0199519798578536</v>
      </c>
      <c r="JF636">
        <v>0.00231849078142986</v>
      </c>
      <c r="JG636">
        <v>-2.72917625674962e-05</v>
      </c>
      <c r="JH636">
        <v>4</v>
      </c>
      <c r="JI636">
        <v>2436</v>
      </c>
      <c r="JJ636">
        <v>0</v>
      </c>
      <c r="JK636">
        <v>25</v>
      </c>
      <c r="JL636">
        <v>29318184.7</v>
      </c>
      <c r="JM636">
        <v>29318184.7</v>
      </c>
      <c r="JN636">
        <v>1.45996</v>
      </c>
      <c r="JO636">
        <v>2.62939</v>
      </c>
      <c r="JP636">
        <v>1.54785</v>
      </c>
      <c r="JQ636">
        <v>2.31567</v>
      </c>
      <c r="JR636">
        <v>1.64673</v>
      </c>
      <c r="JS636">
        <v>2.35229</v>
      </c>
      <c r="JT636">
        <v>34.1225</v>
      </c>
      <c r="JU636">
        <v>24.1926</v>
      </c>
      <c r="JV636">
        <v>18</v>
      </c>
      <c r="JW636">
        <v>504.088</v>
      </c>
      <c r="JX636">
        <v>335.933</v>
      </c>
      <c r="JY636">
        <v>26.5226</v>
      </c>
      <c r="JZ636">
        <v>27.8364</v>
      </c>
      <c r="KA636">
        <v>30.0004</v>
      </c>
      <c r="KB636">
        <v>27.758</v>
      </c>
      <c r="KC636">
        <v>27.7168</v>
      </c>
      <c r="KD636">
        <v>29.2741</v>
      </c>
      <c r="KE636">
        <v>18.8998</v>
      </c>
      <c r="KF636">
        <v>100</v>
      </c>
      <c r="KG636">
        <v>26.5223</v>
      </c>
      <c r="KH636">
        <v>724.039</v>
      </c>
      <c r="KI636">
        <v>21.7951</v>
      </c>
      <c r="KJ636">
        <v>96.6892</v>
      </c>
      <c r="KK636">
        <v>94.6991</v>
      </c>
    </row>
    <row r="637" spans="1:297">
      <c r="A637">
        <v>621</v>
      </c>
      <c r="B637">
        <v>1759091089.1</v>
      </c>
      <c r="C637">
        <v>17977.0999999046</v>
      </c>
      <c r="D637" t="s">
        <v>1690</v>
      </c>
      <c r="E637" t="s">
        <v>1691</v>
      </c>
      <c r="F637">
        <v>5</v>
      </c>
      <c r="G637" t="s">
        <v>1605</v>
      </c>
      <c r="H637" t="s">
        <v>436</v>
      </c>
      <c r="I637">
        <v>1759091080.94615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727.325464</v>
      </c>
      <c r="AK637">
        <v>701.222503030303</v>
      </c>
      <c r="AL637">
        <v>3.51834664502153</v>
      </c>
      <c r="AM637">
        <v>66.03</v>
      </c>
      <c r="AN637">
        <f>(AP637 - AO637 + DY637*1E3/(8.314*(EA637+273.15)) * AR637/DX637 * AQ637) * DX637/(100*DL637) * 1000/(1000 - AP637)</f>
        <v>0</v>
      </c>
      <c r="AO637">
        <v>21.8185424953463</v>
      </c>
      <c r="AP637">
        <v>22.7163181818182</v>
      </c>
      <c r="AQ637">
        <v>2.61471861443976e-06</v>
      </c>
      <c r="AR637">
        <v>114.36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2.7</v>
      </c>
      <c r="DM637">
        <v>0.5</v>
      </c>
      <c r="DN637" t="s">
        <v>438</v>
      </c>
      <c r="DO637">
        <v>2</v>
      </c>
      <c r="DP637" t="b">
        <v>1</v>
      </c>
      <c r="DQ637">
        <v>1759091080.94615</v>
      </c>
      <c r="DR637">
        <v>660.967846153846</v>
      </c>
      <c r="DS637">
        <v>694.145615384615</v>
      </c>
      <c r="DT637">
        <v>22.7069230769231</v>
      </c>
      <c r="DU637">
        <v>21.8132923076923</v>
      </c>
      <c r="DV637">
        <v>657.833692307692</v>
      </c>
      <c r="DW637">
        <v>22.3880538461538</v>
      </c>
      <c r="DX637">
        <v>500.021923076923</v>
      </c>
      <c r="DY637">
        <v>90.5898</v>
      </c>
      <c r="DZ637">
        <v>0.0320062692307692</v>
      </c>
      <c r="EA637">
        <v>29.4322769230769</v>
      </c>
      <c r="EB637">
        <v>30.0105307692308</v>
      </c>
      <c r="EC637">
        <v>999.9</v>
      </c>
      <c r="ED637">
        <v>0</v>
      </c>
      <c r="EE637">
        <v>0</v>
      </c>
      <c r="EF637">
        <v>10011.4484615385</v>
      </c>
      <c r="EG637">
        <v>0</v>
      </c>
      <c r="EH637">
        <v>12.0809</v>
      </c>
      <c r="EI637">
        <v>-33.1776</v>
      </c>
      <c r="EJ637">
        <v>676.325307692308</v>
      </c>
      <c r="EK637">
        <v>709.624692307692</v>
      </c>
      <c r="EL637">
        <v>0.893641230769231</v>
      </c>
      <c r="EM637">
        <v>694.145615384615</v>
      </c>
      <c r="EN637">
        <v>21.8132923076923</v>
      </c>
      <c r="EO637">
        <v>2.05701615384615</v>
      </c>
      <c r="EP637">
        <v>1.97606076923077</v>
      </c>
      <c r="EQ637">
        <v>17.8901692307692</v>
      </c>
      <c r="ER637">
        <v>17.2538153846154</v>
      </c>
      <c r="ES637">
        <v>1999.97615384615</v>
      </c>
      <c r="ET637">
        <v>0.979999615384615</v>
      </c>
      <c r="EU637">
        <v>0.0200000307692308</v>
      </c>
      <c r="EV637">
        <v>0</v>
      </c>
      <c r="EW637">
        <v>342.088384615385</v>
      </c>
      <c r="EX637">
        <v>5.00059</v>
      </c>
      <c r="EY637">
        <v>6951.70538461538</v>
      </c>
      <c r="EZ637">
        <v>17360.1153846154</v>
      </c>
      <c r="FA637">
        <v>41.2451538461538</v>
      </c>
      <c r="FB637">
        <v>41.0716923076923</v>
      </c>
      <c r="FC637">
        <v>40.6822307692308</v>
      </c>
      <c r="FD637">
        <v>40.437</v>
      </c>
      <c r="FE637">
        <v>42.125</v>
      </c>
      <c r="FF637">
        <v>1955.07615384615</v>
      </c>
      <c r="FG637">
        <v>39.9</v>
      </c>
      <c r="FH637">
        <v>0</v>
      </c>
      <c r="FI637">
        <v>1759091075.7</v>
      </c>
      <c r="FJ637">
        <v>0</v>
      </c>
      <c r="FK637">
        <v>342.2182</v>
      </c>
      <c r="FL637">
        <v>4.03323076257301</v>
      </c>
      <c r="FM637">
        <v>94.1823076727858</v>
      </c>
      <c r="FN637">
        <v>6953.1872</v>
      </c>
      <c r="FO637">
        <v>15</v>
      </c>
      <c r="FP637">
        <v>0</v>
      </c>
      <c r="FQ637" t="s">
        <v>439</v>
      </c>
      <c r="FR637">
        <v>0</v>
      </c>
      <c r="FS637">
        <v>0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-32.8674666666667</v>
      </c>
      <c r="GD637">
        <v>-3.61828051948056</v>
      </c>
      <c r="GE637">
        <v>0.687639565978</v>
      </c>
      <c r="GF637">
        <v>0</v>
      </c>
      <c r="GG637">
        <v>341.885441176471</v>
      </c>
      <c r="GH637">
        <v>4.32796026688527</v>
      </c>
      <c r="GI637">
        <v>0.465360656542251</v>
      </c>
      <c r="GJ637">
        <v>-1</v>
      </c>
      <c r="GK637">
        <v>0.899998476190476</v>
      </c>
      <c r="GL637">
        <v>-0.079631844155845</v>
      </c>
      <c r="GM637">
        <v>0.0161171734896989</v>
      </c>
      <c r="GN637">
        <v>1</v>
      </c>
      <c r="GO637">
        <v>1</v>
      </c>
      <c r="GP637">
        <v>2</v>
      </c>
      <c r="GQ637" t="s">
        <v>448</v>
      </c>
      <c r="GR637">
        <v>3.13254</v>
      </c>
      <c r="GS637">
        <v>2.7098</v>
      </c>
      <c r="GT637">
        <v>0.128588</v>
      </c>
      <c r="GU637">
        <v>0.133261</v>
      </c>
      <c r="GV637">
        <v>0.0992824</v>
      </c>
      <c r="GW637">
        <v>0.0971353</v>
      </c>
      <c r="GX637">
        <v>32844.5</v>
      </c>
      <c r="GY637">
        <v>35010.9</v>
      </c>
      <c r="GZ637">
        <v>34098.9</v>
      </c>
      <c r="HA637">
        <v>36571</v>
      </c>
      <c r="HB637">
        <v>43375.2</v>
      </c>
      <c r="HC637">
        <v>47405.2</v>
      </c>
      <c r="HD637">
        <v>53187.3</v>
      </c>
      <c r="HE637">
        <v>58446.9</v>
      </c>
      <c r="HF637">
        <v>1.9593</v>
      </c>
      <c r="HG637">
        <v>1.67205</v>
      </c>
      <c r="HH637">
        <v>0.118911</v>
      </c>
      <c r="HI637">
        <v>0</v>
      </c>
      <c r="HJ637">
        <v>28.0526</v>
      </c>
      <c r="HK637">
        <v>999.9</v>
      </c>
      <c r="HL637">
        <v>53.98</v>
      </c>
      <c r="HM637">
        <v>30.111</v>
      </c>
      <c r="HN637">
        <v>25.5507</v>
      </c>
      <c r="HO637">
        <v>53.6261</v>
      </c>
      <c r="HP637">
        <v>47.7244</v>
      </c>
      <c r="HQ637">
        <v>1</v>
      </c>
      <c r="HR637">
        <v>0.0419563</v>
      </c>
      <c r="HS637">
        <v>0.401087</v>
      </c>
      <c r="HT637">
        <v>20.1133</v>
      </c>
      <c r="HU637">
        <v>5.19737</v>
      </c>
      <c r="HV637">
        <v>12.004</v>
      </c>
      <c r="HW637">
        <v>4.975</v>
      </c>
      <c r="HX637">
        <v>3.29388</v>
      </c>
      <c r="HY637">
        <v>9999</v>
      </c>
      <c r="HZ637">
        <v>36.1</v>
      </c>
      <c r="IA637">
        <v>9999</v>
      </c>
      <c r="IB637">
        <v>9999</v>
      </c>
      <c r="IC637">
        <v>1.86325</v>
      </c>
      <c r="ID637">
        <v>1.86813</v>
      </c>
      <c r="IE637">
        <v>1.86783</v>
      </c>
      <c r="IF637">
        <v>1.86905</v>
      </c>
      <c r="IG637">
        <v>1.86986</v>
      </c>
      <c r="IH637">
        <v>1.86591</v>
      </c>
      <c r="II637">
        <v>1.86701</v>
      </c>
      <c r="IJ637">
        <v>1.86844</v>
      </c>
      <c r="IK637">
        <v>5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3.226</v>
      </c>
      <c r="IY637">
        <v>0.3192</v>
      </c>
      <c r="IZ637">
        <v>0.744305887368214</v>
      </c>
      <c r="JA637">
        <v>0.00400708050939433</v>
      </c>
      <c r="JB637">
        <v>-7.0817227887937e-07</v>
      </c>
      <c r="JC637">
        <v>2.11393634800483e-10</v>
      </c>
      <c r="JD637">
        <v>-0.0902750961418796</v>
      </c>
      <c r="JE637">
        <v>-0.0199519798578536</v>
      </c>
      <c r="JF637">
        <v>0.00231849078142986</v>
      </c>
      <c r="JG637">
        <v>-2.72917625674962e-05</v>
      </c>
      <c r="JH637">
        <v>4</v>
      </c>
      <c r="JI637">
        <v>2436</v>
      </c>
      <c r="JJ637">
        <v>0</v>
      </c>
      <c r="JK637">
        <v>25</v>
      </c>
      <c r="JL637">
        <v>29318184.8</v>
      </c>
      <c r="JM637">
        <v>29318184.8</v>
      </c>
      <c r="JN637">
        <v>1.48682</v>
      </c>
      <c r="JO637">
        <v>2.63794</v>
      </c>
      <c r="JP637">
        <v>1.54785</v>
      </c>
      <c r="JQ637">
        <v>2.31445</v>
      </c>
      <c r="JR637">
        <v>1.64551</v>
      </c>
      <c r="JS637">
        <v>2.20459</v>
      </c>
      <c r="JT637">
        <v>34.1225</v>
      </c>
      <c r="JU637">
        <v>24.1926</v>
      </c>
      <c r="JV637">
        <v>18</v>
      </c>
      <c r="JW637">
        <v>504.019</v>
      </c>
      <c r="JX637">
        <v>335.981</v>
      </c>
      <c r="JY637">
        <v>26.5087</v>
      </c>
      <c r="JZ637">
        <v>27.842</v>
      </c>
      <c r="KA637">
        <v>30.0005</v>
      </c>
      <c r="KB637">
        <v>27.7631</v>
      </c>
      <c r="KC637">
        <v>27.7212</v>
      </c>
      <c r="KD637">
        <v>29.7834</v>
      </c>
      <c r="KE637">
        <v>18.8998</v>
      </c>
      <c r="KF637">
        <v>100</v>
      </c>
      <c r="KG637">
        <v>26.5045</v>
      </c>
      <c r="KH637">
        <v>744.313</v>
      </c>
      <c r="KI637">
        <v>21.7951</v>
      </c>
      <c r="KJ637">
        <v>96.6882</v>
      </c>
      <c r="KK637">
        <v>94.6978</v>
      </c>
    </row>
    <row r="638" spans="1:297">
      <c r="A638">
        <v>622</v>
      </c>
      <c r="B638">
        <v>1759091094.1</v>
      </c>
      <c r="C638">
        <v>17982.0999999046</v>
      </c>
      <c r="D638" t="s">
        <v>1692</v>
      </c>
      <c r="E638" t="s">
        <v>1693</v>
      </c>
      <c r="F638">
        <v>5</v>
      </c>
      <c r="G638" t="s">
        <v>1605</v>
      </c>
      <c r="H638" t="s">
        <v>436</v>
      </c>
      <c r="I638">
        <v>1759091085.94615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743.881556038095</v>
      </c>
      <c r="AK638">
        <v>718.103218181818</v>
      </c>
      <c r="AL638">
        <v>3.37168225108223</v>
      </c>
      <c r="AM638">
        <v>66.03</v>
      </c>
      <c r="AN638">
        <f>(AP638 - AO638 + DY638*1E3/(8.314*(EA638+273.15)) * AR638/DX638 * AQ638) * DX638/(100*DL638) * 1000/(1000 - AP638)</f>
        <v>0</v>
      </c>
      <c r="AO638">
        <v>21.819923102803</v>
      </c>
      <c r="AP638">
        <v>22.7141218181818</v>
      </c>
      <c r="AQ638">
        <v>-7.48855906012539e-05</v>
      </c>
      <c r="AR638">
        <v>114.36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2.7</v>
      </c>
      <c r="DM638">
        <v>0.5</v>
      </c>
      <c r="DN638" t="s">
        <v>438</v>
      </c>
      <c r="DO638">
        <v>2</v>
      </c>
      <c r="DP638" t="b">
        <v>1</v>
      </c>
      <c r="DQ638">
        <v>1759091085.94615</v>
      </c>
      <c r="DR638">
        <v>677.868538461538</v>
      </c>
      <c r="DS638">
        <v>710.809384615384</v>
      </c>
      <c r="DT638">
        <v>22.7131538461538</v>
      </c>
      <c r="DU638">
        <v>21.8172769230769</v>
      </c>
      <c r="DV638">
        <v>674.678076923077</v>
      </c>
      <c r="DW638">
        <v>22.3940230769231</v>
      </c>
      <c r="DX638">
        <v>500.030384615385</v>
      </c>
      <c r="DY638">
        <v>90.5900615384615</v>
      </c>
      <c r="DZ638">
        <v>0.0318970769230769</v>
      </c>
      <c r="EA638">
        <v>29.4263923076923</v>
      </c>
      <c r="EB638">
        <v>30.0094076923077</v>
      </c>
      <c r="EC638">
        <v>999.9</v>
      </c>
      <c r="ED638">
        <v>0</v>
      </c>
      <c r="EE638">
        <v>0</v>
      </c>
      <c r="EF638">
        <v>9999.66307692308</v>
      </c>
      <c r="EG638">
        <v>0</v>
      </c>
      <c r="EH638">
        <v>12.0809</v>
      </c>
      <c r="EI638">
        <v>-32.9407230769231</v>
      </c>
      <c r="EJ638">
        <v>693.623076923077</v>
      </c>
      <c r="EK638">
        <v>726.663153846154</v>
      </c>
      <c r="EL638">
        <v>0.895889230769231</v>
      </c>
      <c r="EM638">
        <v>710.809384615384</v>
      </c>
      <c r="EN638">
        <v>21.8172769230769</v>
      </c>
      <c r="EO638">
        <v>2.05758769230769</v>
      </c>
      <c r="EP638">
        <v>1.97642692307692</v>
      </c>
      <c r="EQ638">
        <v>17.8945846153846</v>
      </c>
      <c r="ER638">
        <v>17.2567615384615</v>
      </c>
      <c r="ES638">
        <v>1999.99076923077</v>
      </c>
      <c r="ET638">
        <v>0.979999846153846</v>
      </c>
      <c r="EU638">
        <v>0.0199997923076923</v>
      </c>
      <c r="EV638">
        <v>0</v>
      </c>
      <c r="EW638">
        <v>342.553846153846</v>
      </c>
      <c r="EX638">
        <v>5.00059</v>
      </c>
      <c r="EY638">
        <v>6959.42307692308</v>
      </c>
      <c r="EZ638">
        <v>17360.2384615385</v>
      </c>
      <c r="FA638">
        <v>41.25</v>
      </c>
      <c r="FB638">
        <v>41.0716923076923</v>
      </c>
      <c r="FC638">
        <v>40.687</v>
      </c>
      <c r="FD638">
        <v>40.437</v>
      </c>
      <c r="FE638">
        <v>42.125</v>
      </c>
      <c r="FF638">
        <v>1955.09076923077</v>
      </c>
      <c r="FG638">
        <v>39.9</v>
      </c>
      <c r="FH638">
        <v>0</v>
      </c>
      <c r="FI638">
        <v>1759091080.5</v>
      </c>
      <c r="FJ638">
        <v>0</v>
      </c>
      <c r="FK638">
        <v>342.58936</v>
      </c>
      <c r="FL638">
        <v>4.45030768144323</v>
      </c>
      <c r="FM638">
        <v>85.4838460056728</v>
      </c>
      <c r="FN638">
        <v>6960.5884</v>
      </c>
      <c r="FO638">
        <v>15</v>
      </c>
      <c r="FP638">
        <v>0</v>
      </c>
      <c r="FQ638" t="s">
        <v>439</v>
      </c>
      <c r="FR638">
        <v>0</v>
      </c>
      <c r="FS638">
        <v>0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-33.0768428571429</v>
      </c>
      <c r="GD638">
        <v>1.74376363636355</v>
      </c>
      <c r="GE638">
        <v>0.428574298244361</v>
      </c>
      <c r="GF638">
        <v>0</v>
      </c>
      <c r="GG638">
        <v>342.354647058824</v>
      </c>
      <c r="GH638">
        <v>4.4630710418115</v>
      </c>
      <c r="GI638">
        <v>0.470706970314985</v>
      </c>
      <c r="GJ638">
        <v>-1</v>
      </c>
      <c r="GK638">
        <v>0.893782095238095</v>
      </c>
      <c r="GL638">
        <v>0.0308311168831171</v>
      </c>
      <c r="GM638">
        <v>0.00405574529472593</v>
      </c>
      <c r="GN638">
        <v>1</v>
      </c>
      <c r="GO638">
        <v>1</v>
      </c>
      <c r="GP638">
        <v>2</v>
      </c>
      <c r="GQ638" t="s">
        <v>448</v>
      </c>
      <c r="GR638">
        <v>3.13245</v>
      </c>
      <c r="GS638">
        <v>2.70973</v>
      </c>
      <c r="GT638">
        <v>0.130726</v>
      </c>
      <c r="GU638">
        <v>0.135431</v>
      </c>
      <c r="GV638">
        <v>0.0992737</v>
      </c>
      <c r="GW638">
        <v>0.0971373</v>
      </c>
      <c r="GX638">
        <v>32763.4</v>
      </c>
      <c r="GY638">
        <v>34922.9</v>
      </c>
      <c r="GZ638">
        <v>34098.4</v>
      </c>
      <c r="HA638">
        <v>36570.5</v>
      </c>
      <c r="HB638">
        <v>43375.3</v>
      </c>
      <c r="HC638">
        <v>47404.9</v>
      </c>
      <c r="HD638">
        <v>53186.6</v>
      </c>
      <c r="HE638">
        <v>58446.3</v>
      </c>
      <c r="HF638">
        <v>1.95917</v>
      </c>
      <c r="HG638">
        <v>1.67222</v>
      </c>
      <c r="HH638">
        <v>0.119939</v>
      </c>
      <c r="HI638">
        <v>0</v>
      </c>
      <c r="HJ638">
        <v>28.0526</v>
      </c>
      <c r="HK638">
        <v>999.9</v>
      </c>
      <c r="HL638">
        <v>53.98</v>
      </c>
      <c r="HM638">
        <v>30.121</v>
      </c>
      <c r="HN638">
        <v>25.5624</v>
      </c>
      <c r="HO638">
        <v>54.5061</v>
      </c>
      <c r="HP638">
        <v>47.7204</v>
      </c>
      <c r="HQ638">
        <v>1</v>
      </c>
      <c r="HR638">
        <v>0.0418445</v>
      </c>
      <c r="HS638">
        <v>-0.844423</v>
      </c>
      <c r="HT638">
        <v>20.1111</v>
      </c>
      <c r="HU638">
        <v>5.19767</v>
      </c>
      <c r="HV638">
        <v>12.004</v>
      </c>
      <c r="HW638">
        <v>4.97525</v>
      </c>
      <c r="HX638">
        <v>3.29395</v>
      </c>
      <c r="HY638">
        <v>9999</v>
      </c>
      <c r="HZ638">
        <v>36.1</v>
      </c>
      <c r="IA638">
        <v>9999</v>
      </c>
      <c r="IB638">
        <v>9999</v>
      </c>
      <c r="IC638">
        <v>1.86325</v>
      </c>
      <c r="ID638">
        <v>1.86813</v>
      </c>
      <c r="IE638">
        <v>1.86784</v>
      </c>
      <c r="IF638">
        <v>1.86905</v>
      </c>
      <c r="IG638">
        <v>1.86984</v>
      </c>
      <c r="IH638">
        <v>1.86594</v>
      </c>
      <c r="II638">
        <v>1.86701</v>
      </c>
      <c r="IJ638">
        <v>1.86843</v>
      </c>
      <c r="IK638">
        <v>5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3.281</v>
      </c>
      <c r="IY638">
        <v>0.3192</v>
      </c>
      <c r="IZ638">
        <v>0.744305887368214</v>
      </c>
      <c r="JA638">
        <v>0.00400708050939433</v>
      </c>
      <c r="JB638">
        <v>-7.0817227887937e-07</v>
      </c>
      <c r="JC638">
        <v>2.11393634800483e-10</v>
      </c>
      <c r="JD638">
        <v>-0.0902750961418796</v>
      </c>
      <c r="JE638">
        <v>-0.0199519798578536</v>
      </c>
      <c r="JF638">
        <v>0.00231849078142986</v>
      </c>
      <c r="JG638">
        <v>-2.72917625674962e-05</v>
      </c>
      <c r="JH638">
        <v>4</v>
      </c>
      <c r="JI638">
        <v>2436</v>
      </c>
      <c r="JJ638">
        <v>0</v>
      </c>
      <c r="JK638">
        <v>25</v>
      </c>
      <c r="JL638">
        <v>29318184.9</v>
      </c>
      <c r="JM638">
        <v>29318184.9</v>
      </c>
      <c r="JN638">
        <v>1.51367</v>
      </c>
      <c r="JO638">
        <v>2.64038</v>
      </c>
      <c r="JP638">
        <v>1.54785</v>
      </c>
      <c r="JQ638">
        <v>2.31445</v>
      </c>
      <c r="JR638">
        <v>1.64551</v>
      </c>
      <c r="JS638">
        <v>2.24243</v>
      </c>
      <c r="JT638">
        <v>34.1225</v>
      </c>
      <c r="JU638">
        <v>24.1926</v>
      </c>
      <c r="JV638">
        <v>18</v>
      </c>
      <c r="JW638">
        <v>503.983</v>
      </c>
      <c r="JX638">
        <v>336.095</v>
      </c>
      <c r="JY638">
        <v>26.5951</v>
      </c>
      <c r="JZ638">
        <v>27.8482</v>
      </c>
      <c r="KA638">
        <v>30.0002</v>
      </c>
      <c r="KB638">
        <v>27.7685</v>
      </c>
      <c r="KC638">
        <v>27.7267</v>
      </c>
      <c r="KD638">
        <v>30.3552</v>
      </c>
      <c r="KE638">
        <v>18.8998</v>
      </c>
      <c r="KF638">
        <v>100</v>
      </c>
      <c r="KG638">
        <v>26.7706</v>
      </c>
      <c r="KH638">
        <v>757.871</v>
      </c>
      <c r="KI638">
        <v>21.7951</v>
      </c>
      <c r="KJ638">
        <v>96.6869</v>
      </c>
      <c r="KK638">
        <v>94.6968</v>
      </c>
    </row>
    <row r="639" spans="1:297">
      <c r="A639">
        <v>623</v>
      </c>
      <c r="B639">
        <v>1759091099.1</v>
      </c>
      <c r="C639">
        <v>17987.0999999046</v>
      </c>
      <c r="D639" t="s">
        <v>1694</v>
      </c>
      <c r="E639" t="s">
        <v>1695</v>
      </c>
      <c r="F639">
        <v>5</v>
      </c>
      <c r="G639" t="s">
        <v>1605</v>
      </c>
      <c r="H639" t="s">
        <v>436</v>
      </c>
      <c r="I639">
        <v>1759091090.94615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761.415274819048</v>
      </c>
      <c r="AK639">
        <v>735.445769696969</v>
      </c>
      <c r="AL639">
        <v>3.46090735930722</v>
      </c>
      <c r="AM639">
        <v>66.03</v>
      </c>
      <c r="AN639">
        <f>(AP639 - AO639 + DY639*1E3/(8.314*(EA639+273.15)) * AR639/DX639 * AQ639) * DX639/(100*DL639) * 1000/(1000 - AP639)</f>
        <v>0</v>
      </c>
      <c r="AO639">
        <v>21.8202680317424</v>
      </c>
      <c r="AP639">
        <v>22.7183406060606</v>
      </c>
      <c r="AQ639">
        <v>0.000222428238428077</v>
      </c>
      <c r="AR639">
        <v>114.36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2.7</v>
      </c>
      <c r="DM639">
        <v>0.5</v>
      </c>
      <c r="DN639" t="s">
        <v>438</v>
      </c>
      <c r="DO639">
        <v>2</v>
      </c>
      <c r="DP639" t="b">
        <v>1</v>
      </c>
      <c r="DQ639">
        <v>1759091090.94615</v>
      </c>
      <c r="DR639">
        <v>694.675</v>
      </c>
      <c r="DS639">
        <v>727.681769230769</v>
      </c>
      <c r="DT639">
        <v>22.7155692307692</v>
      </c>
      <c r="DU639">
        <v>21.8192461538462</v>
      </c>
      <c r="DV639">
        <v>691.428692307692</v>
      </c>
      <c r="DW639">
        <v>22.3963307692308</v>
      </c>
      <c r="DX639">
        <v>500.034076923077</v>
      </c>
      <c r="DY639">
        <v>90.5897230769231</v>
      </c>
      <c r="DZ639">
        <v>0.0317737307692308</v>
      </c>
      <c r="EA639">
        <v>29.4229692307692</v>
      </c>
      <c r="EB639">
        <v>30.0073384615385</v>
      </c>
      <c r="EC639">
        <v>999.9</v>
      </c>
      <c r="ED639">
        <v>0</v>
      </c>
      <c r="EE639">
        <v>0</v>
      </c>
      <c r="EF639">
        <v>9986.92692307692</v>
      </c>
      <c r="EG639">
        <v>0</v>
      </c>
      <c r="EH639">
        <v>12.0809</v>
      </c>
      <c r="EI639">
        <v>-33.0066692307692</v>
      </c>
      <c r="EJ639">
        <v>710.821769230769</v>
      </c>
      <c r="EK639">
        <v>743.913384615385</v>
      </c>
      <c r="EL639">
        <v>0.896322230769231</v>
      </c>
      <c r="EM639">
        <v>727.681769230769</v>
      </c>
      <c r="EN639">
        <v>21.8192461538462</v>
      </c>
      <c r="EO639">
        <v>2.05779769230769</v>
      </c>
      <c r="EP639">
        <v>1.97659923076923</v>
      </c>
      <c r="EQ639">
        <v>17.8962153846154</v>
      </c>
      <c r="ER639">
        <v>17.2581230769231</v>
      </c>
      <c r="ES639">
        <v>1999.96384615385</v>
      </c>
      <c r="ET639">
        <v>0.979999615384615</v>
      </c>
      <c r="EU639">
        <v>0.0200000307692308</v>
      </c>
      <c r="EV639">
        <v>0</v>
      </c>
      <c r="EW639">
        <v>342.899615384615</v>
      </c>
      <c r="EX639">
        <v>5.00059</v>
      </c>
      <c r="EY639">
        <v>6966.56692307692</v>
      </c>
      <c r="EZ639">
        <v>17360</v>
      </c>
      <c r="FA639">
        <v>41.25</v>
      </c>
      <c r="FB639">
        <v>41.0765384615385</v>
      </c>
      <c r="FC639">
        <v>40.687</v>
      </c>
      <c r="FD639">
        <v>40.4418461538462</v>
      </c>
      <c r="FE639">
        <v>42.125</v>
      </c>
      <c r="FF639">
        <v>1955.06384615385</v>
      </c>
      <c r="FG639">
        <v>39.9</v>
      </c>
      <c r="FH639">
        <v>0</v>
      </c>
      <c r="FI639">
        <v>1759091085.9</v>
      </c>
      <c r="FJ639">
        <v>0</v>
      </c>
      <c r="FK639">
        <v>342.930230769231</v>
      </c>
      <c r="FL639">
        <v>4.3826324747993</v>
      </c>
      <c r="FM639">
        <v>86.547350430237</v>
      </c>
      <c r="FN639">
        <v>6967.80884615384</v>
      </c>
      <c r="FO639">
        <v>15</v>
      </c>
      <c r="FP639">
        <v>0</v>
      </c>
      <c r="FQ639" t="s">
        <v>439</v>
      </c>
      <c r="FR639">
        <v>0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-33.0237714285714</v>
      </c>
      <c r="GD639">
        <v>0.384031168831131</v>
      </c>
      <c r="GE639">
        <v>0.369438534281747</v>
      </c>
      <c r="GF639">
        <v>1</v>
      </c>
      <c r="GG639">
        <v>342.647323529412</v>
      </c>
      <c r="GH639">
        <v>4.37636363754098</v>
      </c>
      <c r="GI639">
        <v>0.46124937242669</v>
      </c>
      <c r="GJ639">
        <v>-1</v>
      </c>
      <c r="GK639">
        <v>0.895218761904762</v>
      </c>
      <c r="GL639">
        <v>0.00536789610389518</v>
      </c>
      <c r="GM639">
        <v>0.00229925470129037</v>
      </c>
      <c r="GN639">
        <v>1</v>
      </c>
      <c r="GO639">
        <v>2</v>
      </c>
      <c r="GP639">
        <v>2</v>
      </c>
      <c r="GQ639" t="s">
        <v>440</v>
      </c>
      <c r="GR639">
        <v>3.13246</v>
      </c>
      <c r="GS639">
        <v>2.70967</v>
      </c>
      <c r="GT639">
        <v>0.132861</v>
      </c>
      <c r="GU639">
        <v>0.137384</v>
      </c>
      <c r="GV639">
        <v>0.0992883</v>
      </c>
      <c r="GW639">
        <v>0.0971345</v>
      </c>
      <c r="GX639">
        <v>32682.7</v>
      </c>
      <c r="GY639">
        <v>34843.6</v>
      </c>
      <c r="GZ639">
        <v>34098.2</v>
      </c>
      <c r="HA639">
        <v>36570.1</v>
      </c>
      <c r="HB639">
        <v>43374.7</v>
      </c>
      <c r="HC639">
        <v>47404.7</v>
      </c>
      <c r="HD639">
        <v>53186.5</v>
      </c>
      <c r="HE639">
        <v>58445.6</v>
      </c>
      <c r="HF639">
        <v>1.95905</v>
      </c>
      <c r="HG639">
        <v>1.67197</v>
      </c>
      <c r="HH639">
        <v>0.120193</v>
      </c>
      <c r="HI639">
        <v>0</v>
      </c>
      <c r="HJ639">
        <v>28.0532</v>
      </c>
      <c r="HK639">
        <v>999.9</v>
      </c>
      <c r="HL639">
        <v>53.98</v>
      </c>
      <c r="HM639">
        <v>30.121</v>
      </c>
      <c r="HN639">
        <v>25.5616</v>
      </c>
      <c r="HO639">
        <v>54.9961</v>
      </c>
      <c r="HP639">
        <v>47.7244</v>
      </c>
      <c r="HQ639">
        <v>1</v>
      </c>
      <c r="HR639">
        <v>0.0416463</v>
      </c>
      <c r="HS639">
        <v>0.0594553</v>
      </c>
      <c r="HT639">
        <v>20.1138</v>
      </c>
      <c r="HU639">
        <v>5.19782</v>
      </c>
      <c r="HV639">
        <v>12.004</v>
      </c>
      <c r="HW639">
        <v>4.9746</v>
      </c>
      <c r="HX639">
        <v>3.29393</v>
      </c>
      <c r="HY639">
        <v>9999</v>
      </c>
      <c r="HZ639">
        <v>36.1</v>
      </c>
      <c r="IA639">
        <v>9999</v>
      </c>
      <c r="IB639">
        <v>9999</v>
      </c>
      <c r="IC639">
        <v>1.86325</v>
      </c>
      <c r="ID639">
        <v>1.86813</v>
      </c>
      <c r="IE639">
        <v>1.86784</v>
      </c>
      <c r="IF639">
        <v>1.86905</v>
      </c>
      <c r="IG639">
        <v>1.86983</v>
      </c>
      <c r="IH639">
        <v>1.86592</v>
      </c>
      <c r="II639">
        <v>1.86701</v>
      </c>
      <c r="IJ639">
        <v>1.86843</v>
      </c>
      <c r="IK639">
        <v>5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3.336</v>
      </c>
      <c r="IY639">
        <v>0.3194</v>
      </c>
      <c r="IZ639">
        <v>0.744305887368214</v>
      </c>
      <c r="JA639">
        <v>0.00400708050939433</v>
      </c>
      <c r="JB639">
        <v>-7.0817227887937e-07</v>
      </c>
      <c r="JC639">
        <v>2.11393634800483e-10</v>
      </c>
      <c r="JD639">
        <v>-0.0902750961418796</v>
      </c>
      <c r="JE639">
        <v>-0.0199519798578536</v>
      </c>
      <c r="JF639">
        <v>0.00231849078142986</v>
      </c>
      <c r="JG639">
        <v>-2.72917625674962e-05</v>
      </c>
      <c r="JH639">
        <v>4</v>
      </c>
      <c r="JI639">
        <v>2436</v>
      </c>
      <c r="JJ639">
        <v>0</v>
      </c>
      <c r="JK639">
        <v>25</v>
      </c>
      <c r="JL639">
        <v>29318185</v>
      </c>
      <c r="JM639">
        <v>29318185</v>
      </c>
      <c r="JN639">
        <v>1.54175</v>
      </c>
      <c r="JO639">
        <v>2.63794</v>
      </c>
      <c r="JP639">
        <v>1.54785</v>
      </c>
      <c r="JQ639">
        <v>2.31567</v>
      </c>
      <c r="JR639">
        <v>1.64673</v>
      </c>
      <c r="JS639">
        <v>2.26807</v>
      </c>
      <c r="JT639">
        <v>34.1225</v>
      </c>
      <c r="JU639">
        <v>24.1926</v>
      </c>
      <c r="JV639">
        <v>18</v>
      </c>
      <c r="JW639">
        <v>503.943</v>
      </c>
      <c r="JX639">
        <v>336.005</v>
      </c>
      <c r="JY639">
        <v>26.7667</v>
      </c>
      <c r="JZ639">
        <v>27.8536</v>
      </c>
      <c r="KA639">
        <v>30.0001</v>
      </c>
      <c r="KB639">
        <v>27.7732</v>
      </c>
      <c r="KC639">
        <v>27.7319</v>
      </c>
      <c r="KD639">
        <v>30.8687</v>
      </c>
      <c r="KE639">
        <v>18.8998</v>
      </c>
      <c r="KF639">
        <v>100</v>
      </c>
      <c r="KG639">
        <v>26.7134</v>
      </c>
      <c r="KH639">
        <v>778.103</v>
      </c>
      <c r="KI639">
        <v>21.7951</v>
      </c>
      <c r="KJ639">
        <v>96.6865</v>
      </c>
      <c r="KK639">
        <v>94.6957</v>
      </c>
    </row>
    <row r="640" spans="1:297">
      <c r="A640">
        <v>624</v>
      </c>
      <c r="B640">
        <v>1759091104.1</v>
      </c>
      <c r="C640">
        <v>17992.0999999046</v>
      </c>
      <c r="D640" t="s">
        <v>1696</v>
      </c>
      <c r="E640" t="s">
        <v>1697</v>
      </c>
      <c r="F640">
        <v>5</v>
      </c>
      <c r="G640" t="s">
        <v>1605</v>
      </c>
      <c r="H640" t="s">
        <v>436</v>
      </c>
      <c r="I640">
        <v>1759091095.94615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777.543734628572</v>
      </c>
      <c r="AK640">
        <v>751.975678787879</v>
      </c>
      <c r="AL640">
        <v>3.29355800865803</v>
      </c>
      <c r="AM640">
        <v>66.03</v>
      </c>
      <c r="AN640">
        <f>(AP640 - AO640 + DY640*1E3/(8.314*(EA640+273.15)) * AR640/DX640 * AQ640) * DX640/(100*DL640) * 1000/(1000 - AP640)</f>
        <v>0</v>
      </c>
      <c r="AO640">
        <v>21.8222320654437</v>
      </c>
      <c r="AP640">
        <v>22.7156133333333</v>
      </c>
      <c r="AQ640">
        <v>-0.000162365591397789</v>
      </c>
      <c r="AR640">
        <v>114.36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2.7</v>
      </c>
      <c r="DM640">
        <v>0.5</v>
      </c>
      <c r="DN640" t="s">
        <v>438</v>
      </c>
      <c r="DO640">
        <v>2</v>
      </c>
      <c r="DP640" t="b">
        <v>1</v>
      </c>
      <c r="DQ640">
        <v>1759091095.94615</v>
      </c>
      <c r="DR640">
        <v>711.357153846154</v>
      </c>
      <c r="DS640">
        <v>744.092692307692</v>
      </c>
      <c r="DT640">
        <v>22.7160538461538</v>
      </c>
      <c r="DU640">
        <v>21.8204153846154</v>
      </c>
      <c r="DV640">
        <v>708.055692307692</v>
      </c>
      <c r="DW640">
        <v>22.3968</v>
      </c>
      <c r="DX640">
        <v>499.997076923077</v>
      </c>
      <c r="DY640">
        <v>90.5898461538461</v>
      </c>
      <c r="DZ640">
        <v>0.0318681384615385</v>
      </c>
      <c r="EA640">
        <v>29.4224153846154</v>
      </c>
      <c r="EB640">
        <v>30.0083076923077</v>
      </c>
      <c r="EC640">
        <v>999.9</v>
      </c>
      <c r="ED640">
        <v>0</v>
      </c>
      <c r="EE640">
        <v>0</v>
      </c>
      <c r="EF640">
        <v>9977.79</v>
      </c>
      <c r="EG640">
        <v>0</v>
      </c>
      <c r="EH640">
        <v>12.0809</v>
      </c>
      <c r="EI640">
        <v>-32.7354846153846</v>
      </c>
      <c r="EJ640">
        <v>727.892153846154</v>
      </c>
      <c r="EK640">
        <v>760.691384615385</v>
      </c>
      <c r="EL640">
        <v>0.895632</v>
      </c>
      <c r="EM640">
        <v>744.092692307692</v>
      </c>
      <c r="EN640">
        <v>21.8204153846154</v>
      </c>
      <c r="EO640">
        <v>2.05784384615385</v>
      </c>
      <c r="EP640">
        <v>1.97670769230769</v>
      </c>
      <c r="EQ640">
        <v>17.8965769230769</v>
      </c>
      <c r="ER640">
        <v>17.259</v>
      </c>
      <c r="ES640">
        <v>1999.96</v>
      </c>
      <c r="ET640">
        <v>0.979999615384615</v>
      </c>
      <c r="EU640">
        <v>0.0200000307692308</v>
      </c>
      <c r="EV640">
        <v>0</v>
      </c>
      <c r="EW640">
        <v>343.317076923077</v>
      </c>
      <c r="EX640">
        <v>5.00059</v>
      </c>
      <c r="EY640">
        <v>6973.50923076923</v>
      </c>
      <c r="EZ640">
        <v>17359.9615384615</v>
      </c>
      <c r="FA640">
        <v>41.25</v>
      </c>
      <c r="FB640">
        <v>41.0862307692308</v>
      </c>
      <c r="FC640">
        <v>40.687</v>
      </c>
      <c r="FD640">
        <v>40.4563846153846</v>
      </c>
      <c r="FE640">
        <v>42.125</v>
      </c>
      <c r="FF640">
        <v>1955.06</v>
      </c>
      <c r="FG640">
        <v>39.9</v>
      </c>
      <c r="FH640">
        <v>0</v>
      </c>
      <c r="FI640">
        <v>1759091090.7</v>
      </c>
      <c r="FJ640">
        <v>0</v>
      </c>
      <c r="FK640">
        <v>343.265923076923</v>
      </c>
      <c r="FL640">
        <v>3.69292308101747</v>
      </c>
      <c r="FM640">
        <v>84.2082051739654</v>
      </c>
      <c r="FN640">
        <v>6974.66038461538</v>
      </c>
      <c r="FO640">
        <v>15</v>
      </c>
      <c r="FP640">
        <v>0</v>
      </c>
      <c r="FQ640" t="s">
        <v>439</v>
      </c>
      <c r="FR640">
        <v>0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-32.870305</v>
      </c>
      <c r="GD640">
        <v>3.14648571428565</v>
      </c>
      <c r="GE640">
        <v>0.436104707008535</v>
      </c>
      <c r="GF640">
        <v>0</v>
      </c>
      <c r="GG640">
        <v>342.962147058824</v>
      </c>
      <c r="GH640">
        <v>4.35974025348344</v>
      </c>
      <c r="GI640">
        <v>0.457699884483334</v>
      </c>
      <c r="GJ640">
        <v>-1</v>
      </c>
      <c r="GK640">
        <v>0.89633125</v>
      </c>
      <c r="GL640">
        <v>-0.00337655639097657</v>
      </c>
      <c r="GM640">
        <v>0.0018237845781506</v>
      </c>
      <c r="GN640">
        <v>1</v>
      </c>
      <c r="GO640">
        <v>1</v>
      </c>
      <c r="GP640">
        <v>2</v>
      </c>
      <c r="GQ640" t="s">
        <v>448</v>
      </c>
      <c r="GR640">
        <v>3.13245</v>
      </c>
      <c r="GS640">
        <v>2.71007</v>
      </c>
      <c r="GT640">
        <v>0.134912</v>
      </c>
      <c r="GU640">
        <v>0.13951</v>
      </c>
      <c r="GV640">
        <v>0.0992766</v>
      </c>
      <c r="GW640">
        <v>0.0971445</v>
      </c>
      <c r="GX640">
        <v>32605</v>
      </c>
      <c r="GY640">
        <v>34757.2</v>
      </c>
      <c r="GZ640">
        <v>34097.8</v>
      </c>
      <c r="HA640">
        <v>36569.5</v>
      </c>
      <c r="HB640">
        <v>43375.2</v>
      </c>
      <c r="HC640">
        <v>47403.9</v>
      </c>
      <c r="HD640">
        <v>53186.1</v>
      </c>
      <c r="HE640">
        <v>58445</v>
      </c>
      <c r="HF640">
        <v>1.95915</v>
      </c>
      <c r="HG640">
        <v>1.67208</v>
      </c>
      <c r="HH640">
        <v>0.120029</v>
      </c>
      <c r="HI640">
        <v>0</v>
      </c>
      <c r="HJ640">
        <v>28.0526</v>
      </c>
      <c r="HK640">
        <v>999.9</v>
      </c>
      <c r="HL640">
        <v>53.98</v>
      </c>
      <c r="HM640">
        <v>30.121</v>
      </c>
      <c r="HN640">
        <v>25.5633</v>
      </c>
      <c r="HO640">
        <v>54.7961</v>
      </c>
      <c r="HP640">
        <v>48.0208</v>
      </c>
      <c r="HQ640">
        <v>1</v>
      </c>
      <c r="HR640">
        <v>0.0423933</v>
      </c>
      <c r="HS640">
        <v>0.19668</v>
      </c>
      <c r="HT640">
        <v>20.1138</v>
      </c>
      <c r="HU640">
        <v>5.19782</v>
      </c>
      <c r="HV640">
        <v>12.004</v>
      </c>
      <c r="HW640">
        <v>4.97525</v>
      </c>
      <c r="HX640">
        <v>3.2939</v>
      </c>
      <c r="HY640">
        <v>9999</v>
      </c>
      <c r="HZ640">
        <v>36.1</v>
      </c>
      <c r="IA640">
        <v>9999</v>
      </c>
      <c r="IB640">
        <v>9999</v>
      </c>
      <c r="IC640">
        <v>1.86325</v>
      </c>
      <c r="ID640">
        <v>1.86813</v>
      </c>
      <c r="IE640">
        <v>1.86786</v>
      </c>
      <c r="IF640">
        <v>1.86905</v>
      </c>
      <c r="IG640">
        <v>1.86984</v>
      </c>
      <c r="IH640">
        <v>1.86594</v>
      </c>
      <c r="II640">
        <v>1.86703</v>
      </c>
      <c r="IJ640">
        <v>1.86844</v>
      </c>
      <c r="IK640">
        <v>5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3.391</v>
      </c>
      <c r="IY640">
        <v>0.3192</v>
      </c>
      <c r="IZ640">
        <v>0.744305887368214</v>
      </c>
      <c r="JA640">
        <v>0.00400708050939433</v>
      </c>
      <c r="JB640">
        <v>-7.0817227887937e-07</v>
      </c>
      <c r="JC640">
        <v>2.11393634800483e-10</v>
      </c>
      <c r="JD640">
        <v>-0.0902750961418796</v>
      </c>
      <c r="JE640">
        <v>-0.0199519798578536</v>
      </c>
      <c r="JF640">
        <v>0.00231849078142986</v>
      </c>
      <c r="JG640">
        <v>-2.72917625674962e-05</v>
      </c>
      <c r="JH640">
        <v>4</v>
      </c>
      <c r="JI640">
        <v>2436</v>
      </c>
      <c r="JJ640">
        <v>0</v>
      </c>
      <c r="JK640">
        <v>25</v>
      </c>
      <c r="JL640">
        <v>29318185.1</v>
      </c>
      <c r="JM640">
        <v>29318185.1</v>
      </c>
      <c r="JN640">
        <v>1.56738</v>
      </c>
      <c r="JO640">
        <v>2.63184</v>
      </c>
      <c r="JP640">
        <v>1.54785</v>
      </c>
      <c r="JQ640">
        <v>2.31445</v>
      </c>
      <c r="JR640">
        <v>1.64673</v>
      </c>
      <c r="JS640">
        <v>2.33887</v>
      </c>
      <c r="JT640">
        <v>34.1225</v>
      </c>
      <c r="JU640">
        <v>24.1926</v>
      </c>
      <c r="JV640">
        <v>18</v>
      </c>
      <c r="JW640">
        <v>504.061</v>
      </c>
      <c r="JX640">
        <v>336.08</v>
      </c>
      <c r="JY640">
        <v>26.7376</v>
      </c>
      <c r="JZ640">
        <v>27.8589</v>
      </c>
      <c r="KA640">
        <v>30.0005</v>
      </c>
      <c r="KB640">
        <v>27.779</v>
      </c>
      <c r="KC640">
        <v>27.7367</v>
      </c>
      <c r="KD640">
        <v>31.4432</v>
      </c>
      <c r="KE640">
        <v>18.8998</v>
      </c>
      <c r="KF640">
        <v>100</v>
      </c>
      <c r="KG640">
        <v>26.6986</v>
      </c>
      <c r="KH640">
        <v>791.616</v>
      </c>
      <c r="KI640">
        <v>21.7951</v>
      </c>
      <c r="KJ640">
        <v>96.6856</v>
      </c>
      <c r="KK640">
        <v>94.6944</v>
      </c>
    </row>
    <row r="641" spans="1:297">
      <c r="A641">
        <v>625</v>
      </c>
      <c r="B641">
        <v>1759091109.1</v>
      </c>
      <c r="C641">
        <v>17997.0999999046</v>
      </c>
      <c r="D641" t="s">
        <v>1698</v>
      </c>
      <c r="E641" t="s">
        <v>1699</v>
      </c>
      <c r="F641">
        <v>5</v>
      </c>
      <c r="G641" t="s">
        <v>1605</v>
      </c>
      <c r="H641" t="s">
        <v>436</v>
      </c>
      <c r="I641">
        <v>1759091100.94615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795.120578133333</v>
      </c>
      <c r="AK641">
        <v>769.236490909091</v>
      </c>
      <c r="AL641">
        <v>3.45187554112555</v>
      </c>
      <c r="AM641">
        <v>66.03</v>
      </c>
      <c r="AN641">
        <f>(AP641 - AO641 + DY641*1E3/(8.314*(EA641+273.15)) * AR641/DX641 * AQ641) * DX641/(100*DL641) * 1000/(1000 - AP641)</f>
        <v>0</v>
      </c>
      <c r="AO641">
        <v>21.8234090975433</v>
      </c>
      <c r="AP641">
        <v>22.7064860606061</v>
      </c>
      <c r="AQ641">
        <v>-0.000251698172198208</v>
      </c>
      <c r="AR641">
        <v>114.36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2.7</v>
      </c>
      <c r="DM641">
        <v>0.5</v>
      </c>
      <c r="DN641" t="s">
        <v>438</v>
      </c>
      <c r="DO641">
        <v>2</v>
      </c>
      <c r="DP641" t="b">
        <v>1</v>
      </c>
      <c r="DQ641">
        <v>1759091100.94615</v>
      </c>
      <c r="DR641">
        <v>727.972923076923</v>
      </c>
      <c r="DS641">
        <v>760.770076923077</v>
      </c>
      <c r="DT641">
        <v>22.7144230769231</v>
      </c>
      <c r="DU641">
        <v>21.8216846153846</v>
      </c>
      <c r="DV641">
        <v>724.616615384615</v>
      </c>
      <c r="DW641">
        <v>22.3952461538462</v>
      </c>
      <c r="DX641">
        <v>499.990769230769</v>
      </c>
      <c r="DY641">
        <v>90.5905384615385</v>
      </c>
      <c r="DZ641">
        <v>0.0318747615384615</v>
      </c>
      <c r="EA641">
        <v>29.4248769230769</v>
      </c>
      <c r="EB641">
        <v>30.0129923076923</v>
      </c>
      <c r="EC641">
        <v>999.9</v>
      </c>
      <c r="ED641">
        <v>0</v>
      </c>
      <c r="EE641">
        <v>0</v>
      </c>
      <c r="EF641">
        <v>9992.84076923077</v>
      </c>
      <c r="EG641">
        <v>0</v>
      </c>
      <c r="EH641">
        <v>12.0809</v>
      </c>
      <c r="EI641">
        <v>-32.7972230769231</v>
      </c>
      <c r="EJ641">
        <v>744.892769230769</v>
      </c>
      <c r="EK641">
        <v>777.741846153846</v>
      </c>
      <c r="EL641">
        <v>0.892733692307692</v>
      </c>
      <c r="EM641">
        <v>760.770076923077</v>
      </c>
      <c r="EN641">
        <v>21.8216846153846</v>
      </c>
      <c r="EO641">
        <v>2.05771076923077</v>
      </c>
      <c r="EP641">
        <v>1.97683846153846</v>
      </c>
      <c r="EQ641">
        <v>17.8955461538462</v>
      </c>
      <c r="ER641">
        <v>17.2600384615385</v>
      </c>
      <c r="ES641">
        <v>1999.98076923077</v>
      </c>
      <c r="ET641">
        <v>0.979999846153846</v>
      </c>
      <c r="EU641">
        <v>0.0199997923076923</v>
      </c>
      <c r="EV641">
        <v>0</v>
      </c>
      <c r="EW641">
        <v>343.578538461538</v>
      </c>
      <c r="EX641">
        <v>5.00059</v>
      </c>
      <c r="EY641">
        <v>6980.67076923077</v>
      </c>
      <c r="EZ641">
        <v>17360.1461538462</v>
      </c>
      <c r="FA641">
        <v>41.25</v>
      </c>
      <c r="FB641">
        <v>41.1056153846154</v>
      </c>
      <c r="FC641">
        <v>40.687</v>
      </c>
      <c r="FD641">
        <v>40.4660769230769</v>
      </c>
      <c r="FE641">
        <v>42.125</v>
      </c>
      <c r="FF641">
        <v>1955.08076923077</v>
      </c>
      <c r="FG641">
        <v>39.9</v>
      </c>
      <c r="FH641">
        <v>0</v>
      </c>
      <c r="FI641">
        <v>1759091095.5</v>
      </c>
      <c r="FJ641">
        <v>0</v>
      </c>
      <c r="FK641">
        <v>343.546115384615</v>
      </c>
      <c r="FL641">
        <v>4.00010256014809</v>
      </c>
      <c r="FM641">
        <v>83.7011964531896</v>
      </c>
      <c r="FN641">
        <v>6981.34</v>
      </c>
      <c r="FO641">
        <v>15</v>
      </c>
      <c r="FP641">
        <v>0</v>
      </c>
      <c r="FQ641" t="s">
        <v>439</v>
      </c>
      <c r="FR641">
        <v>0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-32.777975</v>
      </c>
      <c r="GD641">
        <v>-0.121872180451155</v>
      </c>
      <c r="GE641">
        <v>0.363348013445788</v>
      </c>
      <c r="GF641">
        <v>1</v>
      </c>
      <c r="GG641">
        <v>343.365058823529</v>
      </c>
      <c r="GH641">
        <v>3.73200916638743</v>
      </c>
      <c r="GI641">
        <v>0.398563150297523</v>
      </c>
      <c r="GJ641">
        <v>-1</v>
      </c>
      <c r="GK641">
        <v>0.89361675</v>
      </c>
      <c r="GL641">
        <v>-0.0278510526315803</v>
      </c>
      <c r="GM641">
        <v>0.00416633777885328</v>
      </c>
      <c r="GN641">
        <v>1</v>
      </c>
      <c r="GO641">
        <v>2</v>
      </c>
      <c r="GP641">
        <v>2</v>
      </c>
      <c r="GQ641" t="s">
        <v>440</v>
      </c>
      <c r="GR641">
        <v>3.1325</v>
      </c>
      <c r="GS641">
        <v>2.70986</v>
      </c>
      <c r="GT641">
        <v>0.136997</v>
      </c>
      <c r="GU641">
        <v>0.141476</v>
      </c>
      <c r="GV641">
        <v>0.0992463</v>
      </c>
      <c r="GW641">
        <v>0.0971485</v>
      </c>
      <c r="GX641">
        <v>32526.4</v>
      </c>
      <c r="GY641">
        <v>34677.4</v>
      </c>
      <c r="GZ641">
        <v>34097.8</v>
      </c>
      <c r="HA641">
        <v>36569.1</v>
      </c>
      <c r="HB641">
        <v>43376.9</v>
      </c>
      <c r="HC641">
        <v>47403.4</v>
      </c>
      <c r="HD641">
        <v>53186</v>
      </c>
      <c r="HE641">
        <v>58444.3</v>
      </c>
      <c r="HF641">
        <v>1.9594</v>
      </c>
      <c r="HG641">
        <v>1.67213</v>
      </c>
      <c r="HH641">
        <v>0.120789</v>
      </c>
      <c r="HI641">
        <v>0</v>
      </c>
      <c r="HJ641">
        <v>28.0526</v>
      </c>
      <c r="HK641">
        <v>999.9</v>
      </c>
      <c r="HL641">
        <v>53.98</v>
      </c>
      <c r="HM641">
        <v>30.121</v>
      </c>
      <c r="HN641">
        <v>25.5651</v>
      </c>
      <c r="HO641">
        <v>54.4761</v>
      </c>
      <c r="HP641">
        <v>47.7965</v>
      </c>
      <c r="HQ641">
        <v>1</v>
      </c>
      <c r="HR641">
        <v>0.0431961</v>
      </c>
      <c r="HS641">
        <v>0.256343</v>
      </c>
      <c r="HT641">
        <v>20.1135</v>
      </c>
      <c r="HU641">
        <v>5.19752</v>
      </c>
      <c r="HV641">
        <v>12.004</v>
      </c>
      <c r="HW641">
        <v>4.9752</v>
      </c>
      <c r="HX641">
        <v>3.2939</v>
      </c>
      <c r="HY641">
        <v>9999</v>
      </c>
      <c r="HZ641">
        <v>36.1</v>
      </c>
      <c r="IA641">
        <v>9999</v>
      </c>
      <c r="IB641">
        <v>9999</v>
      </c>
      <c r="IC641">
        <v>1.86325</v>
      </c>
      <c r="ID641">
        <v>1.86813</v>
      </c>
      <c r="IE641">
        <v>1.86784</v>
      </c>
      <c r="IF641">
        <v>1.86905</v>
      </c>
      <c r="IG641">
        <v>1.86983</v>
      </c>
      <c r="IH641">
        <v>1.8659</v>
      </c>
      <c r="II641">
        <v>1.86701</v>
      </c>
      <c r="IJ641">
        <v>1.86843</v>
      </c>
      <c r="IK641">
        <v>5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3.446</v>
      </c>
      <c r="IY641">
        <v>0.3188</v>
      </c>
      <c r="IZ641">
        <v>0.744305887368214</v>
      </c>
      <c r="JA641">
        <v>0.00400708050939433</v>
      </c>
      <c r="JB641">
        <v>-7.0817227887937e-07</v>
      </c>
      <c r="JC641">
        <v>2.11393634800483e-10</v>
      </c>
      <c r="JD641">
        <v>-0.0902750961418796</v>
      </c>
      <c r="JE641">
        <v>-0.0199519798578536</v>
      </c>
      <c r="JF641">
        <v>0.00231849078142986</v>
      </c>
      <c r="JG641">
        <v>-2.72917625674962e-05</v>
      </c>
      <c r="JH641">
        <v>4</v>
      </c>
      <c r="JI641">
        <v>2436</v>
      </c>
      <c r="JJ641">
        <v>0</v>
      </c>
      <c r="JK641">
        <v>25</v>
      </c>
      <c r="JL641">
        <v>29318185.2</v>
      </c>
      <c r="JM641">
        <v>29318185.2</v>
      </c>
      <c r="JN641">
        <v>1.5918</v>
      </c>
      <c r="JO641">
        <v>2.62329</v>
      </c>
      <c r="JP641">
        <v>1.54785</v>
      </c>
      <c r="JQ641">
        <v>2.31567</v>
      </c>
      <c r="JR641">
        <v>1.64551</v>
      </c>
      <c r="JS641">
        <v>2.36572</v>
      </c>
      <c r="JT641">
        <v>34.1225</v>
      </c>
      <c r="JU641">
        <v>24.1926</v>
      </c>
      <c r="JV641">
        <v>18</v>
      </c>
      <c r="JW641">
        <v>504.267</v>
      </c>
      <c r="JX641">
        <v>336.136</v>
      </c>
      <c r="JY641">
        <v>26.7123</v>
      </c>
      <c r="JZ641">
        <v>27.8648</v>
      </c>
      <c r="KA641">
        <v>30.0007</v>
      </c>
      <c r="KB641">
        <v>27.7837</v>
      </c>
      <c r="KC641">
        <v>27.7424</v>
      </c>
      <c r="KD641">
        <v>31.9208</v>
      </c>
      <c r="KE641">
        <v>18.8998</v>
      </c>
      <c r="KF641">
        <v>100</v>
      </c>
      <c r="KG641">
        <v>26.6902</v>
      </c>
      <c r="KH641">
        <v>805.08</v>
      </c>
      <c r="KI641">
        <v>21.7951</v>
      </c>
      <c r="KJ641">
        <v>96.6855</v>
      </c>
      <c r="KK641">
        <v>94.6933</v>
      </c>
    </row>
    <row r="642" spans="1:297">
      <c r="A642">
        <v>626</v>
      </c>
      <c r="B642">
        <v>1759091114.1</v>
      </c>
      <c r="C642">
        <v>18002.0999999046</v>
      </c>
      <c r="D642" t="s">
        <v>1700</v>
      </c>
      <c r="E642" t="s">
        <v>1701</v>
      </c>
      <c r="F642">
        <v>5</v>
      </c>
      <c r="G642" t="s">
        <v>1605</v>
      </c>
      <c r="H642" t="s">
        <v>436</v>
      </c>
      <c r="I642">
        <v>1759091105.94615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811.109918095238</v>
      </c>
      <c r="AK642">
        <v>785.778048484849</v>
      </c>
      <c r="AL642">
        <v>3.29440703463194</v>
      </c>
      <c r="AM642">
        <v>66.03</v>
      </c>
      <c r="AN642">
        <f>(AP642 - AO642 + DY642*1E3/(8.314*(EA642+273.15)) * AR642/DX642 * AQ642) * DX642/(100*DL642) * 1000/(1000 - AP642)</f>
        <v>0</v>
      </c>
      <c r="AO642">
        <v>21.8239937493723</v>
      </c>
      <c r="AP642">
        <v>22.6983806060606</v>
      </c>
      <c r="AQ642">
        <v>-0.000151665716397461</v>
      </c>
      <c r="AR642">
        <v>114.36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2.7</v>
      </c>
      <c r="DM642">
        <v>0.5</v>
      </c>
      <c r="DN642" t="s">
        <v>438</v>
      </c>
      <c r="DO642">
        <v>2</v>
      </c>
      <c r="DP642" t="b">
        <v>1</v>
      </c>
      <c r="DQ642">
        <v>1759091105.94615</v>
      </c>
      <c r="DR642">
        <v>744.490384615385</v>
      </c>
      <c r="DS642">
        <v>776.935076923077</v>
      </c>
      <c r="DT642">
        <v>22.7100384615385</v>
      </c>
      <c r="DU642">
        <v>21.8227923076923</v>
      </c>
      <c r="DV642">
        <v>741.079615384616</v>
      </c>
      <c r="DW642">
        <v>22.3910384615385</v>
      </c>
      <c r="DX642">
        <v>500.021230769231</v>
      </c>
      <c r="DY642">
        <v>90.5911384615384</v>
      </c>
      <c r="DZ642">
        <v>0.0317944538461538</v>
      </c>
      <c r="EA642">
        <v>29.4268461538462</v>
      </c>
      <c r="EB642">
        <v>30.0175923076923</v>
      </c>
      <c r="EC642">
        <v>999.9</v>
      </c>
      <c r="ED642">
        <v>0</v>
      </c>
      <c r="EE642">
        <v>0</v>
      </c>
      <c r="EF642">
        <v>10012.7446153846</v>
      </c>
      <c r="EG642">
        <v>0</v>
      </c>
      <c r="EH642">
        <v>12.0809</v>
      </c>
      <c r="EI642">
        <v>-32.4448307692308</v>
      </c>
      <c r="EJ642">
        <v>761.790538461539</v>
      </c>
      <c r="EK642">
        <v>794.268384615384</v>
      </c>
      <c r="EL642">
        <v>0.887230692307692</v>
      </c>
      <c r="EM642">
        <v>776.935076923077</v>
      </c>
      <c r="EN642">
        <v>21.8227923076923</v>
      </c>
      <c r="EO642">
        <v>2.05732692307692</v>
      </c>
      <c r="EP642">
        <v>1.97695153846154</v>
      </c>
      <c r="EQ642">
        <v>17.8925846153846</v>
      </c>
      <c r="ER642">
        <v>17.2609538461538</v>
      </c>
      <c r="ES642">
        <v>2000.02307692308</v>
      </c>
      <c r="ET642">
        <v>0.980000307692308</v>
      </c>
      <c r="EU642">
        <v>0.0199993153846154</v>
      </c>
      <c r="EV642">
        <v>0</v>
      </c>
      <c r="EW642">
        <v>343.893153846154</v>
      </c>
      <c r="EX642">
        <v>5.00059</v>
      </c>
      <c r="EY642">
        <v>6987.68692307692</v>
      </c>
      <c r="EZ642">
        <v>17360.5230769231</v>
      </c>
      <c r="FA642">
        <v>41.25</v>
      </c>
      <c r="FB642">
        <v>41.125</v>
      </c>
      <c r="FC642">
        <v>40.687</v>
      </c>
      <c r="FD642">
        <v>40.4854615384615</v>
      </c>
      <c r="FE642">
        <v>42.1297692307692</v>
      </c>
      <c r="FF642">
        <v>1955.12307692308</v>
      </c>
      <c r="FG642">
        <v>39.9</v>
      </c>
      <c r="FH642">
        <v>0</v>
      </c>
      <c r="FI642">
        <v>1759091100.9</v>
      </c>
      <c r="FJ642">
        <v>0</v>
      </c>
      <c r="FK642">
        <v>343.97532</v>
      </c>
      <c r="FL642">
        <v>4.53130768557394</v>
      </c>
      <c r="FM642">
        <v>82.8415383321812</v>
      </c>
      <c r="FN642">
        <v>6989.1596</v>
      </c>
      <c r="FO642">
        <v>15</v>
      </c>
      <c r="FP642">
        <v>0</v>
      </c>
      <c r="FQ642" t="s">
        <v>439</v>
      </c>
      <c r="FR642">
        <v>0</v>
      </c>
      <c r="FS642">
        <v>0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-32.6443619047619</v>
      </c>
      <c r="GD642">
        <v>2.86002077922083</v>
      </c>
      <c r="GE642">
        <v>0.488996436325695</v>
      </c>
      <c r="GF642">
        <v>0</v>
      </c>
      <c r="GG642">
        <v>343.699264705882</v>
      </c>
      <c r="GH642">
        <v>4.19928189834516</v>
      </c>
      <c r="GI642">
        <v>0.442428080484705</v>
      </c>
      <c r="GJ642">
        <v>-1</v>
      </c>
      <c r="GK642">
        <v>0.88937</v>
      </c>
      <c r="GL642">
        <v>-0.0669731688311701</v>
      </c>
      <c r="GM642">
        <v>0.00778474204239721</v>
      </c>
      <c r="GN642">
        <v>1</v>
      </c>
      <c r="GO642">
        <v>1</v>
      </c>
      <c r="GP642">
        <v>2</v>
      </c>
      <c r="GQ642" t="s">
        <v>448</v>
      </c>
      <c r="GR642">
        <v>3.13261</v>
      </c>
      <c r="GS642">
        <v>2.70953</v>
      </c>
      <c r="GT642">
        <v>0.13897</v>
      </c>
      <c r="GU642">
        <v>0.143272</v>
      </c>
      <c r="GV642">
        <v>0.0992156</v>
      </c>
      <c r="GW642">
        <v>0.0971445</v>
      </c>
      <c r="GX642">
        <v>32451.8</v>
      </c>
      <c r="GY642">
        <v>34604</v>
      </c>
      <c r="GZ642">
        <v>34097.4</v>
      </c>
      <c r="HA642">
        <v>36568.3</v>
      </c>
      <c r="HB642">
        <v>43378.2</v>
      </c>
      <c r="HC642">
        <v>47403.2</v>
      </c>
      <c r="HD642">
        <v>53185.5</v>
      </c>
      <c r="HE642">
        <v>58443.6</v>
      </c>
      <c r="HF642">
        <v>1.95903</v>
      </c>
      <c r="HG642">
        <v>1.672</v>
      </c>
      <c r="HH642">
        <v>0.121348</v>
      </c>
      <c r="HI642">
        <v>0</v>
      </c>
      <c r="HJ642">
        <v>28.0526</v>
      </c>
      <c r="HK642">
        <v>999.9</v>
      </c>
      <c r="HL642">
        <v>53.98</v>
      </c>
      <c r="HM642">
        <v>30.121</v>
      </c>
      <c r="HN642">
        <v>25.5635</v>
      </c>
      <c r="HO642">
        <v>53.7661</v>
      </c>
      <c r="HP642">
        <v>47.5401</v>
      </c>
      <c r="HQ642">
        <v>1</v>
      </c>
      <c r="HR642">
        <v>0.0438211</v>
      </c>
      <c r="HS642">
        <v>0.328235</v>
      </c>
      <c r="HT642">
        <v>20.1136</v>
      </c>
      <c r="HU642">
        <v>5.19722</v>
      </c>
      <c r="HV642">
        <v>12.004</v>
      </c>
      <c r="HW642">
        <v>4.9749</v>
      </c>
      <c r="HX642">
        <v>3.29385</v>
      </c>
      <c r="HY642">
        <v>9999</v>
      </c>
      <c r="HZ642">
        <v>36.1</v>
      </c>
      <c r="IA642">
        <v>9999</v>
      </c>
      <c r="IB642">
        <v>9999</v>
      </c>
      <c r="IC642">
        <v>1.86325</v>
      </c>
      <c r="ID642">
        <v>1.86813</v>
      </c>
      <c r="IE642">
        <v>1.86783</v>
      </c>
      <c r="IF642">
        <v>1.86905</v>
      </c>
      <c r="IG642">
        <v>1.86983</v>
      </c>
      <c r="IH642">
        <v>1.8659</v>
      </c>
      <c r="II642">
        <v>1.86704</v>
      </c>
      <c r="IJ642">
        <v>1.86843</v>
      </c>
      <c r="IK642">
        <v>5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3.498</v>
      </c>
      <c r="IY642">
        <v>0.3185</v>
      </c>
      <c r="IZ642">
        <v>0.744305887368214</v>
      </c>
      <c r="JA642">
        <v>0.00400708050939433</v>
      </c>
      <c r="JB642">
        <v>-7.0817227887937e-07</v>
      </c>
      <c r="JC642">
        <v>2.11393634800483e-10</v>
      </c>
      <c r="JD642">
        <v>-0.0902750961418796</v>
      </c>
      <c r="JE642">
        <v>-0.0199519798578536</v>
      </c>
      <c r="JF642">
        <v>0.00231849078142986</v>
      </c>
      <c r="JG642">
        <v>-2.72917625674962e-05</v>
      </c>
      <c r="JH642">
        <v>4</v>
      </c>
      <c r="JI642">
        <v>2436</v>
      </c>
      <c r="JJ642">
        <v>0</v>
      </c>
      <c r="JK642">
        <v>25</v>
      </c>
      <c r="JL642">
        <v>29318185.2</v>
      </c>
      <c r="JM642">
        <v>29318185.2</v>
      </c>
      <c r="JN642">
        <v>1.61865</v>
      </c>
      <c r="JO642">
        <v>2.62695</v>
      </c>
      <c r="JP642">
        <v>1.54785</v>
      </c>
      <c r="JQ642">
        <v>2.31445</v>
      </c>
      <c r="JR642">
        <v>1.64551</v>
      </c>
      <c r="JS642">
        <v>2.31323</v>
      </c>
      <c r="JT642">
        <v>34.1452</v>
      </c>
      <c r="JU642">
        <v>24.1926</v>
      </c>
      <c r="JV642">
        <v>18</v>
      </c>
      <c r="JW642">
        <v>504.068</v>
      </c>
      <c r="JX642">
        <v>336.102</v>
      </c>
      <c r="JY642">
        <v>26.6878</v>
      </c>
      <c r="JZ642">
        <v>27.8701</v>
      </c>
      <c r="KA642">
        <v>30.0007</v>
      </c>
      <c r="KB642">
        <v>27.789</v>
      </c>
      <c r="KC642">
        <v>27.747</v>
      </c>
      <c r="KD642">
        <v>32.528</v>
      </c>
      <c r="KE642">
        <v>18.8998</v>
      </c>
      <c r="KF642">
        <v>100</v>
      </c>
      <c r="KG642">
        <v>26.6692</v>
      </c>
      <c r="KH642">
        <v>825.282</v>
      </c>
      <c r="KI642">
        <v>21.8011</v>
      </c>
      <c r="KJ642">
        <v>96.6846</v>
      </c>
      <c r="KK642">
        <v>94.6918</v>
      </c>
    </row>
    <row r="643" spans="1:297">
      <c r="A643">
        <v>627</v>
      </c>
      <c r="B643">
        <v>1759091119.1</v>
      </c>
      <c r="C643">
        <v>18007.0999999046</v>
      </c>
      <c r="D643" t="s">
        <v>1702</v>
      </c>
      <c r="E643" t="s">
        <v>1703</v>
      </c>
      <c r="F643">
        <v>5</v>
      </c>
      <c r="G643" t="s">
        <v>1605</v>
      </c>
      <c r="H643" t="s">
        <v>436</v>
      </c>
      <c r="I643">
        <v>1759091110.94615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827.35579367619</v>
      </c>
      <c r="AK643">
        <v>801.886666666667</v>
      </c>
      <c r="AL643">
        <v>3.22799642857137</v>
      </c>
      <c r="AM643">
        <v>66.03</v>
      </c>
      <c r="AN643">
        <f>(AP643 - AO643 + DY643*1E3/(8.314*(EA643+273.15)) * AR643/DX643 * AQ643) * DX643/(100*DL643) * 1000/(1000 - AP643)</f>
        <v>0</v>
      </c>
      <c r="AO643">
        <v>21.8261992800108</v>
      </c>
      <c r="AP643">
        <v>22.6907636363636</v>
      </c>
      <c r="AQ643">
        <v>-0.000118765104460839</v>
      </c>
      <c r="AR643">
        <v>114.36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2.7</v>
      </c>
      <c r="DM643">
        <v>0.5</v>
      </c>
      <c r="DN643" t="s">
        <v>438</v>
      </c>
      <c r="DO643">
        <v>2</v>
      </c>
      <c r="DP643" t="b">
        <v>1</v>
      </c>
      <c r="DQ643">
        <v>1759091110.94615</v>
      </c>
      <c r="DR643">
        <v>760.775076923077</v>
      </c>
      <c r="DS643">
        <v>793.288153846154</v>
      </c>
      <c r="DT643">
        <v>22.7023076923077</v>
      </c>
      <c r="DU643">
        <v>21.8242538461538</v>
      </c>
      <c r="DV643">
        <v>757.310615384615</v>
      </c>
      <c r="DW643">
        <v>22.3836307692308</v>
      </c>
      <c r="DX643">
        <v>500.053769230769</v>
      </c>
      <c r="DY643">
        <v>90.5913153846154</v>
      </c>
      <c r="DZ643">
        <v>0.0317041538461538</v>
      </c>
      <c r="EA643">
        <v>29.4278923076923</v>
      </c>
      <c r="EB643">
        <v>30.0223230769231</v>
      </c>
      <c r="EC643">
        <v>999.9</v>
      </c>
      <c r="ED643">
        <v>0</v>
      </c>
      <c r="EE643">
        <v>0</v>
      </c>
      <c r="EF643">
        <v>10009.5692307692</v>
      </c>
      <c r="EG643">
        <v>0</v>
      </c>
      <c r="EH643">
        <v>12.0809</v>
      </c>
      <c r="EI643">
        <v>-32.5132230769231</v>
      </c>
      <c r="EJ643">
        <v>778.447384615385</v>
      </c>
      <c r="EK643">
        <v>810.987538461538</v>
      </c>
      <c r="EL643">
        <v>0.878054846153846</v>
      </c>
      <c r="EM643">
        <v>793.288153846154</v>
      </c>
      <c r="EN643">
        <v>21.8242538461538</v>
      </c>
      <c r="EO643">
        <v>2.05663153846154</v>
      </c>
      <c r="EP643">
        <v>1.97708692307692</v>
      </c>
      <c r="EQ643">
        <v>17.8872</v>
      </c>
      <c r="ER643">
        <v>17.2620384615385</v>
      </c>
      <c r="ES643">
        <v>2000.01769230769</v>
      </c>
      <c r="ET643">
        <v>0.980000307692308</v>
      </c>
      <c r="EU643">
        <v>0.0199993153846154</v>
      </c>
      <c r="EV643">
        <v>0</v>
      </c>
      <c r="EW643">
        <v>344.263384615385</v>
      </c>
      <c r="EX643">
        <v>5.00059</v>
      </c>
      <c r="EY643">
        <v>6994.32076923077</v>
      </c>
      <c r="EZ643">
        <v>17360.4923076923</v>
      </c>
      <c r="FA643">
        <v>41.25</v>
      </c>
      <c r="FB643">
        <v>41.125</v>
      </c>
      <c r="FC643">
        <v>40.687</v>
      </c>
      <c r="FD643">
        <v>40.4903076923077</v>
      </c>
      <c r="FE643">
        <v>42.1297692307692</v>
      </c>
      <c r="FF643">
        <v>1955.11769230769</v>
      </c>
      <c r="FG643">
        <v>39.9</v>
      </c>
      <c r="FH643">
        <v>0</v>
      </c>
      <c r="FI643">
        <v>1759091105.7</v>
      </c>
      <c r="FJ643">
        <v>0</v>
      </c>
      <c r="FK643">
        <v>344.32016</v>
      </c>
      <c r="FL643">
        <v>4.5021538483178</v>
      </c>
      <c r="FM643">
        <v>77.1546154129342</v>
      </c>
      <c r="FN643">
        <v>6995.4316</v>
      </c>
      <c r="FO643">
        <v>15</v>
      </c>
      <c r="FP643">
        <v>0</v>
      </c>
      <c r="FQ643" t="s">
        <v>439</v>
      </c>
      <c r="FR643">
        <v>0</v>
      </c>
      <c r="FS643">
        <v>0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-32.444375</v>
      </c>
      <c r="GD643">
        <v>0.821715789473682</v>
      </c>
      <c r="GE643">
        <v>0.57514943960244</v>
      </c>
      <c r="GF643">
        <v>0</v>
      </c>
      <c r="GG643">
        <v>344.040764705882</v>
      </c>
      <c r="GH643">
        <v>4.54976317804639</v>
      </c>
      <c r="GI643">
        <v>0.469555926558366</v>
      </c>
      <c r="GJ643">
        <v>-1</v>
      </c>
      <c r="GK643">
        <v>0.8823921</v>
      </c>
      <c r="GL643">
        <v>-0.113154586466165</v>
      </c>
      <c r="GM643">
        <v>0.0108911276822008</v>
      </c>
      <c r="GN643">
        <v>0</v>
      </c>
      <c r="GO643">
        <v>0</v>
      </c>
      <c r="GP643">
        <v>2</v>
      </c>
      <c r="GQ643" t="s">
        <v>455</v>
      </c>
      <c r="GR643">
        <v>3.13234</v>
      </c>
      <c r="GS643">
        <v>2.70941</v>
      </c>
      <c r="GT643">
        <v>0.140927</v>
      </c>
      <c r="GU643">
        <v>0.145451</v>
      </c>
      <c r="GV643">
        <v>0.0991908</v>
      </c>
      <c r="GW643">
        <v>0.0971493</v>
      </c>
      <c r="GX643">
        <v>32377.6</v>
      </c>
      <c r="GY643">
        <v>34515.7</v>
      </c>
      <c r="GZ643">
        <v>34097</v>
      </c>
      <c r="HA643">
        <v>36567.9</v>
      </c>
      <c r="HB643">
        <v>43379.3</v>
      </c>
      <c r="HC643">
        <v>47402.9</v>
      </c>
      <c r="HD643">
        <v>53185.1</v>
      </c>
      <c r="HE643">
        <v>58443.1</v>
      </c>
      <c r="HF643">
        <v>1.9587</v>
      </c>
      <c r="HG643">
        <v>1.6722</v>
      </c>
      <c r="HH643">
        <v>0.120573</v>
      </c>
      <c r="HI643">
        <v>0</v>
      </c>
      <c r="HJ643">
        <v>28.0538</v>
      </c>
      <c r="HK643">
        <v>999.9</v>
      </c>
      <c r="HL643">
        <v>53.98</v>
      </c>
      <c r="HM643">
        <v>30.121</v>
      </c>
      <c r="HN643">
        <v>25.5629</v>
      </c>
      <c r="HO643">
        <v>54.4061</v>
      </c>
      <c r="HP643">
        <v>47.6843</v>
      </c>
      <c r="HQ643">
        <v>1</v>
      </c>
      <c r="HR643">
        <v>0.044469</v>
      </c>
      <c r="HS643">
        <v>0.379717</v>
      </c>
      <c r="HT643">
        <v>20.1136</v>
      </c>
      <c r="HU643">
        <v>5.19782</v>
      </c>
      <c r="HV643">
        <v>12.004</v>
      </c>
      <c r="HW643">
        <v>4.9753</v>
      </c>
      <c r="HX643">
        <v>3.29398</v>
      </c>
      <c r="HY643">
        <v>9999</v>
      </c>
      <c r="HZ643">
        <v>36.1</v>
      </c>
      <c r="IA643">
        <v>9999</v>
      </c>
      <c r="IB643">
        <v>9999</v>
      </c>
      <c r="IC643">
        <v>1.86325</v>
      </c>
      <c r="ID643">
        <v>1.86813</v>
      </c>
      <c r="IE643">
        <v>1.86783</v>
      </c>
      <c r="IF643">
        <v>1.86905</v>
      </c>
      <c r="IG643">
        <v>1.86982</v>
      </c>
      <c r="IH643">
        <v>1.86589</v>
      </c>
      <c r="II643">
        <v>1.86701</v>
      </c>
      <c r="IJ643">
        <v>1.86843</v>
      </c>
      <c r="IK643">
        <v>5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3.551</v>
      </c>
      <c r="IY643">
        <v>0.3181</v>
      </c>
      <c r="IZ643">
        <v>0.744305887368214</v>
      </c>
      <c r="JA643">
        <v>0.00400708050939433</v>
      </c>
      <c r="JB643">
        <v>-7.0817227887937e-07</v>
      </c>
      <c r="JC643">
        <v>2.11393634800483e-10</v>
      </c>
      <c r="JD643">
        <v>-0.0902750961418796</v>
      </c>
      <c r="JE643">
        <v>-0.0199519798578536</v>
      </c>
      <c r="JF643">
        <v>0.00231849078142986</v>
      </c>
      <c r="JG643">
        <v>-2.72917625674962e-05</v>
      </c>
      <c r="JH643">
        <v>4</v>
      </c>
      <c r="JI643">
        <v>2436</v>
      </c>
      <c r="JJ643">
        <v>0</v>
      </c>
      <c r="JK643">
        <v>25</v>
      </c>
      <c r="JL643">
        <v>29318185.3</v>
      </c>
      <c r="JM643">
        <v>29318185.3</v>
      </c>
      <c r="JN643">
        <v>1.64673</v>
      </c>
      <c r="JO643">
        <v>2.6355</v>
      </c>
      <c r="JP643">
        <v>1.54785</v>
      </c>
      <c r="JQ643">
        <v>2.31445</v>
      </c>
      <c r="JR643">
        <v>1.64673</v>
      </c>
      <c r="JS643">
        <v>2.27051</v>
      </c>
      <c r="JT643">
        <v>34.1225</v>
      </c>
      <c r="JU643">
        <v>24.1926</v>
      </c>
      <c r="JV643">
        <v>18</v>
      </c>
      <c r="JW643">
        <v>503.9</v>
      </c>
      <c r="JX643">
        <v>336.227</v>
      </c>
      <c r="JY643">
        <v>26.6563</v>
      </c>
      <c r="JZ643">
        <v>27.8755</v>
      </c>
      <c r="KA643">
        <v>30.0006</v>
      </c>
      <c r="KB643">
        <v>27.7942</v>
      </c>
      <c r="KC643">
        <v>27.7523</v>
      </c>
      <c r="KD643">
        <v>33.009</v>
      </c>
      <c r="KE643">
        <v>18.8998</v>
      </c>
      <c r="KF643">
        <v>100</v>
      </c>
      <c r="KG643">
        <v>26.6411</v>
      </c>
      <c r="KH643">
        <v>838.829</v>
      </c>
      <c r="KI643">
        <v>21.8118</v>
      </c>
      <c r="KJ643">
        <v>96.6836</v>
      </c>
      <c r="KK643">
        <v>94.6909</v>
      </c>
    </row>
    <row r="644" spans="1:297">
      <c r="A644">
        <v>628</v>
      </c>
      <c r="B644">
        <v>1759091124.1</v>
      </c>
      <c r="C644">
        <v>18012.0999999046</v>
      </c>
      <c r="D644" t="s">
        <v>1704</v>
      </c>
      <c r="E644" t="s">
        <v>1705</v>
      </c>
      <c r="F644">
        <v>5</v>
      </c>
      <c r="G644" t="s">
        <v>1605</v>
      </c>
      <c r="H644" t="s">
        <v>436</v>
      </c>
      <c r="I644">
        <v>1759091115.94615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845.534413790476</v>
      </c>
      <c r="AK644">
        <v>819.311854545454</v>
      </c>
      <c r="AL644">
        <v>3.48097651515142</v>
      </c>
      <c r="AM644">
        <v>66.03</v>
      </c>
      <c r="AN644">
        <f>(AP644 - AO644 + DY644*1E3/(8.314*(EA644+273.15)) * AR644/DX644 * AQ644) * DX644/(100*DL644) * 1000/(1000 - AP644)</f>
        <v>0</v>
      </c>
      <c r="AO644">
        <v>21.8273583640584</v>
      </c>
      <c r="AP644">
        <v>22.6814478787879</v>
      </c>
      <c r="AQ644">
        <v>-0.000148127323656989</v>
      </c>
      <c r="AR644">
        <v>114.36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2.7</v>
      </c>
      <c r="DM644">
        <v>0.5</v>
      </c>
      <c r="DN644" t="s">
        <v>438</v>
      </c>
      <c r="DO644">
        <v>2</v>
      </c>
      <c r="DP644" t="b">
        <v>1</v>
      </c>
      <c r="DQ644">
        <v>1759091115.94615</v>
      </c>
      <c r="DR644">
        <v>777.118615384615</v>
      </c>
      <c r="DS644">
        <v>809.680076923077</v>
      </c>
      <c r="DT644">
        <v>22.6937</v>
      </c>
      <c r="DU644">
        <v>21.8254076923077</v>
      </c>
      <c r="DV644">
        <v>773.600461538462</v>
      </c>
      <c r="DW644">
        <v>22.3753769230769</v>
      </c>
      <c r="DX644">
        <v>500.033846153846</v>
      </c>
      <c r="DY644">
        <v>90.5908538461538</v>
      </c>
      <c r="DZ644">
        <v>0.0316494461538461</v>
      </c>
      <c r="EA644">
        <v>29.4263</v>
      </c>
      <c r="EB644">
        <v>30.0278076923077</v>
      </c>
      <c r="EC644">
        <v>999.9</v>
      </c>
      <c r="ED644">
        <v>0</v>
      </c>
      <c r="EE644">
        <v>0</v>
      </c>
      <c r="EF644">
        <v>9998.84153846154</v>
      </c>
      <c r="EG644">
        <v>0</v>
      </c>
      <c r="EH644">
        <v>12.0809</v>
      </c>
      <c r="EI644">
        <v>-32.5615230769231</v>
      </c>
      <c r="EJ644">
        <v>795.163615384615</v>
      </c>
      <c r="EK644">
        <v>827.746076923077</v>
      </c>
      <c r="EL644">
        <v>0.868299923076923</v>
      </c>
      <c r="EM644">
        <v>809.680076923077</v>
      </c>
      <c r="EN644">
        <v>21.8254076923077</v>
      </c>
      <c r="EO644">
        <v>2.05584153846154</v>
      </c>
      <c r="EP644">
        <v>1.97718153846154</v>
      </c>
      <c r="EQ644">
        <v>17.8810923076923</v>
      </c>
      <c r="ER644">
        <v>17.2627923076923</v>
      </c>
      <c r="ES644">
        <v>2000.01615384615</v>
      </c>
      <c r="ET644">
        <v>0.980000307692308</v>
      </c>
      <c r="EU644">
        <v>0.0199993153846154</v>
      </c>
      <c r="EV644">
        <v>0</v>
      </c>
      <c r="EW644">
        <v>344.677692307692</v>
      </c>
      <c r="EX644">
        <v>5.00059</v>
      </c>
      <c r="EY644">
        <v>7000.85538461538</v>
      </c>
      <c r="EZ644">
        <v>17360.4769230769</v>
      </c>
      <c r="FA644">
        <v>41.2595384615385</v>
      </c>
      <c r="FB644">
        <v>41.125</v>
      </c>
      <c r="FC644">
        <v>40.687</v>
      </c>
      <c r="FD644">
        <v>40.5</v>
      </c>
      <c r="FE644">
        <v>42.1345384615385</v>
      </c>
      <c r="FF644">
        <v>1955.11615384615</v>
      </c>
      <c r="FG644">
        <v>39.9</v>
      </c>
      <c r="FH644">
        <v>0</v>
      </c>
      <c r="FI644">
        <v>1759091110.5</v>
      </c>
      <c r="FJ644">
        <v>0</v>
      </c>
      <c r="FK644">
        <v>344.69548</v>
      </c>
      <c r="FL644">
        <v>3.83146153545899</v>
      </c>
      <c r="FM644">
        <v>76.0353845267662</v>
      </c>
      <c r="FN644">
        <v>7001.634</v>
      </c>
      <c r="FO644">
        <v>15</v>
      </c>
      <c r="FP644">
        <v>0</v>
      </c>
      <c r="FQ644" t="s">
        <v>439</v>
      </c>
      <c r="FR644">
        <v>0</v>
      </c>
      <c r="FS644">
        <v>0</v>
      </c>
      <c r="FT644">
        <v>0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-32.6758761904762</v>
      </c>
      <c r="GD644">
        <v>-0.721145454545464</v>
      </c>
      <c r="GE644">
        <v>0.656740872943821</v>
      </c>
      <c r="GF644">
        <v>0</v>
      </c>
      <c r="GG644">
        <v>344.429441176471</v>
      </c>
      <c r="GH644">
        <v>4.58189457423382</v>
      </c>
      <c r="GI644">
        <v>0.478657755123416</v>
      </c>
      <c r="GJ644">
        <v>-1</v>
      </c>
      <c r="GK644">
        <v>0.873893761904762</v>
      </c>
      <c r="GL644">
        <v>-0.116434519480519</v>
      </c>
      <c r="GM644">
        <v>0.0117603964377006</v>
      </c>
      <c r="GN644">
        <v>0</v>
      </c>
      <c r="GO644">
        <v>0</v>
      </c>
      <c r="GP644">
        <v>2</v>
      </c>
      <c r="GQ644" t="s">
        <v>455</v>
      </c>
      <c r="GR644">
        <v>3.1325</v>
      </c>
      <c r="GS644">
        <v>2.70955</v>
      </c>
      <c r="GT644">
        <v>0.14295</v>
      </c>
      <c r="GU644">
        <v>0.147248</v>
      </c>
      <c r="GV644">
        <v>0.0991657</v>
      </c>
      <c r="GW644">
        <v>0.0971596</v>
      </c>
      <c r="GX644">
        <v>32301</v>
      </c>
      <c r="GY644">
        <v>34442.6</v>
      </c>
      <c r="GZ644">
        <v>34096.7</v>
      </c>
      <c r="HA644">
        <v>36567.4</v>
      </c>
      <c r="HB644">
        <v>43380.5</v>
      </c>
      <c r="HC644">
        <v>47401.8</v>
      </c>
      <c r="HD644">
        <v>53184.7</v>
      </c>
      <c r="HE644">
        <v>58442.2</v>
      </c>
      <c r="HF644">
        <v>1.9588</v>
      </c>
      <c r="HG644">
        <v>1.67192</v>
      </c>
      <c r="HH644">
        <v>0.122085</v>
      </c>
      <c r="HI644">
        <v>0</v>
      </c>
      <c r="HJ644">
        <v>28.055</v>
      </c>
      <c r="HK644">
        <v>999.9</v>
      </c>
      <c r="HL644">
        <v>53.98</v>
      </c>
      <c r="HM644">
        <v>30.111</v>
      </c>
      <c r="HN644">
        <v>25.5489</v>
      </c>
      <c r="HO644">
        <v>54.2661</v>
      </c>
      <c r="HP644">
        <v>47.8125</v>
      </c>
      <c r="HQ644">
        <v>1</v>
      </c>
      <c r="HR644">
        <v>0.0449263</v>
      </c>
      <c r="HS644">
        <v>0.382963</v>
      </c>
      <c r="HT644">
        <v>20.1132</v>
      </c>
      <c r="HU644">
        <v>5.19647</v>
      </c>
      <c r="HV644">
        <v>12.004</v>
      </c>
      <c r="HW644">
        <v>4.97485</v>
      </c>
      <c r="HX644">
        <v>3.29395</v>
      </c>
      <c r="HY644">
        <v>9999</v>
      </c>
      <c r="HZ644">
        <v>36.1</v>
      </c>
      <c r="IA644">
        <v>9999</v>
      </c>
      <c r="IB644">
        <v>9999</v>
      </c>
      <c r="IC644">
        <v>1.86325</v>
      </c>
      <c r="ID644">
        <v>1.86813</v>
      </c>
      <c r="IE644">
        <v>1.86783</v>
      </c>
      <c r="IF644">
        <v>1.86905</v>
      </c>
      <c r="IG644">
        <v>1.86986</v>
      </c>
      <c r="IH644">
        <v>1.86592</v>
      </c>
      <c r="II644">
        <v>1.86699</v>
      </c>
      <c r="IJ644">
        <v>1.86844</v>
      </c>
      <c r="IK644">
        <v>5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3.605</v>
      </c>
      <c r="IY644">
        <v>0.3177</v>
      </c>
      <c r="IZ644">
        <v>0.744305887368214</v>
      </c>
      <c r="JA644">
        <v>0.00400708050939433</v>
      </c>
      <c r="JB644">
        <v>-7.0817227887937e-07</v>
      </c>
      <c r="JC644">
        <v>2.11393634800483e-10</v>
      </c>
      <c r="JD644">
        <v>-0.0902750961418796</v>
      </c>
      <c r="JE644">
        <v>-0.0199519798578536</v>
      </c>
      <c r="JF644">
        <v>0.00231849078142986</v>
      </c>
      <c r="JG644">
        <v>-2.72917625674962e-05</v>
      </c>
      <c r="JH644">
        <v>4</v>
      </c>
      <c r="JI644">
        <v>2436</v>
      </c>
      <c r="JJ644">
        <v>0</v>
      </c>
      <c r="JK644">
        <v>25</v>
      </c>
      <c r="JL644">
        <v>29318185.4</v>
      </c>
      <c r="JM644">
        <v>29318185.4</v>
      </c>
      <c r="JN644">
        <v>1.67114</v>
      </c>
      <c r="JO644">
        <v>2.63794</v>
      </c>
      <c r="JP644">
        <v>1.54785</v>
      </c>
      <c r="JQ644">
        <v>2.31567</v>
      </c>
      <c r="JR644">
        <v>1.64673</v>
      </c>
      <c r="JS644">
        <v>2.26196</v>
      </c>
      <c r="JT644">
        <v>34.1452</v>
      </c>
      <c r="JU644">
        <v>24.1926</v>
      </c>
      <c r="JV644">
        <v>18</v>
      </c>
      <c r="JW644">
        <v>504.008</v>
      </c>
      <c r="JX644">
        <v>336.125</v>
      </c>
      <c r="JY644">
        <v>26.6248</v>
      </c>
      <c r="JZ644">
        <v>27.8814</v>
      </c>
      <c r="KA644">
        <v>30.0006</v>
      </c>
      <c r="KB644">
        <v>27.7989</v>
      </c>
      <c r="KC644">
        <v>27.7575</v>
      </c>
      <c r="KD644">
        <v>33.5811</v>
      </c>
      <c r="KE644">
        <v>18.8998</v>
      </c>
      <c r="KF644">
        <v>100</v>
      </c>
      <c r="KG644">
        <v>26.6173</v>
      </c>
      <c r="KH644">
        <v>859.187</v>
      </c>
      <c r="KI644">
        <v>21.8266</v>
      </c>
      <c r="KJ644">
        <v>96.6828</v>
      </c>
      <c r="KK644">
        <v>94.6895</v>
      </c>
    </row>
    <row r="645" spans="1:297">
      <c r="A645">
        <v>629</v>
      </c>
      <c r="B645">
        <v>1759091129.1</v>
      </c>
      <c r="C645">
        <v>18017.0999999046</v>
      </c>
      <c r="D645" t="s">
        <v>1706</v>
      </c>
      <c r="E645" t="s">
        <v>1707</v>
      </c>
      <c r="F645">
        <v>5</v>
      </c>
      <c r="G645" t="s">
        <v>1605</v>
      </c>
      <c r="H645" t="s">
        <v>436</v>
      </c>
      <c r="I645">
        <v>1759091120.94615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861.053284342858</v>
      </c>
      <c r="AK645">
        <v>835.407478787879</v>
      </c>
      <c r="AL645">
        <v>3.21024253246751</v>
      </c>
      <c r="AM645">
        <v>66.03</v>
      </c>
      <c r="AN645">
        <f>(AP645 - AO645 + DY645*1E3/(8.314*(EA645+273.15)) * AR645/DX645 * AQ645) * DX645/(100*DL645) * 1000/(1000 - AP645)</f>
        <v>0</v>
      </c>
      <c r="AO645">
        <v>21.8283018479762</v>
      </c>
      <c r="AP645">
        <v>22.6737145454545</v>
      </c>
      <c r="AQ645">
        <v>-0.000104801329622926</v>
      </c>
      <c r="AR645">
        <v>114.36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2.7</v>
      </c>
      <c r="DM645">
        <v>0.5</v>
      </c>
      <c r="DN645" t="s">
        <v>438</v>
      </c>
      <c r="DO645">
        <v>2</v>
      </c>
      <c r="DP645" t="b">
        <v>1</v>
      </c>
      <c r="DQ645">
        <v>1759091120.94615</v>
      </c>
      <c r="DR645">
        <v>793.332615384615</v>
      </c>
      <c r="DS645">
        <v>825.951230769231</v>
      </c>
      <c r="DT645">
        <v>22.6854153846154</v>
      </c>
      <c r="DU645">
        <v>21.8267076923077</v>
      </c>
      <c r="DV645">
        <v>789.761307692308</v>
      </c>
      <c r="DW645">
        <v>22.3674307692308</v>
      </c>
      <c r="DX645">
        <v>500.035846153846</v>
      </c>
      <c r="DY645">
        <v>90.5911</v>
      </c>
      <c r="DZ645">
        <v>0.0315650307692308</v>
      </c>
      <c r="EA645">
        <v>29.4238230769231</v>
      </c>
      <c r="EB645">
        <v>30.0301769230769</v>
      </c>
      <c r="EC645">
        <v>999.9</v>
      </c>
      <c r="ED645">
        <v>0</v>
      </c>
      <c r="EE645">
        <v>0</v>
      </c>
      <c r="EF645">
        <v>9992.26</v>
      </c>
      <c r="EG645">
        <v>0</v>
      </c>
      <c r="EH645">
        <v>12.0809</v>
      </c>
      <c r="EI645">
        <v>-32.6186846153846</v>
      </c>
      <c r="EJ645">
        <v>811.747307692308</v>
      </c>
      <c r="EK645">
        <v>844.381384615385</v>
      </c>
      <c r="EL645">
        <v>0.858725538461538</v>
      </c>
      <c r="EM645">
        <v>825.951230769231</v>
      </c>
      <c r="EN645">
        <v>21.8267076923077</v>
      </c>
      <c r="EO645">
        <v>2.05509538461538</v>
      </c>
      <c r="EP645">
        <v>1.97730307692308</v>
      </c>
      <c r="EQ645">
        <v>17.8753307692308</v>
      </c>
      <c r="ER645">
        <v>17.2637615384615</v>
      </c>
      <c r="ES645">
        <v>1999.98846153846</v>
      </c>
      <c r="ET645">
        <v>0.980000076923077</v>
      </c>
      <c r="EU645">
        <v>0.0199995538461538</v>
      </c>
      <c r="EV645">
        <v>0</v>
      </c>
      <c r="EW645">
        <v>344.951615384615</v>
      </c>
      <c r="EX645">
        <v>5.00059</v>
      </c>
      <c r="EY645">
        <v>7007.4</v>
      </c>
      <c r="EZ645">
        <v>17360.2230769231</v>
      </c>
      <c r="FA645">
        <v>41.2786153846154</v>
      </c>
      <c r="FB645">
        <v>41.125</v>
      </c>
      <c r="FC645">
        <v>40.687</v>
      </c>
      <c r="FD645">
        <v>40.5</v>
      </c>
      <c r="FE645">
        <v>42.1536153846154</v>
      </c>
      <c r="FF645">
        <v>1955.08846153846</v>
      </c>
      <c r="FG645">
        <v>39.9</v>
      </c>
      <c r="FH645">
        <v>0</v>
      </c>
      <c r="FI645">
        <v>1759091115.9</v>
      </c>
      <c r="FJ645">
        <v>0</v>
      </c>
      <c r="FK645">
        <v>345.007423076923</v>
      </c>
      <c r="FL645">
        <v>4.11880341546804</v>
      </c>
      <c r="FM645">
        <v>82.0536752240897</v>
      </c>
      <c r="FN645">
        <v>7008.38269230769</v>
      </c>
      <c r="FO645">
        <v>15</v>
      </c>
      <c r="FP645">
        <v>0</v>
      </c>
      <c r="FQ645" t="s">
        <v>439</v>
      </c>
      <c r="FR645">
        <v>0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-32.50857</v>
      </c>
      <c r="GD645">
        <v>-2.31459248120292</v>
      </c>
      <c r="GE645">
        <v>0.70910400936675</v>
      </c>
      <c r="GF645">
        <v>0</v>
      </c>
      <c r="GG645">
        <v>344.779411764706</v>
      </c>
      <c r="GH645">
        <v>3.75028265948284</v>
      </c>
      <c r="GI645">
        <v>0.405185877290547</v>
      </c>
      <c r="GJ645">
        <v>-1</v>
      </c>
      <c r="GK645">
        <v>0.8631301</v>
      </c>
      <c r="GL645">
        <v>-0.116060842105264</v>
      </c>
      <c r="GM645">
        <v>0.0111678016543096</v>
      </c>
      <c r="GN645">
        <v>0</v>
      </c>
      <c r="GO645">
        <v>0</v>
      </c>
      <c r="GP645">
        <v>2</v>
      </c>
      <c r="GQ645" t="s">
        <v>455</v>
      </c>
      <c r="GR645">
        <v>3.13243</v>
      </c>
      <c r="GS645">
        <v>2.70951</v>
      </c>
      <c r="GT645">
        <v>0.144855</v>
      </c>
      <c r="GU645">
        <v>0.149329</v>
      </c>
      <c r="GV645">
        <v>0.0991394</v>
      </c>
      <c r="GW645">
        <v>0.0971585</v>
      </c>
      <c r="GX645">
        <v>32229.1</v>
      </c>
      <c r="GY645">
        <v>34358</v>
      </c>
      <c r="GZ645">
        <v>34096.5</v>
      </c>
      <c r="HA645">
        <v>36566.8</v>
      </c>
      <c r="HB645">
        <v>43382.1</v>
      </c>
      <c r="HC645">
        <v>47401.3</v>
      </c>
      <c r="HD645">
        <v>53184.7</v>
      </c>
      <c r="HE645">
        <v>58441.1</v>
      </c>
      <c r="HF645">
        <v>1.95882</v>
      </c>
      <c r="HG645">
        <v>1.67195</v>
      </c>
      <c r="HH645">
        <v>0.120446</v>
      </c>
      <c r="HI645">
        <v>0</v>
      </c>
      <c r="HJ645">
        <v>28.0526</v>
      </c>
      <c r="HK645">
        <v>999.9</v>
      </c>
      <c r="HL645">
        <v>53.98</v>
      </c>
      <c r="HM645">
        <v>30.111</v>
      </c>
      <c r="HN645">
        <v>25.55</v>
      </c>
      <c r="HO645">
        <v>54.8161</v>
      </c>
      <c r="HP645">
        <v>47.9728</v>
      </c>
      <c r="HQ645">
        <v>1</v>
      </c>
      <c r="HR645">
        <v>0.0452871</v>
      </c>
      <c r="HS645">
        <v>0.453883</v>
      </c>
      <c r="HT645">
        <v>20.1132</v>
      </c>
      <c r="HU645">
        <v>5.19618</v>
      </c>
      <c r="HV645">
        <v>12.004</v>
      </c>
      <c r="HW645">
        <v>4.97495</v>
      </c>
      <c r="HX645">
        <v>3.29398</v>
      </c>
      <c r="HY645">
        <v>9999</v>
      </c>
      <c r="HZ645">
        <v>36.1</v>
      </c>
      <c r="IA645">
        <v>9999</v>
      </c>
      <c r="IB645">
        <v>9999</v>
      </c>
      <c r="IC645">
        <v>1.86325</v>
      </c>
      <c r="ID645">
        <v>1.86813</v>
      </c>
      <c r="IE645">
        <v>1.86783</v>
      </c>
      <c r="IF645">
        <v>1.86905</v>
      </c>
      <c r="IG645">
        <v>1.86984</v>
      </c>
      <c r="IH645">
        <v>1.8659</v>
      </c>
      <c r="II645">
        <v>1.86705</v>
      </c>
      <c r="IJ645">
        <v>1.86844</v>
      </c>
      <c r="IK645">
        <v>5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3.658</v>
      </c>
      <c r="IY645">
        <v>0.3174</v>
      </c>
      <c r="IZ645">
        <v>0.744305887368214</v>
      </c>
      <c r="JA645">
        <v>0.00400708050939433</v>
      </c>
      <c r="JB645">
        <v>-7.0817227887937e-07</v>
      </c>
      <c r="JC645">
        <v>2.11393634800483e-10</v>
      </c>
      <c r="JD645">
        <v>-0.0902750961418796</v>
      </c>
      <c r="JE645">
        <v>-0.0199519798578536</v>
      </c>
      <c r="JF645">
        <v>0.00231849078142986</v>
      </c>
      <c r="JG645">
        <v>-2.72917625674962e-05</v>
      </c>
      <c r="JH645">
        <v>4</v>
      </c>
      <c r="JI645">
        <v>2436</v>
      </c>
      <c r="JJ645">
        <v>0</v>
      </c>
      <c r="JK645">
        <v>25</v>
      </c>
      <c r="JL645">
        <v>29318185.5</v>
      </c>
      <c r="JM645">
        <v>29318185.5</v>
      </c>
      <c r="JN645">
        <v>1.70044</v>
      </c>
      <c r="JO645">
        <v>2.62695</v>
      </c>
      <c r="JP645">
        <v>1.54785</v>
      </c>
      <c r="JQ645">
        <v>2.31567</v>
      </c>
      <c r="JR645">
        <v>1.64673</v>
      </c>
      <c r="JS645">
        <v>2.33032</v>
      </c>
      <c r="JT645">
        <v>34.1452</v>
      </c>
      <c r="JU645">
        <v>24.1926</v>
      </c>
      <c r="JV645">
        <v>18</v>
      </c>
      <c r="JW645">
        <v>504.077</v>
      </c>
      <c r="JX645">
        <v>336.164</v>
      </c>
      <c r="JY645">
        <v>26.5944</v>
      </c>
      <c r="JZ645">
        <v>27.8873</v>
      </c>
      <c r="KA645">
        <v>30.0005</v>
      </c>
      <c r="KB645">
        <v>27.8048</v>
      </c>
      <c r="KC645">
        <v>27.7622</v>
      </c>
      <c r="KD645">
        <v>34.0999</v>
      </c>
      <c r="KE645">
        <v>18.8998</v>
      </c>
      <c r="KF645">
        <v>100</v>
      </c>
      <c r="KG645">
        <v>26.5796</v>
      </c>
      <c r="KH645">
        <v>872.676</v>
      </c>
      <c r="KI645">
        <v>21.8399</v>
      </c>
      <c r="KJ645">
        <v>96.6826</v>
      </c>
      <c r="KK645">
        <v>94.6878</v>
      </c>
    </row>
    <row r="646" spans="1:297">
      <c r="A646">
        <v>630</v>
      </c>
      <c r="B646">
        <v>1759091134.1</v>
      </c>
      <c r="C646">
        <v>18022.0999999046</v>
      </c>
      <c r="D646" t="s">
        <v>1708</v>
      </c>
      <c r="E646" t="s">
        <v>1709</v>
      </c>
      <c r="F646">
        <v>5</v>
      </c>
      <c r="G646" t="s">
        <v>1605</v>
      </c>
      <c r="H646" t="s">
        <v>436</v>
      </c>
      <c r="I646">
        <v>1759091125.94615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879.6781552</v>
      </c>
      <c r="AK646">
        <v>853.068618181818</v>
      </c>
      <c r="AL646">
        <v>3.5581096320346</v>
      </c>
      <c r="AM646">
        <v>66.03</v>
      </c>
      <c r="AN646">
        <f>(AP646 - AO646 + DY646*1E3/(8.314*(EA646+273.15)) * AR646/DX646 * AQ646) * DX646/(100*DL646) * 1000/(1000 - AP646)</f>
        <v>0</v>
      </c>
      <c r="AO646">
        <v>21.8295419148918</v>
      </c>
      <c r="AP646">
        <v>22.666976969697</v>
      </c>
      <c r="AQ646">
        <v>-7.47580725287077e-05</v>
      </c>
      <c r="AR646">
        <v>114.36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2.7</v>
      </c>
      <c r="DM646">
        <v>0.5</v>
      </c>
      <c r="DN646" t="s">
        <v>438</v>
      </c>
      <c r="DO646">
        <v>2</v>
      </c>
      <c r="DP646" t="b">
        <v>1</v>
      </c>
      <c r="DQ646">
        <v>1759091125.94615</v>
      </c>
      <c r="DR646">
        <v>809.795538461538</v>
      </c>
      <c r="DS646">
        <v>843.001076923077</v>
      </c>
      <c r="DT646">
        <v>22.6773692307692</v>
      </c>
      <c r="DU646">
        <v>21.8280230769231</v>
      </c>
      <c r="DV646">
        <v>806.170384615385</v>
      </c>
      <c r="DW646">
        <v>22.3597153846154</v>
      </c>
      <c r="DX646">
        <v>499.972384615385</v>
      </c>
      <c r="DY646">
        <v>90.5917230769231</v>
      </c>
      <c r="DZ646">
        <v>0.0316676769230769</v>
      </c>
      <c r="EA646">
        <v>29.4208461538461</v>
      </c>
      <c r="EB646">
        <v>30.0272538461538</v>
      </c>
      <c r="EC646">
        <v>999.9</v>
      </c>
      <c r="ED646">
        <v>0</v>
      </c>
      <c r="EE646">
        <v>0</v>
      </c>
      <c r="EF646">
        <v>9990.86769230769</v>
      </c>
      <c r="EG646">
        <v>0</v>
      </c>
      <c r="EH646">
        <v>12.0809</v>
      </c>
      <c r="EI646">
        <v>-33.2055846153846</v>
      </c>
      <c r="EJ646">
        <v>828.585692307692</v>
      </c>
      <c r="EK646">
        <v>861.812846153846</v>
      </c>
      <c r="EL646">
        <v>0.849348153846154</v>
      </c>
      <c r="EM646">
        <v>843.001076923077</v>
      </c>
      <c r="EN646">
        <v>21.8280230769231</v>
      </c>
      <c r="EO646">
        <v>2.05438076923077</v>
      </c>
      <c r="EP646">
        <v>1.97743692307692</v>
      </c>
      <c r="EQ646">
        <v>17.8698</v>
      </c>
      <c r="ER646">
        <v>17.2648384615385</v>
      </c>
      <c r="ES646">
        <v>1999.94230769231</v>
      </c>
      <c r="ET646">
        <v>0.979999615384615</v>
      </c>
      <c r="EU646">
        <v>0.0200000307692308</v>
      </c>
      <c r="EV646">
        <v>0</v>
      </c>
      <c r="EW646">
        <v>345.227076923077</v>
      </c>
      <c r="EX646">
        <v>5.00059</v>
      </c>
      <c r="EY646">
        <v>7013.65923076923</v>
      </c>
      <c r="EZ646">
        <v>17359.8076923077</v>
      </c>
      <c r="FA646">
        <v>41.2976923076923</v>
      </c>
      <c r="FB646">
        <v>41.125</v>
      </c>
      <c r="FC646">
        <v>40.687</v>
      </c>
      <c r="FD646">
        <v>40.5</v>
      </c>
      <c r="FE646">
        <v>42.1679230769231</v>
      </c>
      <c r="FF646">
        <v>1955.04230769231</v>
      </c>
      <c r="FG646">
        <v>39.9</v>
      </c>
      <c r="FH646">
        <v>0</v>
      </c>
      <c r="FI646">
        <v>1759091120.7</v>
      </c>
      <c r="FJ646">
        <v>0</v>
      </c>
      <c r="FK646">
        <v>345.320923076923</v>
      </c>
      <c r="FL646">
        <v>3.50536751263313</v>
      </c>
      <c r="FM646">
        <v>78.1169231324996</v>
      </c>
      <c r="FN646">
        <v>7014.63461538462</v>
      </c>
      <c r="FO646">
        <v>15</v>
      </c>
      <c r="FP646">
        <v>0</v>
      </c>
      <c r="FQ646" t="s">
        <v>439</v>
      </c>
      <c r="FR646">
        <v>0</v>
      </c>
      <c r="FS646">
        <v>0</v>
      </c>
      <c r="FT646">
        <v>0</v>
      </c>
      <c r="FU646">
        <v>0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-32.880005</v>
      </c>
      <c r="GD646">
        <v>-5.57039548872176</v>
      </c>
      <c r="GE646">
        <v>0.902132018872515</v>
      </c>
      <c r="GF646">
        <v>0</v>
      </c>
      <c r="GG646">
        <v>345.0415</v>
      </c>
      <c r="GH646">
        <v>3.92902978721509</v>
      </c>
      <c r="GI646">
        <v>0.425320242668427</v>
      </c>
      <c r="GJ646">
        <v>-1</v>
      </c>
      <c r="GK646">
        <v>0.8556244</v>
      </c>
      <c r="GL646">
        <v>-0.115492060150376</v>
      </c>
      <c r="GM646">
        <v>0.0111149504200424</v>
      </c>
      <c r="GN646">
        <v>0</v>
      </c>
      <c r="GO646">
        <v>0</v>
      </c>
      <c r="GP646">
        <v>2</v>
      </c>
      <c r="GQ646" t="s">
        <v>455</v>
      </c>
      <c r="GR646">
        <v>3.13251</v>
      </c>
      <c r="GS646">
        <v>2.70967</v>
      </c>
      <c r="GT646">
        <v>0.146883</v>
      </c>
      <c r="GU646">
        <v>0.151221</v>
      </c>
      <c r="GV646">
        <v>0.0991208</v>
      </c>
      <c r="GW646">
        <v>0.0971627</v>
      </c>
      <c r="GX646">
        <v>32152.4</v>
      </c>
      <c r="GY646">
        <v>34281.2</v>
      </c>
      <c r="GZ646">
        <v>34096.2</v>
      </c>
      <c r="HA646">
        <v>36566.4</v>
      </c>
      <c r="HB646">
        <v>43382.9</v>
      </c>
      <c r="HC646">
        <v>47401</v>
      </c>
      <c r="HD646">
        <v>53184.4</v>
      </c>
      <c r="HE646">
        <v>58440.7</v>
      </c>
      <c r="HF646">
        <v>1.95893</v>
      </c>
      <c r="HG646">
        <v>1.67165</v>
      </c>
      <c r="HH646">
        <v>0.12137</v>
      </c>
      <c r="HI646">
        <v>0</v>
      </c>
      <c r="HJ646">
        <v>28.049</v>
      </c>
      <c r="HK646">
        <v>999.9</v>
      </c>
      <c r="HL646">
        <v>53.98</v>
      </c>
      <c r="HM646">
        <v>30.121</v>
      </c>
      <c r="HN646">
        <v>25.5633</v>
      </c>
      <c r="HO646">
        <v>54.7061</v>
      </c>
      <c r="HP646">
        <v>47.9087</v>
      </c>
      <c r="HQ646">
        <v>1</v>
      </c>
      <c r="HR646">
        <v>0.0457774</v>
      </c>
      <c r="HS646">
        <v>0.426506</v>
      </c>
      <c r="HT646">
        <v>20.113</v>
      </c>
      <c r="HU646">
        <v>5.19632</v>
      </c>
      <c r="HV646">
        <v>12.004</v>
      </c>
      <c r="HW646">
        <v>4.97505</v>
      </c>
      <c r="HX646">
        <v>3.2939</v>
      </c>
      <c r="HY646">
        <v>9999</v>
      </c>
      <c r="HZ646">
        <v>36.1</v>
      </c>
      <c r="IA646">
        <v>9999</v>
      </c>
      <c r="IB646">
        <v>9999</v>
      </c>
      <c r="IC646">
        <v>1.86325</v>
      </c>
      <c r="ID646">
        <v>1.86813</v>
      </c>
      <c r="IE646">
        <v>1.86783</v>
      </c>
      <c r="IF646">
        <v>1.86905</v>
      </c>
      <c r="IG646">
        <v>1.86987</v>
      </c>
      <c r="IH646">
        <v>1.86593</v>
      </c>
      <c r="II646">
        <v>1.86701</v>
      </c>
      <c r="IJ646">
        <v>1.86843</v>
      </c>
      <c r="IK646">
        <v>5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3.714</v>
      </c>
      <c r="IY646">
        <v>0.3172</v>
      </c>
      <c r="IZ646">
        <v>0.744305887368214</v>
      </c>
      <c r="JA646">
        <v>0.00400708050939433</v>
      </c>
      <c r="JB646">
        <v>-7.0817227887937e-07</v>
      </c>
      <c r="JC646">
        <v>2.11393634800483e-10</v>
      </c>
      <c r="JD646">
        <v>-0.0902750961418796</v>
      </c>
      <c r="JE646">
        <v>-0.0199519798578536</v>
      </c>
      <c r="JF646">
        <v>0.00231849078142986</v>
      </c>
      <c r="JG646">
        <v>-2.72917625674962e-05</v>
      </c>
      <c r="JH646">
        <v>4</v>
      </c>
      <c r="JI646">
        <v>2436</v>
      </c>
      <c r="JJ646">
        <v>0</v>
      </c>
      <c r="JK646">
        <v>25</v>
      </c>
      <c r="JL646">
        <v>29318185.6</v>
      </c>
      <c r="JM646">
        <v>29318185.6</v>
      </c>
      <c r="JN646">
        <v>1.72607</v>
      </c>
      <c r="JO646">
        <v>2.62573</v>
      </c>
      <c r="JP646">
        <v>1.54785</v>
      </c>
      <c r="JQ646">
        <v>2.31567</v>
      </c>
      <c r="JR646">
        <v>1.64673</v>
      </c>
      <c r="JS646">
        <v>2.37671</v>
      </c>
      <c r="JT646">
        <v>34.1452</v>
      </c>
      <c r="JU646">
        <v>24.1926</v>
      </c>
      <c r="JV646">
        <v>18</v>
      </c>
      <c r="JW646">
        <v>504.184</v>
      </c>
      <c r="JX646">
        <v>336.052</v>
      </c>
      <c r="JY646">
        <v>26.5602</v>
      </c>
      <c r="JZ646">
        <v>27.8925</v>
      </c>
      <c r="KA646">
        <v>30.0005</v>
      </c>
      <c r="KB646">
        <v>27.8095</v>
      </c>
      <c r="KC646">
        <v>27.768</v>
      </c>
      <c r="KD646">
        <v>34.6782</v>
      </c>
      <c r="KE646">
        <v>18.8998</v>
      </c>
      <c r="KF646">
        <v>100</v>
      </c>
      <c r="KG646">
        <v>26.5565</v>
      </c>
      <c r="KH646">
        <v>892.856</v>
      </c>
      <c r="KI646">
        <v>21.8556</v>
      </c>
      <c r="KJ646">
        <v>96.6819</v>
      </c>
      <c r="KK646">
        <v>94.687</v>
      </c>
    </row>
    <row r="647" spans="1:297">
      <c r="A647">
        <v>631</v>
      </c>
      <c r="B647">
        <v>1759091139.1</v>
      </c>
      <c r="C647">
        <v>18027.0999999046</v>
      </c>
      <c r="D647" t="s">
        <v>1710</v>
      </c>
      <c r="E647" t="s">
        <v>1711</v>
      </c>
      <c r="F647">
        <v>5</v>
      </c>
      <c r="G647" t="s">
        <v>1605</v>
      </c>
      <c r="H647" t="s">
        <v>436</v>
      </c>
      <c r="I647">
        <v>1759091130.94615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896.270286171429</v>
      </c>
      <c r="AK647">
        <v>869.940551515151</v>
      </c>
      <c r="AL647">
        <v>3.36543582251077</v>
      </c>
      <c r="AM647">
        <v>66.03</v>
      </c>
      <c r="AN647">
        <f>(AP647 - AO647 + DY647*1E3/(8.314*(EA647+273.15)) * AR647/DX647 * AQ647) * DX647/(100*DL647) * 1000/(1000 - AP647)</f>
        <v>0</v>
      </c>
      <c r="AO647">
        <v>21.8304469014069</v>
      </c>
      <c r="AP647">
        <v>22.6620703030303</v>
      </c>
      <c r="AQ647">
        <v>-6.74524465434369e-05</v>
      </c>
      <c r="AR647">
        <v>114.36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2.7</v>
      </c>
      <c r="DM647">
        <v>0.5</v>
      </c>
      <c r="DN647" t="s">
        <v>438</v>
      </c>
      <c r="DO647">
        <v>2</v>
      </c>
      <c r="DP647" t="b">
        <v>1</v>
      </c>
      <c r="DQ647">
        <v>1759091130.94615</v>
      </c>
      <c r="DR647">
        <v>826.378230769231</v>
      </c>
      <c r="DS647">
        <v>859.585692307692</v>
      </c>
      <c r="DT647">
        <v>22.6704076923077</v>
      </c>
      <c r="DU647">
        <v>21.8292</v>
      </c>
      <c r="DV647">
        <v>822.698846153846</v>
      </c>
      <c r="DW647">
        <v>22.3530230769231</v>
      </c>
      <c r="DX647">
        <v>500.006230769231</v>
      </c>
      <c r="DY647">
        <v>90.5925307692307</v>
      </c>
      <c r="DZ647">
        <v>0.0316338230769231</v>
      </c>
      <c r="EA647">
        <v>29.4191923076923</v>
      </c>
      <c r="EB647">
        <v>30.0283692307692</v>
      </c>
      <c r="EC647">
        <v>999.9</v>
      </c>
      <c r="ED647">
        <v>0</v>
      </c>
      <c r="EE647">
        <v>0</v>
      </c>
      <c r="EF647">
        <v>9996.40538461539</v>
      </c>
      <c r="EG647">
        <v>0</v>
      </c>
      <c r="EH647">
        <v>12.0809</v>
      </c>
      <c r="EI647">
        <v>-33.2075923076923</v>
      </c>
      <c r="EJ647">
        <v>845.547076923077</v>
      </c>
      <c r="EK647">
        <v>878.768538461538</v>
      </c>
      <c r="EL647">
        <v>0.841186384615385</v>
      </c>
      <c r="EM647">
        <v>859.585692307692</v>
      </c>
      <c r="EN647">
        <v>21.8292</v>
      </c>
      <c r="EO647">
        <v>2.05376769230769</v>
      </c>
      <c r="EP647">
        <v>1.97756230769231</v>
      </c>
      <c r="EQ647">
        <v>17.8650615384615</v>
      </c>
      <c r="ER647">
        <v>17.2658307692308</v>
      </c>
      <c r="ES647">
        <v>1999.96384615385</v>
      </c>
      <c r="ET647">
        <v>0.979999846153846</v>
      </c>
      <c r="EU647">
        <v>0.0199997923076923</v>
      </c>
      <c r="EV647">
        <v>0</v>
      </c>
      <c r="EW647">
        <v>345.528153846154</v>
      </c>
      <c r="EX647">
        <v>5.00059</v>
      </c>
      <c r="EY647">
        <v>7020.25230769231</v>
      </c>
      <c r="EZ647">
        <v>17359.9923076923</v>
      </c>
      <c r="FA647">
        <v>41.3072307692308</v>
      </c>
      <c r="FB647">
        <v>41.125</v>
      </c>
      <c r="FC647">
        <v>40.6966923076923</v>
      </c>
      <c r="FD647">
        <v>40.5</v>
      </c>
      <c r="FE647">
        <v>42.1822307692308</v>
      </c>
      <c r="FF647">
        <v>1955.06384615385</v>
      </c>
      <c r="FG647">
        <v>39.9</v>
      </c>
      <c r="FH647">
        <v>0</v>
      </c>
      <c r="FI647">
        <v>1759091125.5</v>
      </c>
      <c r="FJ647">
        <v>0</v>
      </c>
      <c r="FK647">
        <v>345.607730769231</v>
      </c>
      <c r="FL647">
        <v>4.05993160875516</v>
      </c>
      <c r="FM647">
        <v>74.6909400801683</v>
      </c>
      <c r="FN647">
        <v>7020.83192307692</v>
      </c>
      <c r="FO647">
        <v>15</v>
      </c>
      <c r="FP647">
        <v>0</v>
      </c>
      <c r="FQ647" t="s">
        <v>439</v>
      </c>
      <c r="FR647">
        <v>0</v>
      </c>
      <c r="FS647">
        <v>0</v>
      </c>
      <c r="FT647">
        <v>0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-33.22748</v>
      </c>
      <c r="GD647">
        <v>-2.31764210526319</v>
      </c>
      <c r="GE647">
        <v>0.714649063946774</v>
      </c>
      <c r="GF647">
        <v>0</v>
      </c>
      <c r="GG647">
        <v>345.432</v>
      </c>
      <c r="GH647">
        <v>3.90991596070107</v>
      </c>
      <c r="GI647">
        <v>0.421191028338613</v>
      </c>
      <c r="GJ647">
        <v>-1</v>
      </c>
      <c r="GK647">
        <v>0.84522015</v>
      </c>
      <c r="GL647">
        <v>-0.0979768872180444</v>
      </c>
      <c r="GM647">
        <v>0.0094899898170388</v>
      </c>
      <c r="GN647">
        <v>1</v>
      </c>
      <c r="GO647">
        <v>1</v>
      </c>
      <c r="GP647">
        <v>2</v>
      </c>
      <c r="GQ647" t="s">
        <v>448</v>
      </c>
      <c r="GR647">
        <v>3.1325</v>
      </c>
      <c r="GS647">
        <v>2.7095</v>
      </c>
      <c r="GT647">
        <v>0.148829</v>
      </c>
      <c r="GU647">
        <v>0.153261</v>
      </c>
      <c r="GV647">
        <v>0.0991018</v>
      </c>
      <c r="GW647">
        <v>0.0971631</v>
      </c>
      <c r="GX647">
        <v>32078.9</v>
      </c>
      <c r="GY647">
        <v>34198.5</v>
      </c>
      <c r="GZ647">
        <v>34096.1</v>
      </c>
      <c r="HA647">
        <v>36566.1</v>
      </c>
      <c r="HB647">
        <v>43384.1</v>
      </c>
      <c r="HC647">
        <v>47400.7</v>
      </c>
      <c r="HD647">
        <v>53184.3</v>
      </c>
      <c r="HE647">
        <v>58440.1</v>
      </c>
      <c r="HF647">
        <v>1.9587</v>
      </c>
      <c r="HG647">
        <v>1.67148</v>
      </c>
      <c r="HH647">
        <v>0.121318</v>
      </c>
      <c r="HI647">
        <v>0</v>
      </c>
      <c r="HJ647">
        <v>28.0454</v>
      </c>
      <c r="HK647">
        <v>999.9</v>
      </c>
      <c r="HL647">
        <v>53.98</v>
      </c>
      <c r="HM647">
        <v>30.121</v>
      </c>
      <c r="HN647">
        <v>25.5617</v>
      </c>
      <c r="HO647">
        <v>54.7161</v>
      </c>
      <c r="HP647">
        <v>47.6482</v>
      </c>
      <c r="HQ647">
        <v>1</v>
      </c>
      <c r="HR647">
        <v>0.0462932</v>
      </c>
      <c r="HS647">
        <v>0.430471</v>
      </c>
      <c r="HT647">
        <v>20.1132</v>
      </c>
      <c r="HU647">
        <v>5.19528</v>
      </c>
      <c r="HV647">
        <v>12.004</v>
      </c>
      <c r="HW647">
        <v>4.9751</v>
      </c>
      <c r="HX647">
        <v>3.29393</v>
      </c>
      <c r="HY647">
        <v>9999</v>
      </c>
      <c r="HZ647">
        <v>36.1</v>
      </c>
      <c r="IA647">
        <v>9999</v>
      </c>
      <c r="IB647">
        <v>9999</v>
      </c>
      <c r="IC647">
        <v>1.86325</v>
      </c>
      <c r="ID647">
        <v>1.86813</v>
      </c>
      <c r="IE647">
        <v>1.86784</v>
      </c>
      <c r="IF647">
        <v>1.86905</v>
      </c>
      <c r="IG647">
        <v>1.86982</v>
      </c>
      <c r="IH647">
        <v>1.8659</v>
      </c>
      <c r="II647">
        <v>1.86701</v>
      </c>
      <c r="IJ647">
        <v>1.86844</v>
      </c>
      <c r="IK647">
        <v>5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3.768</v>
      </c>
      <c r="IY647">
        <v>0.317</v>
      </c>
      <c r="IZ647">
        <v>0.744305887368214</v>
      </c>
      <c r="JA647">
        <v>0.00400708050939433</v>
      </c>
      <c r="JB647">
        <v>-7.0817227887937e-07</v>
      </c>
      <c r="JC647">
        <v>2.11393634800483e-10</v>
      </c>
      <c r="JD647">
        <v>-0.0902750961418796</v>
      </c>
      <c r="JE647">
        <v>-0.0199519798578536</v>
      </c>
      <c r="JF647">
        <v>0.00231849078142986</v>
      </c>
      <c r="JG647">
        <v>-2.72917625674962e-05</v>
      </c>
      <c r="JH647">
        <v>4</v>
      </c>
      <c r="JI647">
        <v>2436</v>
      </c>
      <c r="JJ647">
        <v>0</v>
      </c>
      <c r="JK647">
        <v>25</v>
      </c>
      <c r="JL647">
        <v>29318185.7</v>
      </c>
      <c r="JM647">
        <v>29318185.7</v>
      </c>
      <c r="JN647">
        <v>1.75415</v>
      </c>
      <c r="JO647">
        <v>2.62085</v>
      </c>
      <c r="JP647">
        <v>1.54785</v>
      </c>
      <c r="JQ647">
        <v>2.31567</v>
      </c>
      <c r="JR647">
        <v>1.64673</v>
      </c>
      <c r="JS647">
        <v>2.33521</v>
      </c>
      <c r="JT647">
        <v>34.1452</v>
      </c>
      <c r="JU647">
        <v>24.1926</v>
      </c>
      <c r="JV647">
        <v>18</v>
      </c>
      <c r="JW647">
        <v>504.084</v>
      </c>
      <c r="JX647">
        <v>335.995</v>
      </c>
      <c r="JY647">
        <v>26.5353</v>
      </c>
      <c r="JZ647">
        <v>27.898</v>
      </c>
      <c r="KA647">
        <v>30.0005</v>
      </c>
      <c r="KB647">
        <v>27.8147</v>
      </c>
      <c r="KC647">
        <v>27.7726</v>
      </c>
      <c r="KD647">
        <v>35.1819</v>
      </c>
      <c r="KE647">
        <v>18.8998</v>
      </c>
      <c r="KF647">
        <v>100</v>
      </c>
      <c r="KG647">
        <v>26.5318</v>
      </c>
      <c r="KH647">
        <v>906.379</v>
      </c>
      <c r="KI647">
        <v>21.8735</v>
      </c>
      <c r="KJ647">
        <v>96.6817</v>
      </c>
      <c r="KK647">
        <v>94.6862</v>
      </c>
    </row>
    <row r="648" spans="1:297">
      <c r="A648">
        <v>632</v>
      </c>
      <c r="B648">
        <v>1759091144.1</v>
      </c>
      <c r="C648">
        <v>18032.0999999046</v>
      </c>
      <c r="D648" t="s">
        <v>1712</v>
      </c>
      <c r="E648" t="s">
        <v>1713</v>
      </c>
      <c r="F648">
        <v>5</v>
      </c>
      <c r="G648" t="s">
        <v>1605</v>
      </c>
      <c r="H648" t="s">
        <v>436</v>
      </c>
      <c r="I648">
        <v>1759091135.94615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914.373703466667</v>
      </c>
      <c r="AK648">
        <v>887.597096969697</v>
      </c>
      <c r="AL648">
        <v>3.5406509740259</v>
      </c>
      <c r="AM648">
        <v>66.03</v>
      </c>
      <c r="AN648">
        <f>(AP648 - AO648 + DY648*1E3/(8.314*(EA648+273.15)) * AR648/DX648 * AQ648) * DX648/(100*DL648) * 1000/(1000 - AP648)</f>
        <v>0</v>
      </c>
      <c r="AO648">
        <v>21.8315211281818</v>
      </c>
      <c r="AP648">
        <v>22.6535212121212</v>
      </c>
      <c r="AQ648">
        <v>-8.95025913056109e-05</v>
      </c>
      <c r="AR648">
        <v>114.36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2.7</v>
      </c>
      <c r="DM648">
        <v>0.5</v>
      </c>
      <c r="DN648" t="s">
        <v>438</v>
      </c>
      <c r="DO648">
        <v>2</v>
      </c>
      <c r="DP648" t="b">
        <v>1</v>
      </c>
      <c r="DQ648">
        <v>1759091135.94615</v>
      </c>
      <c r="DR648">
        <v>843.144769230769</v>
      </c>
      <c r="DS648">
        <v>876.885076923077</v>
      </c>
      <c r="DT648">
        <v>22.6636</v>
      </c>
      <c r="DU648">
        <v>21.8301307692308</v>
      </c>
      <c r="DV648">
        <v>839.410846153846</v>
      </c>
      <c r="DW648">
        <v>22.3464923076923</v>
      </c>
      <c r="DX648">
        <v>499.977230769231</v>
      </c>
      <c r="DY648">
        <v>90.5937461538461</v>
      </c>
      <c r="DZ648">
        <v>0.0317172615384615</v>
      </c>
      <c r="EA648">
        <v>29.417</v>
      </c>
      <c r="EB648">
        <v>30.0218461538462</v>
      </c>
      <c r="EC648">
        <v>999.9</v>
      </c>
      <c r="ED648">
        <v>0</v>
      </c>
      <c r="EE648">
        <v>0</v>
      </c>
      <c r="EF648">
        <v>9992.26384615385</v>
      </c>
      <c r="EG648">
        <v>0</v>
      </c>
      <c r="EH648">
        <v>12.0809</v>
      </c>
      <c r="EI648">
        <v>-33.7403153846154</v>
      </c>
      <c r="EJ648">
        <v>862.696615384615</v>
      </c>
      <c r="EK648">
        <v>896.454769230769</v>
      </c>
      <c r="EL648">
        <v>0.833448384615385</v>
      </c>
      <c r="EM648">
        <v>876.885076923077</v>
      </c>
      <c r="EN648">
        <v>21.8301307692308</v>
      </c>
      <c r="EO648">
        <v>2.05318076923077</v>
      </c>
      <c r="EP648">
        <v>1.97767461538462</v>
      </c>
      <c r="EQ648">
        <v>17.8605153846154</v>
      </c>
      <c r="ER648">
        <v>17.2667230769231</v>
      </c>
      <c r="ES648">
        <v>1999.95769230769</v>
      </c>
      <c r="ET648">
        <v>0.979999846153846</v>
      </c>
      <c r="EU648">
        <v>0.0199997923076923</v>
      </c>
      <c r="EV648">
        <v>0</v>
      </c>
      <c r="EW648">
        <v>345.896153846154</v>
      </c>
      <c r="EX648">
        <v>5.00059</v>
      </c>
      <c r="EY648">
        <v>7026.63846153846</v>
      </c>
      <c r="EZ648">
        <v>17359.9538461538</v>
      </c>
      <c r="FA648">
        <v>41.312</v>
      </c>
      <c r="FB648">
        <v>41.1297692307692</v>
      </c>
      <c r="FC648">
        <v>40.7112307692308</v>
      </c>
      <c r="FD648">
        <v>40.5</v>
      </c>
      <c r="FE648">
        <v>42.187</v>
      </c>
      <c r="FF648">
        <v>1955.05769230769</v>
      </c>
      <c r="FG648">
        <v>39.9</v>
      </c>
      <c r="FH648">
        <v>0</v>
      </c>
      <c r="FI648">
        <v>1759091130.9</v>
      </c>
      <c r="FJ648">
        <v>0</v>
      </c>
      <c r="FK648">
        <v>345.97116</v>
      </c>
      <c r="FL648">
        <v>3.84599998477971</v>
      </c>
      <c r="FM648">
        <v>79.2038460580473</v>
      </c>
      <c r="FN648">
        <v>7028.0492</v>
      </c>
      <c r="FO648">
        <v>15</v>
      </c>
      <c r="FP648">
        <v>0</v>
      </c>
      <c r="FQ648" t="s">
        <v>439</v>
      </c>
      <c r="FR648">
        <v>0</v>
      </c>
      <c r="FS648">
        <v>0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-33.3879190476191</v>
      </c>
      <c r="GD648">
        <v>-5.09652467532477</v>
      </c>
      <c r="GE648">
        <v>0.785467666952412</v>
      </c>
      <c r="GF648">
        <v>0</v>
      </c>
      <c r="GG648">
        <v>345.723205882353</v>
      </c>
      <c r="GH648">
        <v>3.97926661161486</v>
      </c>
      <c r="GI648">
        <v>0.42442090508277</v>
      </c>
      <c r="GJ648">
        <v>-1</v>
      </c>
      <c r="GK648">
        <v>0.837819523809524</v>
      </c>
      <c r="GL648">
        <v>-0.090125844155844</v>
      </c>
      <c r="GM648">
        <v>0.00912284367539111</v>
      </c>
      <c r="GN648">
        <v>1</v>
      </c>
      <c r="GO648">
        <v>1</v>
      </c>
      <c r="GP648">
        <v>2</v>
      </c>
      <c r="GQ648" t="s">
        <v>448</v>
      </c>
      <c r="GR648">
        <v>3.13245</v>
      </c>
      <c r="GS648">
        <v>2.70985</v>
      </c>
      <c r="GT648">
        <v>0.150816</v>
      </c>
      <c r="GU648">
        <v>0.155069</v>
      </c>
      <c r="GV648">
        <v>0.0990801</v>
      </c>
      <c r="GW648">
        <v>0.09717</v>
      </c>
      <c r="GX648">
        <v>32003.8</v>
      </c>
      <c r="GY648">
        <v>34125</v>
      </c>
      <c r="GZ648">
        <v>34095.9</v>
      </c>
      <c r="HA648">
        <v>36565.5</v>
      </c>
      <c r="HB648">
        <v>43385</v>
      </c>
      <c r="HC648">
        <v>47399.8</v>
      </c>
      <c r="HD648">
        <v>53183.9</v>
      </c>
      <c r="HE648">
        <v>58439.2</v>
      </c>
      <c r="HF648">
        <v>1.95835</v>
      </c>
      <c r="HG648">
        <v>1.67162</v>
      </c>
      <c r="HH648">
        <v>0.120558</v>
      </c>
      <c r="HI648">
        <v>0</v>
      </c>
      <c r="HJ648">
        <v>28.0419</v>
      </c>
      <c r="HK648">
        <v>999.9</v>
      </c>
      <c r="HL648">
        <v>53.98</v>
      </c>
      <c r="HM648">
        <v>30.121</v>
      </c>
      <c r="HN648">
        <v>25.5641</v>
      </c>
      <c r="HO648">
        <v>54.3361</v>
      </c>
      <c r="HP648">
        <v>47.6282</v>
      </c>
      <c r="HQ648">
        <v>1</v>
      </c>
      <c r="HR648">
        <v>0.04656</v>
      </c>
      <c r="HS648">
        <v>0.45192</v>
      </c>
      <c r="HT648">
        <v>20.1129</v>
      </c>
      <c r="HU648">
        <v>5.19393</v>
      </c>
      <c r="HV648">
        <v>12.004</v>
      </c>
      <c r="HW648">
        <v>4.9749</v>
      </c>
      <c r="HX648">
        <v>3.29395</v>
      </c>
      <c r="HY648">
        <v>9999</v>
      </c>
      <c r="HZ648">
        <v>36.1</v>
      </c>
      <c r="IA648">
        <v>9999</v>
      </c>
      <c r="IB648">
        <v>9999</v>
      </c>
      <c r="IC648">
        <v>1.86325</v>
      </c>
      <c r="ID648">
        <v>1.86813</v>
      </c>
      <c r="IE648">
        <v>1.86785</v>
      </c>
      <c r="IF648">
        <v>1.86905</v>
      </c>
      <c r="IG648">
        <v>1.86983</v>
      </c>
      <c r="IH648">
        <v>1.86588</v>
      </c>
      <c r="II648">
        <v>1.86701</v>
      </c>
      <c r="IJ648">
        <v>1.86844</v>
      </c>
      <c r="IK648">
        <v>5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3.824</v>
      </c>
      <c r="IY648">
        <v>0.3166</v>
      </c>
      <c r="IZ648">
        <v>0.744305887368214</v>
      </c>
      <c r="JA648">
        <v>0.00400708050939433</v>
      </c>
      <c r="JB648">
        <v>-7.0817227887937e-07</v>
      </c>
      <c r="JC648">
        <v>2.11393634800483e-10</v>
      </c>
      <c r="JD648">
        <v>-0.0902750961418796</v>
      </c>
      <c r="JE648">
        <v>-0.0199519798578536</v>
      </c>
      <c r="JF648">
        <v>0.00231849078142986</v>
      </c>
      <c r="JG648">
        <v>-2.72917625674962e-05</v>
      </c>
      <c r="JH648">
        <v>4</v>
      </c>
      <c r="JI648">
        <v>2436</v>
      </c>
      <c r="JJ648">
        <v>0</v>
      </c>
      <c r="JK648">
        <v>25</v>
      </c>
      <c r="JL648">
        <v>29318185.7</v>
      </c>
      <c r="JM648">
        <v>29318185.7</v>
      </c>
      <c r="JN648">
        <v>1.78101</v>
      </c>
      <c r="JO648">
        <v>2.63306</v>
      </c>
      <c r="JP648">
        <v>1.54785</v>
      </c>
      <c r="JQ648">
        <v>2.31445</v>
      </c>
      <c r="JR648">
        <v>1.64673</v>
      </c>
      <c r="JS648">
        <v>2.20581</v>
      </c>
      <c r="JT648">
        <v>34.1452</v>
      </c>
      <c r="JU648">
        <v>24.1926</v>
      </c>
      <c r="JV648">
        <v>18</v>
      </c>
      <c r="JW648">
        <v>503.9</v>
      </c>
      <c r="JX648">
        <v>336.099</v>
      </c>
      <c r="JY648">
        <v>26.5114</v>
      </c>
      <c r="JZ648">
        <v>27.9039</v>
      </c>
      <c r="KA648">
        <v>30.0005</v>
      </c>
      <c r="KB648">
        <v>27.82</v>
      </c>
      <c r="KC648">
        <v>27.7784</v>
      </c>
      <c r="KD648">
        <v>35.7582</v>
      </c>
      <c r="KE648">
        <v>18.8998</v>
      </c>
      <c r="KF648">
        <v>100</v>
      </c>
      <c r="KG648">
        <v>26.5052</v>
      </c>
      <c r="KH648">
        <v>926.58</v>
      </c>
      <c r="KI648">
        <v>21.8965</v>
      </c>
      <c r="KJ648">
        <v>96.681</v>
      </c>
      <c r="KK648">
        <v>94.6847</v>
      </c>
    </row>
    <row r="649" spans="1:297">
      <c r="A649">
        <v>633</v>
      </c>
      <c r="B649">
        <v>1759091149.1</v>
      </c>
      <c r="C649">
        <v>18037.0999999046</v>
      </c>
      <c r="D649" t="s">
        <v>1714</v>
      </c>
      <c r="E649" t="s">
        <v>1715</v>
      </c>
      <c r="F649">
        <v>5</v>
      </c>
      <c r="G649" t="s">
        <v>1605</v>
      </c>
      <c r="H649" t="s">
        <v>436</v>
      </c>
      <c r="I649">
        <v>1759091140.94615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930.732309485715</v>
      </c>
      <c r="AK649">
        <v>904.3898</v>
      </c>
      <c r="AL649">
        <v>3.35030238095228</v>
      </c>
      <c r="AM649">
        <v>66.03</v>
      </c>
      <c r="AN649">
        <f>(AP649 - AO649 + DY649*1E3/(8.314*(EA649+273.15)) * AR649/DX649 * AQ649) * DX649/(100*DL649) * 1000/(1000 - AP649)</f>
        <v>0</v>
      </c>
      <c r="AO649">
        <v>21.8330230972619</v>
      </c>
      <c r="AP649">
        <v>22.6501339393939</v>
      </c>
      <c r="AQ649">
        <v>-3.18848257006653e-05</v>
      </c>
      <c r="AR649">
        <v>114.36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2.7</v>
      </c>
      <c r="DM649">
        <v>0.5</v>
      </c>
      <c r="DN649" t="s">
        <v>438</v>
      </c>
      <c r="DO649">
        <v>2</v>
      </c>
      <c r="DP649" t="b">
        <v>1</v>
      </c>
      <c r="DQ649">
        <v>1759091140.94615</v>
      </c>
      <c r="DR649">
        <v>860.003461538461</v>
      </c>
      <c r="DS649">
        <v>893.588769230769</v>
      </c>
      <c r="DT649">
        <v>22.6577538461538</v>
      </c>
      <c r="DU649">
        <v>21.8312461538462</v>
      </c>
      <c r="DV649">
        <v>856.214615384615</v>
      </c>
      <c r="DW649">
        <v>22.3408846153846</v>
      </c>
      <c r="DX649">
        <v>500.024846153846</v>
      </c>
      <c r="DY649">
        <v>90.5945692307692</v>
      </c>
      <c r="DZ649">
        <v>0.0316875230769231</v>
      </c>
      <c r="EA649">
        <v>29.4126384615385</v>
      </c>
      <c r="EB649">
        <v>30.0182153846154</v>
      </c>
      <c r="EC649">
        <v>999.9</v>
      </c>
      <c r="ED649">
        <v>0</v>
      </c>
      <c r="EE649">
        <v>0</v>
      </c>
      <c r="EF649">
        <v>10005.8715384615</v>
      </c>
      <c r="EG649">
        <v>0</v>
      </c>
      <c r="EH649">
        <v>12.0809</v>
      </c>
      <c r="EI649">
        <v>-33.5854153846154</v>
      </c>
      <c r="EJ649">
        <v>879.940846153846</v>
      </c>
      <c r="EK649">
        <v>913.532307692308</v>
      </c>
      <c r="EL649">
        <v>0.826492923076923</v>
      </c>
      <c r="EM649">
        <v>893.588769230769</v>
      </c>
      <c r="EN649">
        <v>21.8312461538462</v>
      </c>
      <c r="EO649">
        <v>2.05267</v>
      </c>
      <c r="EP649">
        <v>1.97779307692308</v>
      </c>
      <c r="EQ649">
        <v>17.8565615384615</v>
      </c>
      <c r="ER649">
        <v>17.2676692307692</v>
      </c>
      <c r="ES649">
        <v>2000</v>
      </c>
      <c r="ET649">
        <v>0.980000307692308</v>
      </c>
      <c r="EU649">
        <v>0.0199993153846154</v>
      </c>
      <c r="EV649">
        <v>0</v>
      </c>
      <c r="EW649">
        <v>346.211846153846</v>
      </c>
      <c r="EX649">
        <v>5.00059</v>
      </c>
      <c r="EY649">
        <v>7033.08076923077</v>
      </c>
      <c r="EZ649">
        <v>17360.3307692308</v>
      </c>
      <c r="FA649">
        <v>41.312</v>
      </c>
      <c r="FB649">
        <v>41.1393076923077</v>
      </c>
      <c r="FC649">
        <v>40.7306153846154</v>
      </c>
      <c r="FD649">
        <v>40.5143076923077</v>
      </c>
      <c r="FE649">
        <v>42.187</v>
      </c>
      <c r="FF649">
        <v>1955.1</v>
      </c>
      <c r="FG649">
        <v>39.9</v>
      </c>
      <c r="FH649">
        <v>0</v>
      </c>
      <c r="FI649">
        <v>1759091135.7</v>
      </c>
      <c r="FJ649">
        <v>0</v>
      </c>
      <c r="FK649">
        <v>346.269</v>
      </c>
      <c r="FL649">
        <v>3.43884615250261</v>
      </c>
      <c r="FM649">
        <v>75.7538461911312</v>
      </c>
      <c r="FN649">
        <v>7034.174</v>
      </c>
      <c r="FO649">
        <v>15</v>
      </c>
      <c r="FP649">
        <v>0</v>
      </c>
      <c r="FQ649" t="s">
        <v>439</v>
      </c>
      <c r="FR649">
        <v>0</v>
      </c>
      <c r="FS649">
        <v>0</v>
      </c>
      <c r="FT649">
        <v>0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-33.672685</v>
      </c>
      <c r="GD649">
        <v>1.025535338346</v>
      </c>
      <c r="GE649">
        <v>0.503546904741754</v>
      </c>
      <c r="GF649">
        <v>0</v>
      </c>
      <c r="GG649">
        <v>346.037147058824</v>
      </c>
      <c r="GH649">
        <v>3.56777692460442</v>
      </c>
      <c r="GI649">
        <v>0.377663414754847</v>
      </c>
      <c r="GJ649">
        <v>-1</v>
      </c>
      <c r="GK649">
        <v>0.8296623</v>
      </c>
      <c r="GL649">
        <v>-0.0859856842105273</v>
      </c>
      <c r="GM649">
        <v>0.00829772304972877</v>
      </c>
      <c r="GN649">
        <v>1</v>
      </c>
      <c r="GO649">
        <v>1</v>
      </c>
      <c r="GP649">
        <v>2</v>
      </c>
      <c r="GQ649" t="s">
        <v>448</v>
      </c>
      <c r="GR649">
        <v>3.13248</v>
      </c>
      <c r="GS649">
        <v>2.71008</v>
      </c>
      <c r="GT649">
        <v>0.152722</v>
      </c>
      <c r="GU649">
        <v>0.157103</v>
      </c>
      <c r="GV649">
        <v>0.0990658</v>
      </c>
      <c r="GW649">
        <v>0.097172</v>
      </c>
      <c r="GX649">
        <v>31931.7</v>
      </c>
      <c r="GY649">
        <v>34042.6</v>
      </c>
      <c r="GZ649">
        <v>34095.6</v>
      </c>
      <c r="HA649">
        <v>36565.3</v>
      </c>
      <c r="HB649">
        <v>43385.8</v>
      </c>
      <c r="HC649">
        <v>47399.6</v>
      </c>
      <c r="HD649">
        <v>53183.6</v>
      </c>
      <c r="HE649">
        <v>58438.8</v>
      </c>
      <c r="HF649">
        <v>1.95853</v>
      </c>
      <c r="HG649">
        <v>1.67197</v>
      </c>
      <c r="HH649">
        <v>0.120804</v>
      </c>
      <c r="HI649">
        <v>0</v>
      </c>
      <c r="HJ649">
        <v>28.0383</v>
      </c>
      <c r="HK649">
        <v>999.9</v>
      </c>
      <c r="HL649">
        <v>53.98</v>
      </c>
      <c r="HM649">
        <v>30.121</v>
      </c>
      <c r="HN649">
        <v>25.562</v>
      </c>
      <c r="HO649">
        <v>54.4061</v>
      </c>
      <c r="HP649">
        <v>47.7163</v>
      </c>
      <c r="HQ649">
        <v>1</v>
      </c>
      <c r="HR649">
        <v>0.0469436</v>
      </c>
      <c r="HS649">
        <v>0.401247</v>
      </c>
      <c r="HT649">
        <v>20.1132</v>
      </c>
      <c r="HU649">
        <v>5.19438</v>
      </c>
      <c r="HV649">
        <v>12.004</v>
      </c>
      <c r="HW649">
        <v>4.97525</v>
      </c>
      <c r="HX649">
        <v>3.29398</v>
      </c>
      <c r="HY649">
        <v>9999</v>
      </c>
      <c r="HZ649">
        <v>36.1</v>
      </c>
      <c r="IA649">
        <v>9999</v>
      </c>
      <c r="IB649">
        <v>9999</v>
      </c>
      <c r="IC649">
        <v>1.86325</v>
      </c>
      <c r="ID649">
        <v>1.86814</v>
      </c>
      <c r="IE649">
        <v>1.86784</v>
      </c>
      <c r="IF649">
        <v>1.86905</v>
      </c>
      <c r="IG649">
        <v>1.86987</v>
      </c>
      <c r="IH649">
        <v>1.86591</v>
      </c>
      <c r="II649">
        <v>1.86703</v>
      </c>
      <c r="IJ649">
        <v>1.86844</v>
      </c>
      <c r="IK649">
        <v>5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3.878</v>
      </c>
      <c r="IY649">
        <v>0.3165</v>
      </c>
      <c r="IZ649">
        <v>0.744305887368214</v>
      </c>
      <c r="JA649">
        <v>0.00400708050939433</v>
      </c>
      <c r="JB649">
        <v>-7.0817227887937e-07</v>
      </c>
      <c r="JC649">
        <v>2.11393634800483e-10</v>
      </c>
      <c r="JD649">
        <v>-0.0902750961418796</v>
      </c>
      <c r="JE649">
        <v>-0.0199519798578536</v>
      </c>
      <c r="JF649">
        <v>0.00231849078142986</v>
      </c>
      <c r="JG649">
        <v>-2.72917625674962e-05</v>
      </c>
      <c r="JH649">
        <v>4</v>
      </c>
      <c r="JI649">
        <v>2436</v>
      </c>
      <c r="JJ649">
        <v>0</v>
      </c>
      <c r="JK649">
        <v>25</v>
      </c>
      <c r="JL649">
        <v>29318185.8</v>
      </c>
      <c r="JM649">
        <v>29318185.8</v>
      </c>
      <c r="JN649">
        <v>1.8103</v>
      </c>
      <c r="JO649">
        <v>2.63428</v>
      </c>
      <c r="JP649">
        <v>1.54785</v>
      </c>
      <c r="JQ649">
        <v>2.31445</v>
      </c>
      <c r="JR649">
        <v>1.64673</v>
      </c>
      <c r="JS649">
        <v>2.26807</v>
      </c>
      <c r="JT649">
        <v>34.1452</v>
      </c>
      <c r="JU649">
        <v>24.1926</v>
      </c>
      <c r="JV649">
        <v>18</v>
      </c>
      <c r="JW649">
        <v>504.061</v>
      </c>
      <c r="JX649">
        <v>336.292</v>
      </c>
      <c r="JY649">
        <v>26.4903</v>
      </c>
      <c r="JZ649">
        <v>27.9097</v>
      </c>
      <c r="KA649">
        <v>30.0004</v>
      </c>
      <c r="KB649">
        <v>27.8253</v>
      </c>
      <c r="KC649">
        <v>27.7831</v>
      </c>
      <c r="KD649">
        <v>36.2709</v>
      </c>
      <c r="KE649">
        <v>18.8998</v>
      </c>
      <c r="KF649">
        <v>100</v>
      </c>
      <c r="KG649">
        <v>26.4938</v>
      </c>
      <c r="KH649">
        <v>940.049</v>
      </c>
      <c r="KI649">
        <v>21.9149</v>
      </c>
      <c r="KJ649">
        <v>96.6805</v>
      </c>
      <c r="KK649">
        <v>94.684</v>
      </c>
    </row>
    <row r="650" spans="1:297">
      <c r="A650">
        <v>634</v>
      </c>
      <c r="B650">
        <v>1759091154.1</v>
      </c>
      <c r="C650">
        <v>18042.0999999046</v>
      </c>
      <c r="D650" t="s">
        <v>1716</v>
      </c>
      <c r="E650" t="s">
        <v>1717</v>
      </c>
      <c r="F650">
        <v>5</v>
      </c>
      <c r="G650" t="s">
        <v>1605</v>
      </c>
      <c r="H650" t="s">
        <v>436</v>
      </c>
      <c r="I650">
        <v>1759091145.94615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949.446699428571</v>
      </c>
      <c r="AK650">
        <v>922.389157575758</v>
      </c>
      <c r="AL650">
        <v>3.60773863636352</v>
      </c>
      <c r="AM650">
        <v>66.03</v>
      </c>
      <c r="AN650">
        <f>(AP650 - AO650 + DY650*1E3/(8.314*(EA650+273.15)) * AR650/DX650 * AQ650) * DX650/(100*DL650) * 1000/(1000 - AP650)</f>
        <v>0</v>
      </c>
      <c r="AO650">
        <v>21.832708926461</v>
      </c>
      <c r="AP650">
        <v>22.6445236363636</v>
      </c>
      <c r="AQ650">
        <v>-5.03839452730455e-05</v>
      </c>
      <c r="AR650">
        <v>114.36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2.7</v>
      </c>
      <c r="DM650">
        <v>0.5</v>
      </c>
      <c r="DN650" t="s">
        <v>438</v>
      </c>
      <c r="DO650">
        <v>2</v>
      </c>
      <c r="DP650" t="b">
        <v>1</v>
      </c>
      <c r="DQ650">
        <v>1759091145.94615</v>
      </c>
      <c r="DR650">
        <v>876.939692307692</v>
      </c>
      <c r="DS650">
        <v>910.908769230769</v>
      </c>
      <c r="DT650">
        <v>22.6518384615385</v>
      </c>
      <c r="DU650">
        <v>21.8320153846154</v>
      </c>
      <c r="DV650">
        <v>873.095923076923</v>
      </c>
      <c r="DW650">
        <v>22.3352153846154</v>
      </c>
      <c r="DX650">
        <v>500.031</v>
      </c>
      <c r="DY650">
        <v>90.5951384615385</v>
      </c>
      <c r="DZ650">
        <v>0.0316480384615385</v>
      </c>
      <c r="EA650">
        <v>29.4084384615385</v>
      </c>
      <c r="EB650">
        <v>30.0103</v>
      </c>
      <c r="EC650">
        <v>999.9</v>
      </c>
      <c r="ED650">
        <v>0</v>
      </c>
      <c r="EE650">
        <v>0</v>
      </c>
      <c r="EF650">
        <v>10018.7076923077</v>
      </c>
      <c r="EG650">
        <v>0</v>
      </c>
      <c r="EH650">
        <v>12.0809</v>
      </c>
      <c r="EI650">
        <v>-33.9691384615385</v>
      </c>
      <c r="EJ650">
        <v>897.264230769231</v>
      </c>
      <c r="EK650">
        <v>931.239615384615</v>
      </c>
      <c r="EL650">
        <v>0.819821769230769</v>
      </c>
      <c r="EM650">
        <v>910.908769230769</v>
      </c>
      <c r="EN650">
        <v>21.8320153846154</v>
      </c>
      <c r="EO650">
        <v>2.05214692307692</v>
      </c>
      <c r="EP650">
        <v>1.97787384615385</v>
      </c>
      <c r="EQ650">
        <v>17.8525153846154</v>
      </c>
      <c r="ER650">
        <v>17.2683076923077</v>
      </c>
      <c r="ES650">
        <v>1999.99153846154</v>
      </c>
      <c r="ET650">
        <v>0.980000307692308</v>
      </c>
      <c r="EU650">
        <v>0.0199993153846154</v>
      </c>
      <c r="EV650">
        <v>0</v>
      </c>
      <c r="EW650">
        <v>346.468</v>
      </c>
      <c r="EX650">
        <v>5.00059</v>
      </c>
      <c r="EY650">
        <v>7039.25692307692</v>
      </c>
      <c r="EZ650">
        <v>17360.2692307692</v>
      </c>
      <c r="FA650">
        <v>41.312</v>
      </c>
      <c r="FB650">
        <v>41.1488461538462</v>
      </c>
      <c r="FC650">
        <v>40.7451538461538</v>
      </c>
      <c r="FD650">
        <v>40.5238461538462</v>
      </c>
      <c r="FE650">
        <v>42.187</v>
      </c>
      <c r="FF650">
        <v>1955.09153846154</v>
      </c>
      <c r="FG650">
        <v>39.9</v>
      </c>
      <c r="FH650">
        <v>0</v>
      </c>
      <c r="FI650">
        <v>1759091140.5</v>
      </c>
      <c r="FJ650">
        <v>0</v>
      </c>
      <c r="FK650">
        <v>346.52476</v>
      </c>
      <c r="FL650">
        <v>2.77369229716463</v>
      </c>
      <c r="FM650">
        <v>72.5107691512337</v>
      </c>
      <c r="FN650">
        <v>7040.1228</v>
      </c>
      <c r="FO650">
        <v>15</v>
      </c>
      <c r="FP650">
        <v>0</v>
      </c>
      <c r="FQ650" t="s">
        <v>439</v>
      </c>
      <c r="FR650">
        <v>0</v>
      </c>
      <c r="FS650">
        <v>0</v>
      </c>
      <c r="FT650">
        <v>0</v>
      </c>
      <c r="FU650">
        <v>0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-33.7963333333333</v>
      </c>
      <c r="GD650">
        <v>-3.10761038961043</v>
      </c>
      <c r="GE650">
        <v>0.611136837871171</v>
      </c>
      <c r="GF650">
        <v>0</v>
      </c>
      <c r="GG650">
        <v>346.352794117647</v>
      </c>
      <c r="GH650">
        <v>3.31048127836289</v>
      </c>
      <c r="GI650">
        <v>0.355921486667048</v>
      </c>
      <c r="GJ650">
        <v>-1</v>
      </c>
      <c r="GK650">
        <v>0.82377</v>
      </c>
      <c r="GL650">
        <v>-0.0810218961038931</v>
      </c>
      <c r="GM650">
        <v>0.00823825884863681</v>
      </c>
      <c r="GN650">
        <v>1</v>
      </c>
      <c r="GO650">
        <v>1</v>
      </c>
      <c r="GP650">
        <v>2</v>
      </c>
      <c r="GQ650" t="s">
        <v>448</v>
      </c>
      <c r="GR650">
        <v>3.13252</v>
      </c>
      <c r="GS650">
        <v>2.70949</v>
      </c>
      <c r="GT650">
        <v>0.154699</v>
      </c>
      <c r="GU650">
        <v>0.158903</v>
      </c>
      <c r="GV650">
        <v>0.0990488</v>
      </c>
      <c r="GW650">
        <v>0.0971707</v>
      </c>
      <c r="GX650">
        <v>31856.9</v>
      </c>
      <c r="GY650">
        <v>33969.3</v>
      </c>
      <c r="GZ650">
        <v>34095.3</v>
      </c>
      <c r="HA650">
        <v>36564.7</v>
      </c>
      <c r="HB650">
        <v>43386.5</v>
      </c>
      <c r="HC650">
        <v>47399.3</v>
      </c>
      <c r="HD650">
        <v>53183.2</v>
      </c>
      <c r="HE650">
        <v>58438</v>
      </c>
      <c r="HF650">
        <v>1.9584</v>
      </c>
      <c r="HG650">
        <v>1.67178</v>
      </c>
      <c r="HH650">
        <v>0.120595</v>
      </c>
      <c r="HI650">
        <v>0</v>
      </c>
      <c r="HJ650">
        <v>28.0383</v>
      </c>
      <c r="HK650">
        <v>999.9</v>
      </c>
      <c r="HL650">
        <v>53.98</v>
      </c>
      <c r="HM650">
        <v>30.121</v>
      </c>
      <c r="HN650">
        <v>25.5629</v>
      </c>
      <c r="HO650">
        <v>54.4161</v>
      </c>
      <c r="HP650">
        <v>47.9006</v>
      </c>
      <c r="HQ650">
        <v>1</v>
      </c>
      <c r="HR650">
        <v>0.0474619</v>
      </c>
      <c r="HS650">
        <v>0.369485</v>
      </c>
      <c r="HT650">
        <v>20.1132</v>
      </c>
      <c r="HU650">
        <v>5.19288</v>
      </c>
      <c r="HV650">
        <v>12.004</v>
      </c>
      <c r="HW650">
        <v>4.9747</v>
      </c>
      <c r="HX650">
        <v>3.29388</v>
      </c>
      <c r="HY650">
        <v>9999</v>
      </c>
      <c r="HZ650">
        <v>36.1</v>
      </c>
      <c r="IA650">
        <v>9999</v>
      </c>
      <c r="IB650">
        <v>9999</v>
      </c>
      <c r="IC650">
        <v>1.86325</v>
      </c>
      <c r="ID650">
        <v>1.86813</v>
      </c>
      <c r="IE650">
        <v>1.86784</v>
      </c>
      <c r="IF650">
        <v>1.86905</v>
      </c>
      <c r="IG650">
        <v>1.86985</v>
      </c>
      <c r="IH650">
        <v>1.8659</v>
      </c>
      <c r="II650">
        <v>1.86703</v>
      </c>
      <c r="IJ650">
        <v>1.86844</v>
      </c>
      <c r="IK650">
        <v>5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3.935</v>
      </c>
      <c r="IY650">
        <v>0.3163</v>
      </c>
      <c r="IZ650">
        <v>0.744305887368214</v>
      </c>
      <c r="JA650">
        <v>0.00400708050939433</v>
      </c>
      <c r="JB650">
        <v>-7.0817227887937e-07</v>
      </c>
      <c r="JC650">
        <v>2.11393634800483e-10</v>
      </c>
      <c r="JD650">
        <v>-0.0902750961418796</v>
      </c>
      <c r="JE650">
        <v>-0.0199519798578536</v>
      </c>
      <c r="JF650">
        <v>0.00231849078142986</v>
      </c>
      <c r="JG650">
        <v>-2.72917625674962e-05</v>
      </c>
      <c r="JH650">
        <v>4</v>
      </c>
      <c r="JI650">
        <v>2436</v>
      </c>
      <c r="JJ650">
        <v>0</v>
      </c>
      <c r="JK650">
        <v>25</v>
      </c>
      <c r="JL650">
        <v>29318185.9</v>
      </c>
      <c r="JM650">
        <v>29318185.9</v>
      </c>
      <c r="JN650">
        <v>1.8335</v>
      </c>
      <c r="JO650">
        <v>2.63062</v>
      </c>
      <c r="JP650">
        <v>1.54785</v>
      </c>
      <c r="JQ650">
        <v>2.31445</v>
      </c>
      <c r="JR650">
        <v>1.64673</v>
      </c>
      <c r="JS650">
        <v>2.30713</v>
      </c>
      <c r="JT650">
        <v>34.1452</v>
      </c>
      <c r="JU650">
        <v>24.1926</v>
      </c>
      <c r="JV650">
        <v>18</v>
      </c>
      <c r="JW650">
        <v>504.027</v>
      </c>
      <c r="JX650">
        <v>336.227</v>
      </c>
      <c r="JY650">
        <v>26.4819</v>
      </c>
      <c r="JZ650">
        <v>27.9146</v>
      </c>
      <c r="KA650">
        <v>30.0005</v>
      </c>
      <c r="KB650">
        <v>27.8306</v>
      </c>
      <c r="KC650">
        <v>27.7884</v>
      </c>
      <c r="KD650">
        <v>36.8224</v>
      </c>
      <c r="KE650">
        <v>18.6228</v>
      </c>
      <c r="KF650">
        <v>100</v>
      </c>
      <c r="KG650">
        <v>26.4867</v>
      </c>
      <c r="KH650">
        <v>960.243</v>
      </c>
      <c r="KI650">
        <v>21.9369</v>
      </c>
      <c r="KJ650">
        <v>96.6797</v>
      </c>
      <c r="KK650">
        <v>94.6826</v>
      </c>
    </row>
    <row r="651" spans="1:297">
      <c r="A651">
        <v>635</v>
      </c>
      <c r="B651">
        <v>1759091159.1</v>
      </c>
      <c r="C651">
        <v>18047.0999999046</v>
      </c>
      <c r="D651" t="s">
        <v>1718</v>
      </c>
      <c r="E651" t="s">
        <v>1719</v>
      </c>
      <c r="F651">
        <v>5</v>
      </c>
      <c r="G651" t="s">
        <v>1605</v>
      </c>
      <c r="H651" t="s">
        <v>436</v>
      </c>
      <c r="I651">
        <v>1759091150.94615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965.540219276191</v>
      </c>
      <c r="AK651">
        <v>939.204478787878</v>
      </c>
      <c r="AL651">
        <v>3.32372943722932</v>
      </c>
      <c r="AM651">
        <v>66.03</v>
      </c>
      <c r="AN651">
        <f>(AP651 - AO651 + DY651*1E3/(8.314*(EA651+273.15)) * AR651/DX651 * AQ651) * DX651/(100*DL651) * 1000/(1000 - AP651)</f>
        <v>0</v>
      </c>
      <c r="AO651">
        <v>21.8572917469913</v>
      </c>
      <c r="AP651">
        <v>22.6434345454546</v>
      </c>
      <c r="AQ651">
        <v>-9.45937783271723e-07</v>
      </c>
      <c r="AR651">
        <v>114.36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2.7</v>
      </c>
      <c r="DM651">
        <v>0.5</v>
      </c>
      <c r="DN651" t="s">
        <v>438</v>
      </c>
      <c r="DO651">
        <v>2</v>
      </c>
      <c r="DP651" t="b">
        <v>1</v>
      </c>
      <c r="DQ651">
        <v>1759091150.94615</v>
      </c>
      <c r="DR651">
        <v>893.895307692308</v>
      </c>
      <c r="DS651">
        <v>927.575307692308</v>
      </c>
      <c r="DT651">
        <v>22.6474153846154</v>
      </c>
      <c r="DU651">
        <v>21.8379846153846</v>
      </c>
      <c r="DV651">
        <v>889.996692307692</v>
      </c>
      <c r="DW651">
        <v>22.3309846153846</v>
      </c>
      <c r="DX651">
        <v>500.022769230769</v>
      </c>
      <c r="DY651">
        <v>90.5943076923077</v>
      </c>
      <c r="DZ651">
        <v>0.0316282846153846</v>
      </c>
      <c r="EA651">
        <v>29.4050692307692</v>
      </c>
      <c r="EB651">
        <v>30.0053384615385</v>
      </c>
      <c r="EC651">
        <v>999.9</v>
      </c>
      <c r="ED651">
        <v>0</v>
      </c>
      <c r="EE651">
        <v>0</v>
      </c>
      <c r="EF651">
        <v>10026.9323076923</v>
      </c>
      <c r="EG651">
        <v>0</v>
      </c>
      <c r="EH651">
        <v>12.0809</v>
      </c>
      <c r="EI651">
        <v>-33.6800384615385</v>
      </c>
      <c r="EJ651">
        <v>914.608692307692</v>
      </c>
      <c r="EK651">
        <v>948.284076923077</v>
      </c>
      <c r="EL651">
        <v>0.809423307692308</v>
      </c>
      <c r="EM651">
        <v>927.575307692308</v>
      </c>
      <c r="EN651">
        <v>21.8379846153846</v>
      </c>
      <c r="EO651">
        <v>2.05172692307692</v>
      </c>
      <c r="EP651">
        <v>1.97839692307692</v>
      </c>
      <c r="EQ651">
        <v>17.8492692307692</v>
      </c>
      <c r="ER651">
        <v>17.2724923076923</v>
      </c>
      <c r="ES651">
        <v>2000.01153846154</v>
      </c>
      <c r="ET651">
        <v>0.980000538461538</v>
      </c>
      <c r="EU651">
        <v>0.0199990769230769</v>
      </c>
      <c r="EV651">
        <v>0</v>
      </c>
      <c r="EW651">
        <v>346.794461538462</v>
      </c>
      <c r="EX651">
        <v>5.00059</v>
      </c>
      <c r="EY651">
        <v>7045.15923076923</v>
      </c>
      <c r="EZ651">
        <v>17360.4384615385</v>
      </c>
      <c r="FA651">
        <v>41.312</v>
      </c>
      <c r="FB651">
        <v>41.1631538461539</v>
      </c>
      <c r="FC651">
        <v>40.75</v>
      </c>
      <c r="FD651">
        <v>40.5381538461539</v>
      </c>
      <c r="FE651">
        <v>42.187</v>
      </c>
      <c r="FF651">
        <v>1955.11153846154</v>
      </c>
      <c r="FG651">
        <v>39.9</v>
      </c>
      <c r="FH651">
        <v>0</v>
      </c>
      <c r="FI651">
        <v>1759091145.9</v>
      </c>
      <c r="FJ651">
        <v>0</v>
      </c>
      <c r="FK651">
        <v>346.791807692308</v>
      </c>
      <c r="FL651">
        <v>2.98629060014637</v>
      </c>
      <c r="FM651">
        <v>71.8143589535998</v>
      </c>
      <c r="FN651">
        <v>7046.225</v>
      </c>
      <c r="FO651">
        <v>15</v>
      </c>
      <c r="FP651">
        <v>0</v>
      </c>
      <c r="FQ651" t="s">
        <v>439</v>
      </c>
      <c r="FR651">
        <v>0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0</v>
      </c>
      <c r="GC651">
        <v>-33.77316</v>
      </c>
      <c r="GD651">
        <v>1.40695037593984</v>
      </c>
      <c r="GE651">
        <v>0.647339453764406</v>
      </c>
      <c r="GF651">
        <v>0</v>
      </c>
      <c r="GG651">
        <v>346.620147058823</v>
      </c>
      <c r="GH651">
        <v>3.37184110186821</v>
      </c>
      <c r="GI651">
        <v>0.370320301134738</v>
      </c>
      <c r="GJ651">
        <v>-1</v>
      </c>
      <c r="GK651">
        <v>0.813744</v>
      </c>
      <c r="GL651">
        <v>-0.114588180451129</v>
      </c>
      <c r="GM651">
        <v>0.0121797912256327</v>
      </c>
      <c r="GN651">
        <v>0</v>
      </c>
      <c r="GO651">
        <v>0</v>
      </c>
      <c r="GP651">
        <v>2</v>
      </c>
      <c r="GQ651" t="s">
        <v>455</v>
      </c>
      <c r="GR651">
        <v>3.13257</v>
      </c>
      <c r="GS651">
        <v>2.70973</v>
      </c>
      <c r="GT651">
        <v>0.156542</v>
      </c>
      <c r="GU651">
        <v>0.160816</v>
      </c>
      <c r="GV651">
        <v>0.0990491</v>
      </c>
      <c r="GW651">
        <v>0.0972848</v>
      </c>
      <c r="GX651">
        <v>31787.2</v>
      </c>
      <c r="GY651">
        <v>33891.4</v>
      </c>
      <c r="GZ651">
        <v>34095</v>
      </c>
      <c r="HA651">
        <v>36564</v>
      </c>
      <c r="HB651">
        <v>43386.5</v>
      </c>
      <c r="HC651">
        <v>47392.8</v>
      </c>
      <c r="HD651">
        <v>53183</v>
      </c>
      <c r="HE651">
        <v>58437.2</v>
      </c>
      <c r="HF651">
        <v>1.95853</v>
      </c>
      <c r="HG651">
        <v>1.6717</v>
      </c>
      <c r="HH651">
        <v>0.12029</v>
      </c>
      <c r="HI651">
        <v>0</v>
      </c>
      <c r="HJ651">
        <v>28.0371</v>
      </c>
      <c r="HK651">
        <v>999.9</v>
      </c>
      <c r="HL651">
        <v>53.98</v>
      </c>
      <c r="HM651">
        <v>30.121</v>
      </c>
      <c r="HN651">
        <v>25.5612</v>
      </c>
      <c r="HO651">
        <v>54.1861</v>
      </c>
      <c r="HP651">
        <v>47.9447</v>
      </c>
      <c r="HQ651">
        <v>1</v>
      </c>
      <c r="HR651">
        <v>0.0478608</v>
      </c>
      <c r="HS651">
        <v>0.34207</v>
      </c>
      <c r="HT651">
        <v>20.1134</v>
      </c>
      <c r="HU651">
        <v>5.19318</v>
      </c>
      <c r="HV651">
        <v>12.004</v>
      </c>
      <c r="HW651">
        <v>4.97505</v>
      </c>
      <c r="HX651">
        <v>3.29383</v>
      </c>
      <c r="HY651">
        <v>9999</v>
      </c>
      <c r="HZ651">
        <v>36.1</v>
      </c>
      <c r="IA651">
        <v>9999</v>
      </c>
      <c r="IB651">
        <v>9999</v>
      </c>
      <c r="IC651">
        <v>1.86325</v>
      </c>
      <c r="ID651">
        <v>1.86813</v>
      </c>
      <c r="IE651">
        <v>1.86786</v>
      </c>
      <c r="IF651">
        <v>1.86905</v>
      </c>
      <c r="IG651">
        <v>1.86985</v>
      </c>
      <c r="IH651">
        <v>1.86594</v>
      </c>
      <c r="II651">
        <v>1.86702</v>
      </c>
      <c r="IJ651">
        <v>1.86844</v>
      </c>
      <c r="IK651">
        <v>5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3.987</v>
      </c>
      <c r="IY651">
        <v>0.3164</v>
      </c>
      <c r="IZ651">
        <v>0.744305887368214</v>
      </c>
      <c r="JA651">
        <v>0.00400708050939433</v>
      </c>
      <c r="JB651">
        <v>-7.0817227887937e-07</v>
      </c>
      <c r="JC651">
        <v>2.11393634800483e-10</v>
      </c>
      <c r="JD651">
        <v>-0.0902750961418796</v>
      </c>
      <c r="JE651">
        <v>-0.0199519798578536</v>
      </c>
      <c r="JF651">
        <v>0.00231849078142986</v>
      </c>
      <c r="JG651">
        <v>-2.72917625674962e-05</v>
      </c>
      <c r="JH651">
        <v>4</v>
      </c>
      <c r="JI651">
        <v>2436</v>
      </c>
      <c r="JJ651">
        <v>0</v>
      </c>
      <c r="JK651">
        <v>25</v>
      </c>
      <c r="JL651">
        <v>29318186</v>
      </c>
      <c r="JM651">
        <v>29318186</v>
      </c>
      <c r="JN651">
        <v>1.86157</v>
      </c>
      <c r="JO651">
        <v>2.62573</v>
      </c>
      <c r="JP651">
        <v>1.54785</v>
      </c>
      <c r="JQ651">
        <v>2.31445</v>
      </c>
      <c r="JR651">
        <v>1.64551</v>
      </c>
      <c r="JS651">
        <v>2.323</v>
      </c>
      <c r="JT651">
        <v>34.1452</v>
      </c>
      <c r="JU651">
        <v>24.1926</v>
      </c>
      <c r="JV651">
        <v>18</v>
      </c>
      <c r="JW651">
        <v>504.151</v>
      </c>
      <c r="JX651">
        <v>336.22</v>
      </c>
      <c r="JY651">
        <v>26.479</v>
      </c>
      <c r="JZ651">
        <v>27.9205</v>
      </c>
      <c r="KA651">
        <v>30.0005</v>
      </c>
      <c r="KB651">
        <v>27.8353</v>
      </c>
      <c r="KC651">
        <v>27.7936</v>
      </c>
      <c r="KD651">
        <v>37.3223</v>
      </c>
      <c r="KE651">
        <v>18.6228</v>
      </c>
      <c r="KF651">
        <v>100</v>
      </c>
      <c r="KG651">
        <v>26.484</v>
      </c>
      <c r="KH651">
        <v>973.95</v>
      </c>
      <c r="KI651">
        <v>21.9511</v>
      </c>
      <c r="KJ651">
        <v>96.6791</v>
      </c>
      <c r="KK651">
        <v>94.6812</v>
      </c>
    </row>
    <row r="652" spans="1:297">
      <c r="A652">
        <v>636</v>
      </c>
      <c r="B652">
        <v>1759091164.1</v>
      </c>
      <c r="C652">
        <v>18052.0999999046</v>
      </c>
      <c r="D652" t="s">
        <v>1720</v>
      </c>
      <c r="E652" t="s">
        <v>1721</v>
      </c>
      <c r="F652">
        <v>5</v>
      </c>
      <c r="G652" t="s">
        <v>1605</v>
      </c>
      <c r="H652" t="s">
        <v>436</v>
      </c>
      <c r="I652">
        <v>1759091155.94615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983.56703984762</v>
      </c>
      <c r="AK652">
        <v>956.685357575758</v>
      </c>
      <c r="AL652">
        <v>3.50744101731603</v>
      </c>
      <c r="AM652">
        <v>66.03</v>
      </c>
      <c r="AN652">
        <f>(AP652 - AO652 + DY652*1E3/(8.314*(EA652+273.15)) * AR652/DX652 * AQ652) * DX652/(100*DL652) * 1000/(1000 - AP652)</f>
        <v>0</v>
      </c>
      <c r="AO652">
        <v>21.8787593351515</v>
      </c>
      <c r="AP652">
        <v>22.6548660606061</v>
      </c>
      <c r="AQ652">
        <v>0.000121724846581866</v>
      </c>
      <c r="AR652">
        <v>114.36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2.7</v>
      </c>
      <c r="DM652">
        <v>0.5</v>
      </c>
      <c r="DN652" t="s">
        <v>438</v>
      </c>
      <c r="DO652">
        <v>2</v>
      </c>
      <c r="DP652" t="b">
        <v>1</v>
      </c>
      <c r="DQ652">
        <v>1759091155.94615</v>
      </c>
      <c r="DR652">
        <v>910.818615384615</v>
      </c>
      <c r="DS652">
        <v>944.758230769231</v>
      </c>
      <c r="DT652">
        <v>22.6470384615385</v>
      </c>
      <c r="DU652">
        <v>21.8517230769231</v>
      </c>
      <c r="DV652">
        <v>906.865307692308</v>
      </c>
      <c r="DW652">
        <v>22.3306230769231</v>
      </c>
      <c r="DX652">
        <v>500.049153846154</v>
      </c>
      <c r="DY652">
        <v>90.5936769230769</v>
      </c>
      <c r="DZ652">
        <v>0.0315619846153846</v>
      </c>
      <c r="EA652">
        <v>29.4020846153846</v>
      </c>
      <c r="EB652">
        <v>30.0009230769231</v>
      </c>
      <c r="EC652">
        <v>999.9</v>
      </c>
      <c r="ED652">
        <v>0</v>
      </c>
      <c r="EE652">
        <v>0</v>
      </c>
      <c r="EF652">
        <v>10021.1153846154</v>
      </c>
      <c r="EG652">
        <v>0</v>
      </c>
      <c r="EH652">
        <v>12.0809</v>
      </c>
      <c r="EI652">
        <v>-33.9394538461539</v>
      </c>
      <c r="EJ652">
        <v>931.923923076923</v>
      </c>
      <c r="EK652">
        <v>965.864307692307</v>
      </c>
      <c r="EL652">
        <v>0.795310076923077</v>
      </c>
      <c r="EM652">
        <v>944.758230769231</v>
      </c>
      <c r="EN652">
        <v>21.8517230769231</v>
      </c>
      <c r="EO652">
        <v>2.05167923076923</v>
      </c>
      <c r="EP652">
        <v>1.97962846153846</v>
      </c>
      <c r="EQ652">
        <v>17.8489</v>
      </c>
      <c r="ER652">
        <v>17.2823153846154</v>
      </c>
      <c r="ES652">
        <v>1999.98307692308</v>
      </c>
      <c r="ET652">
        <v>0.980000307692308</v>
      </c>
      <c r="EU652">
        <v>0.0199993153846154</v>
      </c>
      <c r="EV652">
        <v>0</v>
      </c>
      <c r="EW652">
        <v>347.138769230769</v>
      </c>
      <c r="EX652">
        <v>5.00059</v>
      </c>
      <c r="EY652">
        <v>7050.98230769231</v>
      </c>
      <c r="EZ652">
        <v>17360.1846153846</v>
      </c>
      <c r="FA652">
        <v>41.312</v>
      </c>
      <c r="FB652">
        <v>41.1774615384615</v>
      </c>
      <c r="FC652">
        <v>40.75</v>
      </c>
      <c r="FD652">
        <v>40.5429230769231</v>
      </c>
      <c r="FE652">
        <v>42.187</v>
      </c>
      <c r="FF652">
        <v>1955.08307692308</v>
      </c>
      <c r="FG652">
        <v>39.9</v>
      </c>
      <c r="FH652">
        <v>0</v>
      </c>
      <c r="FI652">
        <v>1759091150.7</v>
      </c>
      <c r="FJ652">
        <v>0</v>
      </c>
      <c r="FK652">
        <v>347.087076923077</v>
      </c>
      <c r="FL652">
        <v>3.52184616234213</v>
      </c>
      <c r="FM652">
        <v>71.0041025702783</v>
      </c>
      <c r="FN652">
        <v>7051.83423076923</v>
      </c>
      <c r="FO652">
        <v>15</v>
      </c>
      <c r="FP652">
        <v>0</v>
      </c>
      <c r="FQ652" t="s">
        <v>439</v>
      </c>
      <c r="FR652">
        <v>0</v>
      </c>
      <c r="FS652">
        <v>0</v>
      </c>
      <c r="FT652">
        <v>0</v>
      </c>
      <c r="FU652">
        <v>0</v>
      </c>
      <c r="FV652">
        <v>0</v>
      </c>
      <c r="FW652">
        <v>0</v>
      </c>
      <c r="FX652">
        <v>0</v>
      </c>
      <c r="FY652">
        <v>0</v>
      </c>
      <c r="FZ652">
        <v>0</v>
      </c>
      <c r="GA652">
        <v>0</v>
      </c>
      <c r="GB652">
        <v>0</v>
      </c>
      <c r="GC652">
        <v>-33.787805</v>
      </c>
      <c r="GD652">
        <v>-1.56397443609017</v>
      </c>
      <c r="GE652">
        <v>0.65473991742905</v>
      </c>
      <c r="GF652">
        <v>0</v>
      </c>
      <c r="GG652">
        <v>346.853558823529</v>
      </c>
      <c r="GH652">
        <v>3.31387318452663</v>
      </c>
      <c r="GI652">
        <v>0.37432859041037</v>
      </c>
      <c r="GJ652">
        <v>-1</v>
      </c>
      <c r="GK652">
        <v>0.8031772</v>
      </c>
      <c r="GL652">
        <v>-0.173739789473682</v>
      </c>
      <c r="GM652">
        <v>0.0179720099365652</v>
      </c>
      <c r="GN652">
        <v>0</v>
      </c>
      <c r="GO652">
        <v>0</v>
      </c>
      <c r="GP652">
        <v>2</v>
      </c>
      <c r="GQ652" t="s">
        <v>455</v>
      </c>
      <c r="GR652">
        <v>3.1325</v>
      </c>
      <c r="GS652">
        <v>2.70942</v>
      </c>
      <c r="GT652">
        <v>0.158436</v>
      </c>
      <c r="GU652">
        <v>0.162577</v>
      </c>
      <c r="GV652">
        <v>0.0990813</v>
      </c>
      <c r="GW652">
        <v>0.0973131</v>
      </c>
      <c r="GX652">
        <v>31715.3</v>
      </c>
      <c r="GY652">
        <v>33820.1</v>
      </c>
      <c r="GZ652">
        <v>34094.5</v>
      </c>
      <c r="HA652">
        <v>36563.8</v>
      </c>
      <c r="HB652">
        <v>43384.7</v>
      </c>
      <c r="HC652">
        <v>47391.1</v>
      </c>
      <c r="HD652">
        <v>53182.5</v>
      </c>
      <c r="HE652">
        <v>58436.7</v>
      </c>
      <c r="HF652">
        <v>1.95828</v>
      </c>
      <c r="HG652">
        <v>1.67178</v>
      </c>
      <c r="HH652">
        <v>0.121064</v>
      </c>
      <c r="HI652">
        <v>0</v>
      </c>
      <c r="HJ652">
        <v>28.0377</v>
      </c>
      <c r="HK652">
        <v>999.9</v>
      </c>
      <c r="HL652">
        <v>53.98</v>
      </c>
      <c r="HM652">
        <v>30.121</v>
      </c>
      <c r="HN652">
        <v>25.5596</v>
      </c>
      <c r="HO652">
        <v>54.0761</v>
      </c>
      <c r="HP652">
        <v>47.7885</v>
      </c>
      <c r="HQ652">
        <v>1</v>
      </c>
      <c r="HR652">
        <v>0.0482114</v>
      </c>
      <c r="HS652">
        <v>0.329504</v>
      </c>
      <c r="HT652">
        <v>20.1133</v>
      </c>
      <c r="HU652">
        <v>5.19363</v>
      </c>
      <c r="HV652">
        <v>12.004</v>
      </c>
      <c r="HW652">
        <v>4.97515</v>
      </c>
      <c r="HX652">
        <v>3.29398</v>
      </c>
      <c r="HY652">
        <v>9999</v>
      </c>
      <c r="HZ652">
        <v>36.1</v>
      </c>
      <c r="IA652">
        <v>9999</v>
      </c>
      <c r="IB652">
        <v>9999</v>
      </c>
      <c r="IC652">
        <v>1.86325</v>
      </c>
      <c r="ID652">
        <v>1.86813</v>
      </c>
      <c r="IE652">
        <v>1.86789</v>
      </c>
      <c r="IF652">
        <v>1.86905</v>
      </c>
      <c r="IG652">
        <v>1.86985</v>
      </c>
      <c r="IH652">
        <v>1.86595</v>
      </c>
      <c r="II652">
        <v>1.86703</v>
      </c>
      <c r="IJ652">
        <v>1.86844</v>
      </c>
      <c r="IK652">
        <v>5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4.042</v>
      </c>
      <c r="IY652">
        <v>0.3168</v>
      </c>
      <c r="IZ652">
        <v>0.744305887368214</v>
      </c>
      <c r="JA652">
        <v>0.00400708050939433</v>
      </c>
      <c r="JB652">
        <v>-7.0817227887937e-07</v>
      </c>
      <c r="JC652">
        <v>2.11393634800483e-10</v>
      </c>
      <c r="JD652">
        <v>-0.0902750961418796</v>
      </c>
      <c r="JE652">
        <v>-0.0199519798578536</v>
      </c>
      <c r="JF652">
        <v>0.00231849078142986</v>
      </c>
      <c r="JG652">
        <v>-2.72917625674962e-05</v>
      </c>
      <c r="JH652">
        <v>4</v>
      </c>
      <c r="JI652">
        <v>2436</v>
      </c>
      <c r="JJ652">
        <v>0</v>
      </c>
      <c r="JK652">
        <v>25</v>
      </c>
      <c r="JL652">
        <v>29318186.1</v>
      </c>
      <c r="JM652">
        <v>29318186.1</v>
      </c>
      <c r="JN652">
        <v>1.88721</v>
      </c>
      <c r="JO652">
        <v>2.61963</v>
      </c>
      <c r="JP652">
        <v>1.54785</v>
      </c>
      <c r="JQ652">
        <v>2.31567</v>
      </c>
      <c r="JR652">
        <v>1.64673</v>
      </c>
      <c r="JS652">
        <v>2.31689</v>
      </c>
      <c r="JT652">
        <v>34.1452</v>
      </c>
      <c r="JU652">
        <v>24.1926</v>
      </c>
      <c r="JV652">
        <v>18</v>
      </c>
      <c r="JW652">
        <v>504.038</v>
      </c>
      <c r="JX652">
        <v>336.288</v>
      </c>
      <c r="JY652">
        <v>26.4796</v>
      </c>
      <c r="JZ652">
        <v>27.9264</v>
      </c>
      <c r="KA652">
        <v>30.0005</v>
      </c>
      <c r="KB652">
        <v>27.8411</v>
      </c>
      <c r="KC652">
        <v>27.7994</v>
      </c>
      <c r="KD652">
        <v>37.8922</v>
      </c>
      <c r="KE652">
        <v>18.3485</v>
      </c>
      <c r="KF652">
        <v>100</v>
      </c>
      <c r="KG652">
        <v>26.4829</v>
      </c>
      <c r="KH652">
        <v>994.212</v>
      </c>
      <c r="KI652">
        <v>21.9643</v>
      </c>
      <c r="KJ652">
        <v>96.6779</v>
      </c>
      <c r="KK652">
        <v>94.6804</v>
      </c>
    </row>
    <row r="653" spans="1:297">
      <c r="A653">
        <v>637</v>
      </c>
      <c r="B653">
        <v>1759091169.1</v>
      </c>
      <c r="C653">
        <v>18057.0999999046</v>
      </c>
      <c r="D653" t="s">
        <v>1722</v>
      </c>
      <c r="E653" t="s">
        <v>1723</v>
      </c>
      <c r="F653">
        <v>5</v>
      </c>
      <c r="G653" t="s">
        <v>1605</v>
      </c>
      <c r="H653" t="s">
        <v>436</v>
      </c>
      <c r="I653">
        <v>1759091160.94615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999.948815847619</v>
      </c>
      <c r="AK653">
        <v>973.431527272728</v>
      </c>
      <c r="AL653">
        <v>3.3494912337662</v>
      </c>
      <c r="AM653">
        <v>66.03</v>
      </c>
      <c r="AN653">
        <f>(AP653 - AO653 + DY653*1E3/(8.314*(EA653+273.15)) * AR653/DX653 * AQ653) * DX653/(100*DL653) * 1000/(1000 - AP653)</f>
        <v>0</v>
      </c>
      <c r="AO653">
        <v>21.9026038072836</v>
      </c>
      <c r="AP653">
        <v>22.6580381818182</v>
      </c>
      <c r="AQ653">
        <v>2.80052308800426e-05</v>
      </c>
      <c r="AR653">
        <v>114.36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2.7</v>
      </c>
      <c r="DM653">
        <v>0.5</v>
      </c>
      <c r="DN653" t="s">
        <v>438</v>
      </c>
      <c r="DO653">
        <v>2</v>
      </c>
      <c r="DP653" t="b">
        <v>1</v>
      </c>
      <c r="DQ653">
        <v>1759091160.94615</v>
      </c>
      <c r="DR653">
        <v>927.631846153846</v>
      </c>
      <c r="DS653">
        <v>961.268538461538</v>
      </c>
      <c r="DT653">
        <v>22.6499538461538</v>
      </c>
      <c r="DU653">
        <v>21.8705230769231</v>
      </c>
      <c r="DV653">
        <v>923.624153846154</v>
      </c>
      <c r="DW653">
        <v>22.3334307692308</v>
      </c>
      <c r="DX653">
        <v>500.037538461538</v>
      </c>
      <c r="DY653">
        <v>90.5937769230769</v>
      </c>
      <c r="DZ653">
        <v>0.0315532923076923</v>
      </c>
      <c r="EA653">
        <v>29.4000153846154</v>
      </c>
      <c r="EB653">
        <v>30.0054769230769</v>
      </c>
      <c r="EC653">
        <v>999.9</v>
      </c>
      <c r="ED653">
        <v>0</v>
      </c>
      <c r="EE653">
        <v>0</v>
      </c>
      <c r="EF653">
        <v>10010.4907692308</v>
      </c>
      <c r="EG653">
        <v>0</v>
      </c>
      <c r="EH653">
        <v>12.0830230769231</v>
      </c>
      <c r="EI653">
        <v>-33.6365</v>
      </c>
      <c r="EJ653">
        <v>949.129769230769</v>
      </c>
      <c r="EK653">
        <v>982.762384615385</v>
      </c>
      <c r="EL653">
        <v>0.779442615384615</v>
      </c>
      <c r="EM653">
        <v>961.268538461538</v>
      </c>
      <c r="EN653">
        <v>21.8705230769231</v>
      </c>
      <c r="EO653">
        <v>2.05194615384615</v>
      </c>
      <c r="EP653">
        <v>1.98133307692308</v>
      </c>
      <c r="EQ653">
        <v>17.8509692307692</v>
      </c>
      <c r="ER653">
        <v>17.2959307692308</v>
      </c>
      <c r="ES653">
        <v>1999.97692307692</v>
      </c>
      <c r="ET653">
        <v>0.980000307692308</v>
      </c>
      <c r="EU653">
        <v>0.0199993153846154</v>
      </c>
      <c r="EV653">
        <v>0</v>
      </c>
      <c r="EW653">
        <v>347.468846153846</v>
      </c>
      <c r="EX653">
        <v>5.00059</v>
      </c>
      <c r="EY653">
        <v>7056.84461538462</v>
      </c>
      <c r="EZ653">
        <v>17360.1307692308</v>
      </c>
      <c r="FA653">
        <v>41.312</v>
      </c>
      <c r="FB653">
        <v>41.187</v>
      </c>
      <c r="FC653">
        <v>40.75</v>
      </c>
      <c r="FD653">
        <v>40.5572307692308</v>
      </c>
      <c r="FE653">
        <v>42.187</v>
      </c>
      <c r="FF653">
        <v>1955.07692307692</v>
      </c>
      <c r="FG653">
        <v>39.9</v>
      </c>
      <c r="FH653">
        <v>0</v>
      </c>
      <c r="FI653">
        <v>1759091155.5</v>
      </c>
      <c r="FJ653">
        <v>0</v>
      </c>
      <c r="FK653">
        <v>347.376961538462</v>
      </c>
      <c r="FL653">
        <v>3.88222222612841</v>
      </c>
      <c r="FM653">
        <v>69.9572648256207</v>
      </c>
      <c r="FN653">
        <v>7057.59269230769</v>
      </c>
      <c r="FO653">
        <v>15</v>
      </c>
      <c r="FP653">
        <v>0</v>
      </c>
      <c r="FQ653" t="s">
        <v>439</v>
      </c>
      <c r="FR653">
        <v>0</v>
      </c>
      <c r="FS653">
        <v>0</v>
      </c>
      <c r="FT653">
        <v>0</v>
      </c>
      <c r="FU653">
        <v>0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0</v>
      </c>
      <c r="GC653">
        <v>-33.839165</v>
      </c>
      <c r="GD653">
        <v>2.17259097744367</v>
      </c>
      <c r="GE653">
        <v>0.604556477324492</v>
      </c>
      <c r="GF653">
        <v>0</v>
      </c>
      <c r="GG653">
        <v>347.192970588235</v>
      </c>
      <c r="GH653">
        <v>3.54568372877324</v>
      </c>
      <c r="GI653">
        <v>0.400387421593435</v>
      </c>
      <c r="GJ653">
        <v>-1</v>
      </c>
      <c r="GK653">
        <v>0.78754655</v>
      </c>
      <c r="GL653">
        <v>-0.202417127819548</v>
      </c>
      <c r="GM653">
        <v>0.0205168100431695</v>
      </c>
      <c r="GN653">
        <v>0</v>
      </c>
      <c r="GO653">
        <v>0</v>
      </c>
      <c r="GP653">
        <v>2</v>
      </c>
      <c r="GQ653" t="s">
        <v>455</v>
      </c>
      <c r="GR653">
        <v>3.13241</v>
      </c>
      <c r="GS653">
        <v>2.71002</v>
      </c>
      <c r="GT653">
        <v>0.160263</v>
      </c>
      <c r="GU653">
        <v>0.164493</v>
      </c>
      <c r="GV653">
        <v>0.0991038</v>
      </c>
      <c r="GW653">
        <v>0.0974739</v>
      </c>
      <c r="GX653">
        <v>31646.2</v>
      </c>
      <c r="GY653">
        <v>33742.5</v>
      </c>
      <c r="GZ653">
        <v>34094.2</v>
      </c>
      <c r="HA653">
        <v>36563.5</v>
      </c>
      <c r="HB653">
        <v>43383.4</v>
      </c>
      <c r="HC653">
        <v>47382.6</v>
      </c>
      <c r="HD653">
        <v>53181.8</v>
      </c>
      <c r="HE653">
        <v>58436.5</v>
      </c>
      <c r="HF653">
        <v>1.95817</v>
      </c>
      <c r="HG653">
        <v>1.6722</v>
      </c>
      <c r="HH653">
        <v>0.121415</v>
      </c>
      <c r="HI653">
        <v>0</v>
      </c>
      <c r="HJ653">
        <v>28.0383</v>
      </c>
      <c r="HK653">
        <v>999.9</v>
      </c>
      <c r="HL653">
        <v>54.004</v>
      </c>
      <c r="HM653">
        <v>30.111</v>
      </c>
      <c r="HN653">
        <v>25.5629</v>
      </c>
      <c r="HO653">
        <v>53.8161</v>
      </c>
      <c r="HP653">
        <v>47.5881</v>
      </c>
      <c r="HQ653">
        <v>1</v>
      </c>
      <c r="HR653">
        <v>0.0486204</v>
      </c>
      <c r="HS653">
        <v>0.327179</v>
      </c>
      <c r="HT653">
        <v>20.1134</v>
      </c>
      <c r="HU653">
        <v>5.19393</v>
      </c>
      <c r="HV653">
        <v>12.004</v>
      </c>
      <c r="HW653">
        <v>4.97515</v>
      </c>
      <c r="HX653">
        <v>3.29398</v>
      </c>
      <c r="HY653">
        <v>9999</v>
      </c>
      <c r="HZ653">
        <v>36.1</v>
      </c>
      <c r="IA653">
        <v>9999</v>
      </c>
      <c r="IB653">
        <v>9999</v>
      </c>
      <c r="IC653">
        <v>1.86325</v>
      </c>
      <c r="ID653">
        <v>1.86813</v>
      </c>
      <c r="IE653">
        <v>1.86786</v>
      </c>
      <c r="IF653">
        <v>1.86905</v>
      </c>
      <c r="IG653">
        <v>1.86985</v>
      </c>
      <c r="IH653">
        <v>1.86592</v>
      </c>
      <c r="II653">
        <v>1.86704</v>
      </c>
      <c r="IJ653">
        <v>1.86844</v>
      </c>
      <c r="IK653">
        <v>5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4.096</v>
      </c>
      <c r="IY653">
        <v>0.317</v>
      </c>
      <c r="IZ653">
        <v>0.744305887368214</v>
      </c>
      <c r="JA653">
        <v>0.00400708050939433</v>
      </c>
      <c r="JB653">
        <v>-7.0817227887937e-07</v>
      </c>
      <c r="JC653">
        <v>2.11393634800483e-10</v>
      </c>
      <c r="JD653">
        <v>-0.0902750961418796</v>
      </c>
      <c r="JE653">
        <v>-0.0199519798578536</v>
      </c>
      <c r="JF653">
        <v>0.00231849078142986</v>
      </c>
      <c r="JG653">
        <v>-2.72917625674962e-05</v>
      </c>
      <c r="JH653">
        <v>4</v>
      </c>
      <c r="JI653">
        <v>2436</v>
      </c>
      <c r="JJ653">
        <v>0</v>
      </c>
      <c r="JK653">
        <v>25</v>
      </c>
      <c r="JL653">
        <v>29318186.2</v>
      </c>
      <c r="JM653">
        <v>29318186.2</v>
      </c>
      <c r="JN653">
        <v>1.91406</v>
      </c>
      <c r="JO653">
        <v>2.62207</v>
      </c>
      <c r="JP653">
        <v>1.54785</v>
      </c>
      <c r="JQ653">
        <v>2.31567</v>
      </c>
      <c r="JR653">
        <v>1.64673</v>
      </c>
      <c r="JS653">
        <v>2.2998</v>
      </c>
      <c r="JT653">
        <v>34.1678</v>
      </c>
      <c r="JU653">
        <v>24.1926</v>
      </c>
      <c r="JV653">
        <v>18</v>
      </c>
      <c r="JW653">
        <v>504.019</v>
      </c>
      <c r="JX653">
        <v>336.518</v>
      </c>
      <c r="JY653">
        <v>26.4801</v>
      </c>
      <c r="JZ653">
        <v>27.9312</v>
      </c>
      <c r="KA653">
        <v>30.0004</v>
      </c>
      <c r="KB653">
        <v>27.8464</v>
      </c>
      <c r="KC653">
        <v>27.804</v>
      </c>
      <c r="KD653">
        <v>38.3648</v>
      </c>
      <c r="KE653">
        <v>18.3485</v>
      </c>
      <c r="KF653">
        <v>100</v>
      </c>
      <c r="KG653">
        <v>26.4814</v>
      </c>
      <c r="KH653">
        <v>1007.71</v>
      </c>
      <c r="KI653">
        <v>21.9672</v>
      </c>
      <c r="KJ653">
        <v>96.6769</v>
      </c>
      <c r="KK653">
        <v>94.68</v>
      </c>
    </row>
    <row r="654" spans="1:297">
      <c r="A654">
        <v>638</v>
      </c>
      <c r="B654">
        <v>1759091174.1</v>
      </c>
      <c r="C654">
        <v>18062.0999999046</v>
      </c>
      <c r="D654" t="s">
        <v>1724</v>
      </c>
      <c r="E654" t="s">
        <v>1725</v>
      </c>
      <c r="F654">
        <v>5</v>
      </c>
      <c r="G654" t="s">
        <v>1605</v>
      </c>
      <c r="H654" t="s">
        <v>436</v>
      </c>
      <c r="I654">
        <v>1759091165.94615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1018.1496551619</v>
      </c>
      <c r="AK654">
        <v>991.183987878788</v>
      </c>
      <c r="AL654">
        <v>3.55267175324664</v>
      </c>
      <c r="AM654">
        <v>66.03</v>
      </c>
      <c r="AN654">
        <f>(AP654 - AO654 + DY654*1E3/(8.314*(EA654+273.15)) * AR654/DX654 * AQ654) * DX654/(100*DL654) * 1000/(1000 - AP654)</f>
        <v>0</v>
      </c>
      <c r="AO654">
        <v>21.9568693925974</v>
      </c>
      <c r="AP654">
        <v>22.6865557575758</v>
      </c>
      <c r="AQ654">
        <v>0.00668696753246629</v>
      </c>
      <c r="AR654">
        <v>114.36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2.7</v>
      </c>
      <c r="DM654">
        <v>0.5</v>
      </c>
      <c r="DN654" t="s">
        <v>438</v>
      </c>
      <c r="DO654">
        <v>2</v>
      </c>
      <c r="DP654" t="b">
        <v>1</v>
      </c>
      <c r="DQ654">
        <v>1759091165.94615</v>
      </c>
      <c r="DR654">
        <v>944.407461538462</v>
      </c>
      <c r="DS654">
        <v>978.350076923077</v>
      </c>
      <c r="DT654">
        <v>22.6602076923077</v>
      </c>
      <c r="DU654">
        <v>21.9039384615385</v>
      </c>
      <c r="DV654">
        <v>940.345615384615</v>
      </c>
      <c r="DW654">
        <v>22.3432538461538</v>
      </c>
      <c r="DX654">
        <v>500.048769230769</v>
      </c>
      <c r="DY654">
        <v>90.5933615384615</v>
      </c>
      <c r="DZ654">
        <v>0.0316884153846154</v>
      </c>
      <c r="EA654">
        <v>29.3964769230769</v>
      </c>
      <c r="EB654">
        <v>30.0057538461538</v>
      </c>
      <c r="EC654">
        <v>999.9</v>
      </c>
      <c r="ED654">
        <v>0</v>
      </c>
      <c r="EE654">
        <v>0</v>
      </c>
      <c r="EF654">
        <v>10002.9892307692</v>
      </c>
      <c r="EG654">
        <v>0</v>
      </c>
      <c r="EH654">
        <v>12.0906692307692</v>
      </c>
      <c r="EI654">
        <v>-33.9422692307692</v>
      </c>
      <c r="EJ654">
        <v>966.304384615384</v>
      </c>
      <c r="EK654">
        <v>1000.25969230769</v>
      </c>
      <c r="EL654">
        <v>0.756274461538462</v>
      </c>
      <c r="EM654">
        <v>978.350076923077</v>
      </c>
      <c r="EN654">
        <v>21.9039384615385</v>
      </c>
      <c r="EO654">
        <v>2.05286384615385</v>
      </c>
      <c r="EP654">
        <v>1.98435153846154</v>
      </c>
      <c r="EQ654">
        <v>17.8580692307692</v>
      </c>
      <c r="ER654">
        <v>17.32</v>
      </c>
      <c r="ES654">
        <v>2000</v>
      </c>
      <c r="ET654">
        <v>0.980000538461538</v>
      </c>
      <c r="EU654">
        <v>0.0199990769230769</v>
      </c>
      <c r="EV654">
        <v>0</v>
      </c>
      <c r="EW654">
        <v>347.771692307692</v>
      </c>
      <c r="EX654">
        <v>5.00059</v>
      </c>
      <c r="EY654">
        <v>7062.82769230769</v>
      </c>
      <c r="EZ654">
        <v>17360.3230769231</v>
      </c>
      <c r="FA654">
        <v>41.312</v>
      </c>
      <c r="FB654">
        <v>41.187</v>
      </c>
      <c r="FC654">
        <v>40.75</v>
      </c>
      <c r="FD654">
        <v>40.5572307692308</v>
      </c>
      <c r="FE654">
        <v>42.187</v>
      </c>
      <c r="FF654">
        <v>1955.1</v>
      </c>
      <c r="FG654">
        <v>39.9</v>
      </c>
      <c r="FH654">
        <v>0</v>
      </c>
      <c r="FI654">
        <v>1759091160.9</v>
      </c>
      <c r="FJ654">
        <v>0</v>
      </c>
      <c r="FK654">
        <v>347.7428</v>
      </c>
      <c r="FL654">
        <v>3.16261538825711</v>
      </c>
      <c r="FM654">
        <v>68.2023075522578</v>
      </c>
      <c r="FN654">
        <v>7064.142</v>
      </c>
      <c r="FO654">
        <v>15</v>
      </c>
      <c r="FP654">
        <v>0</v>
      </c>
      <c r="FQ654" t="s">
        <v>439</v>
      </c>
      <c r="FR654">
        <v>0</v>
      </c>
      <c r="FS654">
        <v>0</v>
      </c>
      <c r="FT654">
        <v>0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-33.80223</v>
      </c>
      <c r="GD654">
        <v>-2.85512481203014</v>
      </c>
      <c r="GE654">
        <v>0.566327898041408</v>
      </c>
      <c r="GF654">
        <v>0</v>
      </c>
      <c r="GG654">
        <v>347.449735294118</v>
      </c>
      <c r="GH654">
        <v>3.49743316270015</v>
      </c>
      <c r="GI654">
        <v>0.395600757510094</v>
      </c>
      <c r="GJ654">
        <v>-1</v>
      </c>
      <c r="GK654">
        <v>0.7700386</v>
      </c>
      <c r="GL654">
        <v>-0.262558646616542</v>
      </c>
      <c r="GM654">
        <v>0.0266829671989455</v>
      </c>
      <c r="GN654">
        <v>0</v>
      </c>
      <c r="GO654">
        <v>0</v>
      </c>
      <c r="GP654">
        <v>2</v>
      </c>
      <c r="GQ654" t="s">
        <v>455</v>
      </c>
      <c r="GR654">
        <v>3.13243</v>
      </c>
      <c r="GS654">
        <v>2.71001</v>
      </c>
      <c r="GT654">
        <v>0.162129</v>
      </c>
      <c r="GU654">
        <v>0.166157</v>
      </c>
      <c r="GV654">
        <v>0.0991841</v>
      </c>
      <c r="GW654">
        <v>0.0975563</v>
      </c>
      <c r="GX654">
        <v>31575.8</v>
      </c>
      <c r="GY654">
        <v>33675.1</v>
      </c>
      <c r="GZ654">
        <v>34094.1</v>
      </c>
      <c r="HA654">
        <v>36563.3</v>
      </c>
      <c r="HB654">
        <v>43379.7</v>
      </c>
      <c r="HC654">
        <v>47377.8</v>
      </c>
      <c r="HD654">
        <v>53181.9</v>
      </c>
      <c r="HE654">
        <v>58435.7</v>
      </c>
      <c r="HF654">
        <v>1.958</v>
      </c>
      <c r="HG654">
        <v>1.67218</v>
      </c>
      <c r="HH654">
        <v>0.120185</v>
      </c>
      <c r="HI654">
        <v>0</v>
      </c>
      <c r="HJ654">
        <v>28.0383</v>
      </c>
      <c r="HK654">
        <v>999.9</v>
      </c>
      <c r="HL654">
        <v>54.004</v>
      </c>
      <c r="HM654">
        <v>30.111</v>
      </c>
      <c r="HN654">
        <v>25.5605</v>
      </c>
      <c r="HO654">
        <v>53.6761</v>
      </c>
      <c r="HP654">
        <v>47.8806</v>
      </c>
      <c r="HQ654">
        <v>1</v>
      </c>
      <c r="HR654">
        <v>0.0490727</v>
      </c>
      <c r="HS654">
        <v>0.405346</v>
      </c>
      <c r="HT654">
        <v>20.1134</v>
      </c>
      <c r="HU654">
        <v>5.19513</v>
      </c>
      <c r="HV654">
        <v>12.004</v>
      </c>
      <c r="HW654">
        <v>4.97515</v>
      </c>
      <c r="HX654">
        <v>3.29395</v>
      </c>
      <c r="HY654">
        <v>9999</v>
      </c>
      <c r="HZ654">
        <v>36.1</v>
      </c>
      <c r="IA654">
        <v>9999</v>
      </c>
      <c r="IB654">
        <v>9999</v>
      </c>
      <c r="IC654">
        <v>1.86325</v>
      </c>
      <c r="ID654">
        <v>1.86813</v>
      </c>
      <c r="IE654">
        <v>1.86785</v>
      </c>
      <c r="IF654">
        <v>1.86905</v>
      </c>
      <c r="IG654">
        <v>1.86986</v>
      </c>
      <c r="IH654">
        <v>1.86593</v>
      </c>
      <c r="II654">
        <v>1.86702</v>
      </c>
      <c r="IJ654">
        <v>1.86844</v>
      </c>
      <c r="IK654">
        <v>5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4.15</v>
      </c>
      <c r="IY654">
        <v>0.3182</v>
      </c>
      <c r="IZ654">
        <v>0.744305887368214</v>
      </c>
      <c r="JA654">
        <v>0.00400708050939433</v>
      </c>
      <c r="JB654">
        <v>-7.0817227887937e-07</v>
      </c>
      <c r="JC654">
        <v>2.11393634800483e-10</v>
      </c>
      <c r="JD654">
        <v>-0.0902750961418796</v>
      </c>
      <c r="JE654">
        <v>-0.0199519798578536</v>
      </c>
      <c r="JF654">
        <v>0.00231849078142986</v>
      </c>
      <c r="JG654">
        <v>-2.72917625674962e-05</v>
      </c>
      <c r="JH654">
        <v>4</v>
      </c>
      <c r="JI654">
        <v>2436</v>
      </c>
      <c r="JJ654">
        <v>0</v>
      </c>
      <c r="JK654">
        <v>25</v>
      </c>
      <c r="JL654">
        <v>29318186.2</v>
      </c>
      <c r="JM654">
        <v>29318186.2</v>
      </c>
      <c r="JN654">
        <v>1.94092</v>
      </c>
      <c r="JO654">
        <v>2.63184</v>
      </c>
      <c r="JP654">
        <v>1.54785</v>
      </c>
      <c r="JQ654">
        <v>2.31445</v>
      </c>
      <c r="JR654">
        <v>1.64673</v>
      </c>
      <c r="JS654">
        <v>2.27295</v>
      </c>
      <c r="JT654">
        <v>34.1678</v>
      </c>
      <c r="JU654">
        <v>24.1926</v>
      </c>
      <c r="JV654">
        <v>18</v>
      </c>
      <c r="JW654">
        <v>503.951</v>
      </c>
      <c r="JX654">
        <v>336.536</v>
      </c>
      <c r="JY654">
        <v>26.4742</v>
      </c>
      <c r="JZ654">
        <v>27.9371</v>
      </c>
      <c r="KA654">
        <v>30.0005</v>
      </c>
      <c r="KB654">
        <v>27.8516</v>
      </c>
      <c r="KC654">
        <v>27.8094</v>
      </c>
      <c r="KD654">
        <v>38.8488</v>
      </c>
      <c r="KE654">
        <v>18.3485</v>
      </c>
      <c r="KF654">
        <v>100</v>
      </c>
      <c r="KG654">
        <v>26.4628</v>
      </c>
      <c r="KH654">
        <v>1027.97</v>
      </c>
      <c r="KI654">
        <v>21.9535</v>
      </c>
      <c r="KJ654">
        <v>96.6768</v>
      </c>
      <c r="KK654">
        <v>94.679</v>
      </c>
    </row>
    <row r="655" spans="1:297">
      <c r="A655">
        <v>639</v>
      </c>
      <c r="B655">
        <v>1759091179</v>
      </c>
      <c r="C655">
        <v>18067</v>
      </c>
      <c r="D655" t="s">
        <v>1726</v>
      </c>
      <c r="E655" t="s">
        <v>1727</v>
      </c>
      <c r="F655">
        <v>5</v>
      </c>
      <c r="G655" t="s">
        <v>1605</v>
      </c>
      <c r="H655" t="s">
        <v>436</v>
      </c>
      <c r="I655">
        <v>1759091170.93077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1033.61347269294</v>
      </c>
      <c r="AK655">
        <v>1007.60330667325</v>
      </c>
      <c r="AL655">
        <v>3.3569839868332</v>
      </c>
      <c r="AM655">
        <v>66.03</v>
      </c>
      <c r="AN655">
        <f>(AP655 - AO655 + DY655*1E3/(8.314*(EA655+273.15)) * AR655/DX655 * AQ655) * DX655/(100*DL655) * 1000/(1000 - AP655)</f>
        <v>0</v>
      </c>
      <c r="AO655">
        <v>21.9624269858612</v>
      </c>
      <c r="AP655">
        <v>22.7027523402487</v>
      </c>
      <c r="AQ655">
        <v>0.0015061034160267</v>
      </c>
      <c r="AR655">
        <v>114.36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2.7</v>
      </c>
      <c r="DM655">
        <v>0.5</v>
      </c>
      <c r="DN655" t="s">
        <v>438</v>
      </c>
      <c r="DO655">
        <v>2</v>
      </c>
      <c r="DP655" t="b">
        <v>1</v>
      </c>
      <c r="DQ655">
        <v>1759091170.93077</v>
      </c>
      <c r="DR655">
        <v>961.13</v>
      </c>
      <c r="DS655">
        <v>994.739923076923</v>
      </c>
      <c r="DT655">
        <v>22.6757461538462</v>
      </c>
      <c r="DU655">
        <v>21.9310615384615</v>
      </c>
      <c r="DV655">
        <v>957.014153846154</v>
      </c>
      <c r="DW655">
        <v>22.3581538461539</v>
      </c>
      <c r="DX655">
        <v>500.024846153846</v>
      </c>
      <c r="DY655">
        <v>90.5924846153846</v>
      </c>
      <c r="DZ655">
        <v>0.0315404615384615</v>
      </c>
      <c r="EA655">
        <v>29.3937846153846</v>
      </c>
      <c r="EB655">
        <v>30.0074923076923</v>
      </c>
      <c r="EC655">
        <v>999.9</v>
      </c>
      <c r="ED655">
        <v>0</v>
      </c>
      <c r="EE655">
        <v>0</v>
      </c>
      <c r="EF655">
        <v>10002.9830769231</v>
      </c>
      <c r="EG655">
        <v>0</v>
      </c>
      <c r="EH655">
        <v>12.0981</v>
      </c>
      <c r="EI655">
        <v>-33.6092</v>
      </c>
      <c r="EJ655">
        <v>983.429923076923</v>
      </c>
      <c r="EK655">
        <v>1017.04415384615</v>
      </c>
      <c r="EL655">
        <v>0.744691461538462</v>
      </c>
      <c r="EM655">
        <v>994.739923076923</v>
      </c>
      <c r="EN655">
        <v>21.9310615384615</v>
      </c>
      <c r="EO655">
        <v>2.05425153846154</v>
      </c>
      <c r="EP655">
        <v>1.98678846153846</v>
      </c>
      <c r="EQ655">
        <v>17.8688</v>
      </c>
      <c r="ER655">
        <v>17.3394230769231</v>
      </c>
      <c r="ES655">
        <v>2000.02384615385</v>
      </c>
      <c r="ET655">
        <v>0.980000769230769</v>
      </c>
      <c r="EU655">
        <v>0.0199988384615385</v>
      </c>
      <c r="EV655">
        <v>0</v>
      </c>
      <c r="EW655">
        <v>348.012692307692</v>
      </c>
      <c r="EX655">
        <v>5.00059</v>
      </c>
      <c r="EY655">
        <v>7068.40461538461</v>
      </c>
      <c r="EZ655">
        <v>17360.5307692308</v>
      </c>
      <c r="FA655">
        <v>41.312</v>
      </c>
      <c r="FB655">
        <v>41.187</v>
      </c>
      <c r="FC655">
        <v>40.75</v>
      </c>
      <c r="FD655">
        <v>40.562</v>
      </c>
      <c r="FE655">
        <v>42.187</v>
      </c>
      <c r="FF655">
        <v>1955.12384615385</v>
      </c>
      <c r="FG655">
        <v>39.9</v>
      </c>
      <c r="FH655">
        <v>0</v>
      </c>
      <c r="FI655">
        <v>1759091165.7</v>
      </c>
      <c r="FJ655">
        <v>0</v>
      </c>
      <c r="FK655">
        <v>347.98796</v>
      </c>
      <c r="FL655">
        <v>3.07953846900905</v>
      </c>
      <c r="FM655">
        <v>61.5776922626236</v>
      </c>
      <c r="FN655">
        <v>7069.3776</v>
      </c>
      <c r="FO655">
        <v>15</v>
      </c>
      <c r="FP655">
        <v>0</v>
      </c>
      <c r="FQ655" t="s">
        <v>439</v>
      </c>
      <c r="FR655">
        <v>0</v>
      </c>
      <c r="FS655">
        <v>0</v>
      </c>
      <c r="FT655">
        <v>0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0</v>
      </c>
      <c r="GB655">
        <v>0</v>
      </c>
      <c r="GC655">
        <v>-33.7464238095238</v>
      </c>
      <c r="GD655">
        <v>2.65509588129024</v>
      </c>
      <c r="GE655">
        <v>0.583429402351599</v>
      </c>
      <c r="GF655">
        <v>0</v>
      </c>
      <c r="GG655">
        <v>347.788823529412</v>
      </c>
      <c r="GH655">
        <v>3.47016043315282</v>
      </c>
      <c r="GI655">
        <v>0.395032721696662</v>
      </c>
      <c r="GJ655">
        <v>-1</v>
      </c>
      <c r="GK655">
        <v>0.752268619047619</v>
      </c>
      <c r="GL655">
        <v>-0.175756661099663</v>
      </c>
      <c r="GM655">
        <v>0.0209387876450704</v>
      </c>
      <c r="GN655">
        <v>0</v>
      </c>
      <c r="GO655">
        <v>0</v>
      </c>
      <c r="GP655">
        <v>2</v>
      </c>
      <c r="GQ655" t="s">
        <v>455</v>
      </c>
      <c r="GR655">
        <v>3.13254</v>
      </c>
      <c r="GS655">
        <v>2.70896</v>
      </c>
      <c r="GT655">
        <v>0.163877</v>
      </c>
      <c r="GU655">
        <v>0.167972</v>
      </c>
      <c r="GV655">
        <v>0.099228</v>
      </c>
      <c r="GW655">
        <v>0.0975747</v>
      </c>
      <c r="GX655">
        <v>31509.4</v>
      </c>
      <c r="GY655">
        <v>33601.3</v>
      </c>
      <c r="GZ655">
        <v>34093.5</v>
      </c>
      <c r="HA655">
        <v>36562.8</v>
      </c>
      <c r="HB655">
        <v>43377.1</v>
      </c>
      <c r="HC655">
        <v>47376.5</v>
      </c>
      <c r="HD655">
        <v>53181.2</v>
      </c>
      <c r="HE655">
        <v>58435</v>
      </c>
      <c r="HF655">
        <v>1.9582</v>
      </c>
      <c r="HG655">
        <v>1.6722</v>
      </c>
      <c r="HH655">
        <v>0.120245</v>
      </c>
      <c r="HI655">
        <v>0</v>
      </c>
      <c r="HJ655">
        <v>28.0383</v>
      </c>
      <c r="HK655">
        <v>999.9</v>
      </c>
      <c r="HL655">
        <v>54.004</v>
      </c>
      <c r="HM655">
        <v>30.111</v>
      </c>
      <c r="HN655">
        <v>25.5594</v>
      </c>
      <c r="HO655">
        <v>54.8261</v>
      </c>
      <c r="HP655">
        <v>47.5962</v>
      </c>
      <c r="HQ655">
        <v>1</v>
      </c>
      <c r="HR655">
        <v>0.0495122</v>
      </c>
      <c r="HS655">
        <v>0.3664</v>
      </c>
      <c r="HT655">
        <v>20.1135</v>
      </c>
      <c r="HU655">
        <v>5.19543</v>
      </c>
      <c r="HV655">
        <v>12.004</v>
      </c>
      <c r="HW655">
        <v>4.97475</v>
      </c>
      <c r="HX655">
        <v>3.294</v>
      </c>
      <c r="HY655">
        <v>9999</v>
      </c>
      <c r="HZ655">
        <v>36.1</v>
      </c>
      <c r="IA655">
        <v>9999</v>
      </c>
      <c r="IB655">
        <v>9999</v>
      </c>
      <c r="IC655">
        <v>1.86325</v>
      </c>
      <c r="ID655">
        <v>1.86813</v>
      </c>
      <c r="IE655">
        <v>1.86784</v>
      </c>
      <c r="IF655">
        <v>1.86905</v>
      </c>
      <c r="IG655">
        <v>1.86984</v>
      </c>
      <c r="IH655">
        <v>1.86594</v>
      </c>
      <c r="II655">
        <v>1.86702</v>
      </c>
      <c r="IJ655">
        <v>1.86844</v>
      </c>
      <c r="IK655">
        <v>5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4.203</v>
      </c>
      <c r="IY655">
        <v>0.3188</v>
      </c>
      <c r="IZ655">
        <v>0.744305887368214</v>
      </c>
      <c r="JA655">
        <v>0.00400708050939433</v>
      </c>
      <c r="JB655">
        <v>-7.0817227887937e-07</v>
      </c>
      <c r="JC655">
        <v>2.11393634800483e-10</v>
      </c>
      <c r="JD655">
        <v>-0.0902750961418796</v>
      </c>
      <c r="JE655">
        <v>-0.0199519798578536</v>
      </c>
      <c r="JF655">
        <v>0.00231849078142986</v>
      </c>
      <c r="JG655">
        <v>-2.72917625674962e-05</v>
      </c>
      <c r="JH655">
        <v>4</v>
      </c>
      <c r="JI655">
        <v>2436</v>
      </c>
      <c r="JJ655">
        <v>0</v>
      </c>
      <c r="JK655">
        <v>25</v>
      </c>
      <c r="JL655">
        <v>29318186.3</v>
      </c>
      <c r="JM655">
        <v>29318186.3</v>
      </c>
      <c r="JN655">
        <v>1.96655</v>
      </c>
      <c r="JO655">
        <v>2.62695</v>
      </c>
      <c r="JP655">
        <v>1.54785</v>
      </c>
      <c r="JQ655">
        <v>2.31445</v>
      </c>
      <c r="JR655">
        <v>1.64673</v>
      </c>
      <c r="JS655">
        <v>2.29004</v>
      </c>
      <c r="JT655">
        <v>34.1678</v>
      </c>
      <c r="JU655">
        <v>24.1926</v>
      </c>
      <c r="JV655">
        <v>18</v>
      </c>
      <c r="JW655">
        <v>504.131</v>
      </c>
      <c r="JX655">
        <v>336.577</v>
      </c>
      <c r="JY655">
        <v>26.4604</v>
      </c>
      <c r="JZ655">
        <v>27.943</v>
      </c>
      <c r="KA655">
        <v>30.0005</v>
      </c>
      <c r="KB655">
        <v>27.857</v>
      </c>
      <c r="KC655">
        <v>27.8145</v>
      </c>
      <c r="KD655">
        <v>39.4239</v>
      </c>
      <c r="KE655">
        <v>18.3485</v>
      </c>
      <c r="KF655">
        <v>100</v>
      </c>
      <c r="KG655">
        <v>26.4615</v>
      </c>
      <c r="KH655">
        <v>1041.46</v>
      </c>
      <c r="KI655">
        <v>21.9499</v>
      </c>
      <c r="KJ655">
        <v>96.6755</v>
      </c>
      <c r="KK655">
        <v>94.6778</v>
      </c>
    </row>
    <row r="656" spans="1:297">
      <c r="A656">
        <v>640</v>
      </c>
      <c r="B656">
        <v>1759091184</v>
      </c>
      <c r="C656">
        <v>18072</v>
      </c>
      <c r="D656" t="s">
        <v>1728</v>
      </c>
      <c r="E656" t="s">
        <v>1729</v>
      </c>
      <c r="F656">
        <v>5</v>
      </c>
      <c r="G656" t="s">
        <v>1605</v>
      </c>
      <c r="H656" t="s">
        <v>436</v>
      </c>
      <c r="I656">
        <v>1759091175.9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1051.74755886101</v>
      </c>
      <c r="AK656">
        <v>1024.97819754213</v>
      </c>
      <c r="AL656">
        <v>3.48607929089576</v>
      </c>
      <c r="AM656">
        <v>66.03</v>
      </c>
      <c r="AN656">
        <f>(AP656 - AO656 + DY656*1E3/(8.314*(EA656+273.15)) * AR656/DX656 * AQ656) * DX656/(100*DL656) * 1000/(1000 - AP656)</f>
        <v>0</v>
      </c>
      <c r="AO656">
        <v>21.9665095259088</v>
      </c>
      <c r="AP656">
        <v>22.7118577166745</v>
      </c>
      <c r="AQ656">
        <v>0.000497460505244013</v>
      </c>
      <c r="AR656">
        <v>114.36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2.7</v>
      </c>
      <c r="DM656">
        <v>0.5</v>
      </c>
      <c r="DN656" t="s">
        <v>438</v>
      </c>
      <c r="DO656">
        <v>2</v>
      </c>
      <c r="DP656" t="b">
        <v>1</v>
      </c>
      <c r="DQ656">
        <v>1759091175.9</v>
      </c>
      <c r="DR656">
        <v>977.813692307692</v>
      </c>
      <c r="DS656">
        <v>1011.60653846154</v>
      </c>
      <c r="DT656">
        <v>22.6923461538462</v>
      </c>
      <c r="DU656">
        <v>21.9558769230769</v>
      </c>
      <c r="DV656">
        <v>973.644</v>
      </c>
      <c r="DW656">
        <v>22.3740615384615</v>
      </c>
      <c r="DX656">
        <v>499.984153846154</v>
      </c>
      <c r="DY656">
        <v>90.5908384615385</v>
      </c>
      <c r="DZ656">
        <v>0.0316837615384615</v>
      </c>
      <c r="EA656">
        <v>29.3916692307692</v>
      </c>
      <c r="EB656">
        <v>30.0011769230769</v>
      </c>
      <c r="EC656">
        <v>999.9</v>
      </c>
      <c r="ED656">
        <v>0</v>
      </c>
      <c r="EE656">
        <v>0</v>
      </c>
      <c r="EF656">
        <v>9987.44846153846</v>
      </c>
      <c r="EG656">
        <v>0</v>
      </c>
      <c r="EH656">
        <v>12.0970384615385</v>
      </c>
      <c r="EI656">
        <v>-33.7919307692308</v>
      </c>
      <c r="EJ656">
        <v>1000.51769230769</v>
      </c>
      <c r="EK656">
        <v>1034.31461538462</v>
      </c>
      <c r="EL656">
        <v>0.736462769230769</v>
      </c>
      <c r="EM656">
        <v>1011.60653846154</v>
      </c>
      <c r="EN656">
        <v>21.9558769230769</v>
      </c>
      <c r="EO656">
        <v>2.05571692307692</v>
      </c>
      <c r="EP656">
        <v>1.98900076923077</v>
      </c>
      <c r="EQ656">
        <v>17.8801307692308</v>
      </c>
      <c r="ER656">
        <v>17.3570461538462</v>
      </c>
      <c r="ES656">
        <v>2000.05</v>
      </c>
      <c r="ET656">
        <v>0.980001</v>
      </c>
      <c r="EU656">
        <v>0.0199986</v>
      </c>
      <c r="EV656">
        <v>0</v>
      </c>
      <c r="EW656">
        <v>348.230769230769</v>
      </c>
      <c r="EX656">
        <v>5.00059</v>
      </c>
      <c r="EY656">
        <v>7073.83384615385</v>
      </c>
      <c r="EZ656">
        <v>17360.7384615385</v>
      </c>
      <c r="FA656">
        <v>41.312</v>
      </c>
      <c r="FB656">
        <v>41.187</v>
      </c>
      <c r="FC656">
        <v>40.75</v>
      </c>
      <c r="FD656">
        <v>40.562</v>
      </c>
      <c r="FE656">
        <v>42.1918461538462</v>
      </c>
      <c r="FF656">
        <v>1955.15</v>
      </c>
      <c r="FG656">
        <v>39.9</v>
      </c>
      <c r="FH656">
        <v>0</v>
      </c>
      <c r="FI656">
        <v>1759091170.5</v>
      </c>
      <c r="FJ656">
        <v>0</v>
      </c>
      <c r="FK656">
        <v>348.19404</v>
      </c>
      <c r="FL656">
        <v>2.57700000787621</v>
      </c>
      <c r="FM656">
        <v>61.8307690997013</v>
      </c>
      <c r="FN656">
        <v>7074.4568</v>
      </c>
      <c r="FO656">
        <v>15</v>
      </c>
      <c r="FP656">
        <v>0</v>
      </c>
      <c r="FQ656" t="s">
        <v>439</v>
      </c>
      <c r="FR656">
        <v>0</v>
      </c>
      <c r="FS656">
        <v>0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-33.7094571428571</v>
      </c>
      <c r="GD656">
        <v>-0.301726547744204</v>
      </c>
      <c r="GE656">
        <v>0.555520163425945</v>
      </c>
      <c r="GF656">
        <v>1</v>
      </c>
      <c r="GG656">
        <v>348.027205882353</v>
      </c>
      <c r="GH656">
        <v>2.84414056874171</v>
      </c>
      <c r="GI656">
        <v>0.338761392637752</v>
      </c>
      <c r="GJ656">
        <v>-1</v>
      </c>
      <c r="GK656">
        <v>0.744723857142857</v>
      </c>
      <c r="GL656">
        <v>-0.0871892560745888</v>
      </c>
      <c r="GM656">
        <v>0.0166297490210587</v>
      </c>
      <c r="GN656">
        <v>1</v>
      </c>
      <c r="GO656">
        <v>2</v>
      </c>
      <c r="GP656">
        <v>2</v>
      </c>
      <c r="GQ656" t="s">
        <v>440</v>
      </c>
      <c r="GR656">
        <v>3.13243</v>
      </c>
      <c r="GS656">
        <v>2.70992</v>
      </c>
      <c r="GT656">
        <v>0.165702</v>
      </c>
      <c r="GU656">
        <v>0.169739</v>
      </c>
      <c r="GV656">
        <v>0.0992469</v>
      </c>
      <c r="GW656">
        <v>0.0975852</v>
      </c>
      <c r="GX656">
        <v>31440.2</v>
      </c>
      <c r="GY656">
        <v>33529.6</v>
      </c>
      <c r="GZ656">
        <v>34093</v>
      </c>
      <c r="HA656">
        <v>36562.4</v>
      </c>
      <c r="HB656">
        <v>43376</v>
      </c>
      <c r="HC656">
        <v>47375.4</v>
      </c>
      <c r="HD656">
        <v>53180.6</v>
      </c>
      <c r="HE656">
        <v>58434.2</v>
      </c>
      <c r="HF656">
        <v>1.95777</v>
      </c>
      <c r="HG656">
        <v>1.6721</v>
      </c>
      <c r="HH656">
        <v>0.120297</v>
      </c>
      <c r="HI656">
        <v>0</v>
      </c>
      <c r="HJ656">
        <v>28.0383</v>
      </c>
      <c r="HK656">
        <v>999.9</v>
      </c>
      <c r="HL656">
        <v>54.004</v>
      </c>
      <c r="HM656">
        <v>30.121</v>
      </c>
      <c r="HN656">
        <v>25.5771</v>
      </c>
      <c r="HO656">
        <v>54.3561</v>
      </c>
      <c r="HP656">
        <v>47.8566</v>
      </c>
      <c r="HQ656">
        <v>1</v>
      </c>
      <c r="HR656">
        <v>0.0495376</v>
      </c>
      <c r="HS656">
        <v>-0.212181</v>
      </c>
      <c r="HT656">
        <v>20.1137</v>
      </c>
      <c r="HU656">
        <v>5.19647</v>
      </c>
      <c r="HV656">
        <v>12.004</v>
      </c>
      <c r="HW656">
        <v>4.97495</v>
      </c>
      <c r="HX656">
        <v>3.29398</v>
      </c>
      <c r="HY656">
        <v>9999</v>
      </c>
      <c r="HZ656">
        <v>36.1</v>
      </c>
      <c r="IA656">
        <v>9999</v>
      </c>
      <c r="IB656">
        <v>9999</v>
      </c>
      <c r="IC656">
        <v>1.86325</v>
      </c>
      <c r="ID656">
        <v>1.86813</v>
      </c>
      <c r="IE656">
        <v>1.86786</v>
      </c>
      <c r="IF656">
        <v>1.86905</v>
      </c>
      <c r="IG656">
        <v>1.86985</v>
      </c>
      <c r="IH656">
        <v>1.86594</v>
      </c>
      <c r="II656">
        <v>1.86705</v>
      </c>
      <c r="IJ656">
        <v>1.86843</v>
      </c>
      <c r="IK656">
        <v>5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4.26</v>
      </c>
      <c r="IY656">
        <v>0.3191</v>
      </c>
      <c r="IZ656">
        <v>0.744305887368214</v>
      </c>
      <c r="JA656">
        <v>0.00400708050939433</v>
      </c>
      <c r="JB656">
        <v>-7.0817227887937e-07</v>
      </c>
      <c r="JC656">
        <v>2.11393634800483e-10</v>
      </c>
      <c r="JD656">
        <v>-0.0902750961418796</v>
      </c>
      <c r="JE656">
        <v>-0.0199519798578536</v>
      </c>
      <c r="JF656">
        <v>0.00231849078142986</v>
      </c>
      <c r="JG656">
        <v>-2.72917625674962e-05</v>
      </c>
      <c r="JH656">
        <v>4</v>
      </c>
      <c r="JI656">
        <v>2436</v>
      </c>
      <c r="JJ656">
        <v>0</v>
      </c>
      <c r="JK656">
        <v>25</v>
      </c>
      <c r="JL656">
        <v>29318186.4</v>
      </c>
      <c r="JM656">
        <v>29318186.4</v>
      </c>
      <c r="JN656">
        <v>1.99097</v>
      </c>
      <c r="JO656">
        <v>2.62695</v>
      </c>
      <c r="JP656">
        <v>1.54785</v>
      </c>
      <c r="JQ656">
        <v>2.31445</v>
      </c>
      <c r="JR656">
        <v>1.64673</v>
      </c>
      <c r="JS656">
        <v>2.3291</v>
      </c>
      <c r="JT656">
        <v>34.1678</v>
      </c>
      <c r="JU656">
        <v>24.1926</v>
      </c>
      <c r="JV656">
        <v>18</v>
      </c>
      <c r="JW656">
        <v>503.897</v>
      </c>
      <c r="JX656">
        <v>336.555</v>
      </c>
      <c r="JY656">
        <v>26.5037</v>
      </c>
      <c r="JZ656">
        <v>27.9479</v>
      </c>
      <c r="KA656">
        <v>30.0001</v>
      </c>
      <c r="KB656">
        <v>27.8623</v>
      </c>
      <c r="KC656">
        <v>27.8192</v>
      </c>
      <c r="KD656">
        <v>39.8971</v>
      </c>
      <c r="KE656">
        <v>18.3485</v>
      </c>
      <c r="KF656">
        <v>100</v>
      </c>
      <c r="KG656">
        <v>26.5864</v>
      </c>
      <c r="KH656">
        <v>1054.95</v>
      </c>
      <c r="KI656">
        <v>21.9499</v>
      </c>
      <c r="KJ656">
        <v>96.6743</v>
      </c>
      <c r="KK656">
        <v>94.6766</v>
      </c>
    </row>
    <row r="657" spans="1:297">
      <c r="A657">
        <v>641</v>
      </c>
      <c r="B657">
        <v>1759091189</v>
      </c>
      <c r="C657">
        <v>18077</v>
      </c>
      <c r="D657" t="s">
        <v>1730</v>
      </c>
      <c r="E657" t="s">
        <v>1731</v>
      </c>
      <c r="F657">
        <v>5</v>
      </c>
      <c r="G657" t="s">
        <v>1605</v>
      </c>
      <c r="H657" t="s">
        <v>436</v>
      </c>
      <c r="I657">
        <v>1759091180.86923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1068.632048</v>
      </c>
      <c r="AK657">
        <v>1042.03915151515</v>
      </c>
      <c r="AL657">
        <v>3.38618939393931</v>
      </c>
      <c r="AM657">
        <v>66.03</v>
      </c>
      <c r="AN657">
        <f>(AP657 - AO657 + DY657*1E3/(8.314*(EA657+273.15)) * AR657/DX657 * AQ657) * DX657/(100*DL657) * 1000/(1000 - AP657)</f>
        <v>0</v>
      </c>
      <c r="AO657">
        <v>21.9700396707576</v>
      </c>
      <c r="AP657">
        <v>22.7155363636364</v>
      </c>
      <c r="AQ657">
        <v>0.000103213139800951</v>
      </c>
      <c r="AR657">
        <v>114.36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2.7</v>
      </c>
      <c r="DM657">
        <v>0.5</v>
      </c>
      <c r="DN657" t="s">
        <v>438</v>
      </c>
      <c r="DO657">
        <v>2</v>
      </c>
      <c r="DP657" t="b">
        <v>1</v>
      </c>
      <c r="DQ657">
        <v>1759091180.86923</v>
      </c>
      <c r="DR657">
        <v>994.499230769231</v>
      </c>
      <c r="DS657">
        <v>1028.06692307692</v>
      </c>
      <c r="DT657">
        <v>22.7059692307692</v>
      </c>
      <c r="DU657">
        <v>21.9648769230769</v>
      </c>
      <c r="DV657">
        <v>990.276384615385</v>
      </c>
      <c r="DW657">
        <v>22.3871153846154</v>
      </c>
      <c r="DX657">
        <v>499.977384615385</v>
      </c>
      <c r="DY657">
        <v>90.5898692307692</v>
      </c>
      <c r="DZ657">
        <v>0.0316311230769231</v>
      </c>
      <c r="EA657">
        <v>29.3889461538462</v>
      </c>
      <c r="EB657">
        <v>29.9983</v>
      </c>
      <c r="EC657">
        <v>999.9</v>
      </c>
      <c r="ED657">
        <v>0</v>
      </c>
      <c r="EE657">
        <v>0</v>
      </c>
      <c r="EF657">
        <v>9999.03307692308</v>
      </c>
      <c r="EG657">
        <v>0</v>
      </c>
      <c r="EH657">
        <v>12.0925769230769</v>
      </c>
      <c r="EI657">
        <v>-33.5664692307692</v>
      </c>
      <c r="EJ657">
        <v>1017.60407692308</v>
      </c>
      <c r="EK657">
        <v>1051.15307692308</v>
      </c>
      <c r="EL657">
        <v>0.741090692307692</v>
      </c>
      <c r="EM657">
        <v>1028.06692307692</v>
      </c>
      <c r="EN657">
        <v>21.9648769230769</v>
      </c>
      <c r="EO657">
        <v>2.05692923076923</v>
      </c>
      <c r="EP657">
        <v>1.98979461538462</v>
      </c>
      <c r="EQ657">
        <v>17.8895076923077</v>
      </c>
      <c r="ER657">
        <v>17.3633615384615</v>
      </c>
      <c r="ES657">
        <v>2000.04846153846</v>
      </c>
      <c r="ET657">
        <v>0.980001</v>
      </c>
      <c r="EU657">
        <v>0.0199986</v>
      </c>
      <c r="EV657">
        <v>0</v>
      </c>
      <c r="EW657">
        <v>348.450923076923</v>
      </c>
      <c r="EX657">
        <v>5.00059</v>
      </c>
      <c r="EY657">
        <v>7079.11615384615</v>
      </c>
      <c r="EZ657">
        <v>17360.7307692308</v>
      </c>
      <c r="FA657">
        <v>41.312</v>
      </c>
      <c r="FB657">
        <v>41.187</v>
      </c>
      <c r="FC657">
        <v>40.75</v>
      </c>
      <c r="FD657">
        <v>40.562</v>
      </c>
      <c r="FE657">
        <v>42.1966923076923</v>
      </c>
      <c r="FF657">
        <v>1955.14846153846</v>
      </c>
      <c r="FG657">
        <v>39.9</v>
      </c>
      <c r="FH657">
        <v>0</v>
      </c>
      <c r="FI657">
        <v>1759091175.9</v>
      </c>
      <c r="FJ657">
        <v>0</v>
      </c>
      <c r="FK657">
        <v>348.395115384615</v>
      </c>
      <c r="FL657">
        <v>2.93890599003997</v>
      </c>
      <c r="FM657">
        <v>68.0232478497502</v>
      </c>
      <c r="FN657">
        <v>7079.89692307692</v>
      </c>
      <c r="FO657">
        <v>15</v>
      </c>
      <c r="FP657">
        <v>0</v>
      </c>
      <c r="FQ657" t="s">
        <v>439</v>
      </c>
      <c r="FR657">
        <v>0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-33.7545761904762</v>
      </c>
      <c r="GD657">
        <v>1.2450451412217</v>
      </c>
      <c r="GE657">
        <v>0.540162106977209</v>
      </c>
      <c r="GF657">
        <v>0</v>
      </c>
      <c r="GG657">
        <v>348.250676470588</v>
      </c>
      <c r="GH657">
        <v>2.59310924876094</v>
      </c>
      <c r="GI657">
        <v>0.3166623476</v>
      </c>
      <c r="GJ657">
        <v>-1</v>
      </c>
      <c r="GK657">
        <v>0.738363523809524</v>
      </c>
      <c r="GL657">
        <v>0.0542615844316826</v>
      </c>
      <c r="GM657">
        <v>0.00732981941321787</v>
      </c>
      <c r="GN657">
        <v>1</v>
      </c>
      <c r="GO657">
        <v>1</v>
      </c>
      <c r="GP657">
        <v>2</v>
      </c>
      <c r="GQ657" t="s">
        <v>448</v>
      </c>
      <c r="GR657">
        <v>3.13244</v>
      </c>
      <c r="GS657">
        <v>2.71027</v>
      </c>
      <c r="GT657">
        <v>0.167479</v>
      </c>
      <c r="GU657">
        <v>0.171551</v>
      </c>
      <c r="GV657">
        <v>0.099258</v>
      </c>
      <c r="GW657">
        <v>0.0975935</v>
      </c>
      <c r="GX657">
        <v>31372.9</v>
      </c>
      <c r="GY657">
        <v>33456</v>
      </c>
      <c r="GZ657">
        <v>34092.8</v>
      </c>
      <c r="HA657">
        <v>36561.9</v>
      </c>
      <c r="HB657">
        <v>43375.1</v>
      </c>
      <c r="HC657">
        <v>47374.7</v>
      </c>
      <c r="HD657">
        <v>53180</v>
      </c>
      <c r="HE657">
        <v>58433.5</v>
      </c>
      <c r="HF657">
        <v>1.9578</v>
      </c>
      <c r="HG657">
        <v>1.6718</v>
      </c>
      <c r="HH657">
        <v>0.120088</v>
      </c>
      <c r="HI657">
        <v>0</v>
      </c>
      <c r="HJ657">
        <v>28.0383</v>
      </c>
      <c r="HK657">
        <v>999.9</v>
      </c>
      <c r="HL657">
        <v>54.004</v>
      </c>
      <c r="HM657">
        <v>30.121</v>
      </c>
      <c r="HN657">
        <v>25.5746</v>
      </c>
      <c r="HO657">
        <v>54.7561</v>
      </c>
      <c r="HP657">
        <v>48.0008</v>
      </c>
      <c r="HQ657">
        <v>1</v>
      </c>
      <c r="HR657">
        <v>0.0488389</v>
      </c>
      <c r="HS657">
        <v>0.0806917</v>
      </c>
      <c r="HT657">
        <v>20.114</v>
      </c>
      <c r="HU657">
        <v>5.19737</v>
      </c>
      <c r="HV657">
        <v>12.004</v>
      </c>
      <c r="HW657">
        <v>4.9749</v>
      </c>
      <c r="HX657">
        <v>3.2939</v>
      </c>
      <c r="HY657">
        <v>9999</v>
      </c>
      <c r="HZ657">
        <v>36.1</v>
      </c>
      <c r="IA657">
        <v>9999</v>
      </c>
      <c r="IB657">
        <v>9999</v>
      </c>
      <c r="IC657">
        <v>1.86325</v>
      </c>
      <c r="ID657">
        <v>1.86813</v>
      </c>
      <c r="IE657">
        <v>1.86784</v>
      </c>
      <c r="IF657">
        <v>1.86905</v>
      </c>
      <c r="IG657">
        <v>1.86985</v>
      </c>
      <c r="IH657">
        <v>1.86594</v>
      </c>
      <c r="II657">
        <v>1.86701</v>
      </c>
      <c r="IJ657">
        <v>1.86844</v>
      </c>
      <c r="IK657">
        <v>5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4.31</v>
      </c>
      <c r="IY657">
        <v>0.3193</v>
      </c>
      <c r="IZ657">
        <v>0.744305887368214</v>
      </c>
      <c r="JA657">
        <v>0.00400708050939433</v>
      </c>
      <c r="JB657">
        <v>-7.0817227887937e-07</v>
      </c>
      <c r="JC657">
        <v>2.11393634800483e-10</v>
      </c>
      <c r="JD657">
        <v>-0.0902750961418796</v>
      </c>
      <c r="JE657">
        <v>-0.0199519798578536</v>
      </c>
      <c r="JF657">
        <v>0.00231849078142986</v>
      </c>
      <c r="JG657">
        <v>-2.72917625674962e-05</v>
      </c>
      <c r="JH657">
        <v>4</v>
      </c>
      <c r="JI657">
        <v>2436</v>
      </c>
      <c r="JJ657">
        <v>0</v>
      </c>
      <c r="JK657">
        <v>25</v>
      </c>
      <c r="JL657">
        <v>29318186.5</v>
      </c>
      <c r="JM657">
        <v>29318186.5</v>
      </c>
      <c r="JN657">
        <v>2.01904</v>
      </c>
      <c r="JO657">
        <v>2.62207</v>
      </c>
      <c r="JP657">
        <v>1.54785</v>
      </c>
      <c r="JQ657">
        <v>2.31567</v>
      </c>
      <c r="JR657">
        <v>1.64673</v>
      </c>
      <c r="JS657">
        <v>2.33765</v>
      </c>
      <c r="JT657">
        <v>34.1678</v>
      </c>
      <c r="JU657">
        <v>24.1926</v>
      </c>
      <c r="JV657">
        <v>18</v>
      </c>
      <c r="JW657">
        <v>503.961</v>
      </c>
      <c r="JX657">
        <v>336.444</v>
      </c>
      <c r="JY657">
        <v>26.595</v>
      </c>
      <c r="JZ657">
        <v>27.9538</v>
      </c>
      <c r="KA657">
        <v>29.9999</v>
      </c>
      <c r="KB657">
        <v>27.8675</v>
      </c>
      <c r="KC657">
        <v>27.825</v>
      </c>
      <c r="KD657">
        <v>40.4549</v>
      </c>
      <c r="KE657">
        <v>18.3485</v>
      </c>
      <c r="KF657">
        <v>100</v>
      </c>
      <c r="KG657">
        <v>26.5888</v>
      </c>
      <c r="KH657">
        <v>1075.08</v>
      </c>
      <c r="KI657">
        <v>21.9499</v>
      </c>
      <c r="KJ657">
        <v>96.6733</v>
      </c>
      <c r="KK657">
        <v>94.6754</v>
      </c>
    </row>
    <row r="658" spans="1:297">
      <c r="A658">
        <v>642</v>
      </c>
      <c r="B658">
        <v>1759091194</v>
      </c>
      <c r="C658">
        <v>18082</v>
      </c>
      <c r="D658" t="s">
        <v>1732</v>
      </c>
      <c r="E658" t="s">
        <v>1733</v>
      </c>
      <c r="F658">
        <v>5</v>
      </c>
      <c r="G658" t="s">
        <v>1605</v>
      </c>
      <c r="H658" t="s">
        <v>436</v>
      </c>
      <c r="I658">
        <v>1759091185.84615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1086.48083733333</v>
      </c>
      <c r="AK658">
        <v>1059.56824242424</v>
      </c>
      <c r="AL658">
        <v>3.51883874458859</v>
      </c>
      <c r="AM658">
        <v>66.03</v>
      </c>
      <c r="AN658">
        <f>(AP658 - AO658 + DY658*1E3/(8.314*(EA658+273.15)) * AR658/DX658 * AQ658) * DX658/(100*DL658) * 1000/(1000 - AP658)</f>
        <v>0</v>
      </c>
      <c r="AO658">
        <v>21.9718489830411</v>
      </c>
      <c r="AP658">
        <v>22.7199496969697</v>
      </c>
      <c r="AQ658">
        <v>0.000152443919716839</v>
      </c>
      <c r="AR658">
        <v>114.36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2.7</v>
      </c>
      <c r="DM658">
        <v>0.5</v>
      </c>
      <c r="DN658" t="s">
        <v>438</v>
      </c>
      <c r="DO658">
        <v>2</v>
      </c>
      <c r="DP658" t="b">
        <v>1</v>
      </c>
      <c r="DQ658">
        <v>1759091185.84615</v>
      </c>
      <c r="DR658">
        <v>1011.23669230769</v>
      </c>
      <c r="DS658">
        <v>1045.18538461538</v>
      </c>
      <c r="DT658">
        <v>22.7134461538462</v>
      </c>
      <c r="DU658">
        <v>21.9686153846154</v>
      </c>
      <c r="DV658">
        <v>1006.95953846154</v>
      </c>
      <c r="DW658">
        <v>22.3942923076923</v>
      </c>
      <c r="DX658">
        <v>499.996461538462</v>
      </c>
      <c r="DY658">
        <v>90.5893307692308</v>
      </c>
      <c r="DZ658">
        <v>0.0319190153846154</v>
      </c>
      <c r="EA658">
        <v>29.3881076923077</v>
      </c>
      <c r="EB658">
        <v>29.9959846153846</v>
      </c>
      <c r="EC658">
        <v>999.9</v>
      </c>
      <c r="ED658">
        <v>0</v>
      </c>
      <c r="EE658">
        <v>0</v>
      </c>
      <c r="EF658">
        <v>9993.02076923077</v>
      </c>
      <c r="EG658">
        <v>0</v>
      </c>
      <c r="EH658">
        <v>12.0854692307692</v>
      </c>
      <c r="EI658">
        <v>-33.9476615384615</v>
      </c>
      <c r="EJ658">
        <v>1034.73846153846</v>
      </c>
      <c r="EK658">
        <v>1068.66</v>
      </c>
      <c r="EL658">
        <v>0.744835230769231</v>
      </c>
      <c r="EM658">
        <v>1045.18538461538</v>
      </c>
      <c r="EN658">
        <v>21.9686153846154</v>
      </c>
      <c r="EO658">
        <v>2.05759461538462</v>
      </c>
      <c r="EP658">
        <v>1.99012153846154</v>
      </c>
      <c r="EQ658">
        <v>17.8946538461538</v>
      </c>
      <c r="ER658">
        <v>17.3659615384615</v>
      </c>
      <c r="ES658">
        <v>2000.02076923077</v>
      </c>
      <c r="ET658">
        <v>0.980000769230769</v>
      </c>
      <c r="EU658">
        <v>0.0199988384615385</v>
      </c>
      <c r="EV658">
        <v>0</v>
      </c>
      <c r="EW658">
        <v>348.657461538462</v>
      </c>
      <c r="EX658">
        <v>5.00059</v>
      </c>
      <c r="EY658">
        <v>7084.39769230769</v>
      </c>
      <c r="EZ658">
        <v>17360.4923076923</v>
      </c>
      <c r="FA658">
        <v>41.312</v>
      </c>
      <c r="FB658">
        <v>41.187</v>
      </c>
      <c r="FC658">
        <v>40.7595384615385</v>
      </c>
      <c r="FD658">
        <v>40.562</v>
      </c>
      <c r="FE658">
        <v>42.2015384615385</v>
      </c>
      <c r="FF658">
        <v>1955.12076923077</v>
      </c>
      <c r="FG658">
        <v>39.9</v>
      </c>
      <c r="FH658">
        <v>0</v>
      </c>
      <c r="FI658">
        <v>1759091180.7</v>
      </c>
      <c r="FJ658">
        <v>0</v>
      </c>
      <c r="FK658">
        <v>348.655538461538</v>
      </c>
      <c r="FL658">
        <v>3.59165812933282</v>
      </c>
      <c r="FM658">
        <v>64.4803419422308</v>
      </c>
      <c r="FN658">
        <v>7084.98269230769</v>
      </c>
      <c r="FO658">
        <v>15</v>
      </c>
      <c r="FP658">
        <v>0</v>
      </c>
      <c r="FQ658" t="s">
        <v>439</v>
      </c>
      <c r="FR658">
        <v>0</v>
      </c>
      <c r="FS658">
        <v>0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-33.7275714285714</v>
      </c>
      <c r="GD658">
        <v>-3.55304746951697</v>
      </c>
      <c r="GE658">
        <v>0.504401395472992</v>
      </c>
      <c r="GF658">
        <v>0</v>
      </c>
      <c r="GG658">
        <v>348.487235294118</v>
      </c>
      <c r="GH658">
        <v>2.68495034647909</v>
      </c>
      <c r="GI658">
        <v>0.327684304567994</v>
      </c>
      <c r="GJ658">
        <v>-1</v>
      </c>
      <c r="GK658">
        <v>0.742180523809524</v>
      </c>
      <c r="GL658">
        <v>0.0450309580649904</v>
      </c>
      <c r="GM658">
        <v>0.00500512176360183</v>
      </c>
      <c r="GN658">
        <v>1</v>
      </c>
      <c r="GO658">
        <v>1</v>
      </c>
      <c r="GP658">
        <v>2</v>
      </c>
      <c r="GQ658" t="s">
        <v>448</v>
      </c>
      <c r="GR658">
        <v>3.13246</v>
      </c>
      <c r="GS658">
        <v>2.71003</v>
      </c>
      <c r="GT658">
        <v>0.169284</v>
      </c>
      <c r="GU658">
        <v>0.173245</v>
      </c>
      <c r="GV658">
        <v>0.0992633</v>
      </c>
      <c r="GW658">
        <v>0.0975928</v>
      </c>
      <c r="GX658">
        <v>31304.7</v>
      </c>
      <c r="GY658">
        <v>33387.3</v>
      </c>
      <c r="GZ658">
        <v>34092.5</v>
      </c>
      <c r="HA658">
        <v>36561.5</v>
      </c>
      <c r="HB658">
        <v>43375.1</v>
      </c>
      <c r="HC658">
        <v>47374.4</v>
      </c>
      <c r="HD658">
        <v>53180</v>
      </c>
      <c r="HE658">
        <v>58432.8</v>
      </c>
      <c r="HF658">
        <v>1.95805</v>
      </c>
      <c r="HG658">
        <v>1.67173</v>
      </c>
      <c r="HH658">
        <v>0.120372</v>
      </c>
      <c r="HI658">
        <v>0</v>
      </c>
      <c r="HJ658">
        <v>28.0383</v>
      </c>
      <c r="HK658">
        <v>999.9</v>
      </c>
      <c r="HL658">
        <v>54.004</v>
      </c>
      <c r="HM658">
        <v>30.121</v>
      </c>
      <c r="HN658">
        <v>25.5768</v>
      </c>
      <c r="HO658">
        <v>54.4661</v>
      </c>
      <c r="HP658">
        <v>47.9527</v>
      </c>
      <c r="HQ658">
        <v>1</v>
      </c>
      <c r="HR658">
        <v>0.0498857</v>
      </c>
      <c r="HS658">
        <v>0.181912</v>
      </c>
      <c r="HT658">
        <v>20.114</v>
      </c>
      <c r="HU658">
        <v>5.19692</v>
      </c>
      <c r="HV658">
        <v>12.004</v>
      </c>
      <c r="HW658">
        <v>4.97405</v>
      </c>
      <c r="HX658">
        <v>3.29393</v>
      </c>
      <c r="HY658">
        <v>9999</v>
      </c>
      <c r="HZ658">
        <v>36.1</v>
      </c>
      <c r="IA658">
        <v>9999</v>
      </c>
      <c r="IB658">
        <v>9999</v>
      </c>
      <c r="IC658">
        <v>1.86325</v>
      </c>
      <c r="ID658">
        <v>1.86813</v>
      </c>
      <c r="IE658">
        <v>1.86785</v>
      </c>
      <c r="IF658">
        <v>1.86905</v>
      </c>
      <c r="IG658">
        <v>1.86988</v>
      </c>
      <c r="IH658">
        <v>1.86592</v>
      </c>
      <c r="II658">
        <v>1.867</v>
      </c>
      <c r="IJ658">
        <v>1.86844</v>
      </c>
      <c r="IK658">
        <v>5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4.36</v>
      </c>
      <c r="IY658">
        <v>0.3194</v>
      </c>
      <c r="IZ658">
        <v>0.744305887368214</v>
      </c>
      <c r="JA658">
        <v>0.00400708050939433</v>
      </c>
      <c r="JB658">
        <v>-7.0817227887937e-07</v>
      </c>
      <c r="JC658">
        <v>2.11393634800483e-10</v>
      </c>
      <c r="JD658">
        <v>-0.0902750961418796</v>
      </c>
      <c r="JE658">
        <v>-0.0199519798578536</v>
      </c>
      <c r="JF658">
        <v>0.00231849078142986</v>
      </c>
      <c r="JG658">
        <v>-2.72917625674962e-05</v>
      </c>
      <c r="JH658">
        <v>4</v>
      </c>
      <c r="JI658">
        <v>2436</v>
      </c>
      <c r="JJ658">
        <v>0</v>
      </c>
      <c r="JK658">
        <v>25</v>
      </c>
      <c r="JL658">
        <v>29318186.6</v>
      </c>
      <c r="JM658">
        <v>29318186.6</v>
      </c>
      <c r="JN658">
        <v>2.04224</v>
      </c>
      <c r="JO658">
        <v>2.61719</v>
      </c>
      <c r="JP658">
        <v>1.54785</v>
      </c>
      <c r="JQ658">
        <v>2.31567</v>
      </c>
      <c r="JR658">
        <v>1.64673</v>
      </c>
      <c r="JS658">
        <v>2.34741</v>
      </c>
      <c r="JT658">
        <v>34.1678</v>
      </c>
      <c r="JU658">
        <v>24.1926</v>
      </c>
      <c r="JV658">
        <v>18</v>
      </c>
      <c r="JW658">
        <v>504.172</v>
      </c>
      <c r="JX658">
        <v>336.434</v>
      </c>
      <c r="JY658">
        <v>26.6048</v>
      </c>
      <c r="JZ658">
        <v>27.9586</v>
      </c>
      <c r="KA658">
        <v>30.0006</v>
      </c>
      <c r="KB658">
        <v>27.8728</v>
      </c>
      <c r="KC658">
        <v>27.8297</v>
      </c>
      <c r="KD658">
        <v>40.9053</v>
      </c>
      <c r="KE658">
        <v>18.3485</v>
      </c>
      <c r="KF658">
        <v>100</v>
      </c>
      <c r="KG658">
        <v>26.5896</v>
      </c>
      <c r="KH658">
        <v>1088.66</v>
      </c>
      <c r="KI658">
        <v>21.9499</v>
      </c>
      <c r="KJ658">
        <v>96.673</v>
      </c>
      <c r="KK658">
        <v>94.6744</v>
      </c>
    </row>
    <row r="659" spans="1:297">
      <c r="A659">
        <v>643</v>
      </c>
      <c r="B659">
        <v>1759091199</v>
      </c>
      <c r="C659">
        <v>18087</v>
      </c>
      <c r="D659" t="s">
        <v>1734</v>
      </c>
      <c r="E659" t="s">
        <v>1735</v>
      </c>
      <c r="F659">
        <v>5</v>
      </c>
      <c r="G659" t="s">
        <v>1605</v>
      </c>
      <c r="H659" t="s">
        <v>436</v>
      </c>
      <c r="I659">
        <v>1759091190.84615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1102.44207847619</v>
      </c>
      <c r="AK659">
        <v>1076.33218181818</v>
      </c>
      <c r="AL659">
        <v>3.31658441558425</v>
      </c>
      <c r="AM659">
        <v>66.03</v>
      </c>
      <c r="AN659">
        <f>(AP659 - AO659 + DY659*1E3/(8.314*(EA659+273.15)) * AR659/DX659 * AQ659) * DX659/(100*DL659) * 1000/(1000 - AP659)</f>
        <v>0</v>
      </c>
      <c r="AO659">
        <v>21.9733146027922</v>
      </c>
      <c r="AP659">
        <v>22.7144981818182</v>
      </c>
      <c r="AQ659">
        <v>-0.000207702741703678</v>
      </c>
      <c r="AR659">
        <v>114.36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2.7</v>
      </c>
      <c r="DM659">
        <v>0.5</v>
      </c>
      <c r="DN659" t="s">
        <v>438</v>
      </c>
      <c r="DO659">
        <v>2</v>
      </c>
      <c r="DP659" t="b">
        <v>1</v>
      </c>
      <c r="DQ659">
        <v>1759091190.84615</v>
      </c>
      <c r="DR659">
        <v>1028.07384615385</v>
      </c>
      <c r="DS659">
        <v>1061.66</v>
      </c>
      <c r="DT659">
        <v>22.7163076923077</v>
      </c>
      <c r="DU659">
        <v>21.9711384615385</v>
      </c>
      <c r="DV659">
        <v>1023.74176923077</v>
      </c>
      <c r="DW659">
        <v>22.3970384615385</v>
      </c>
      <c r="DX659">
        <v>500.032692307692</v>
      </c>
      <c r="DY659">
        <v>90.5886230769231</v>
      </c>
      <c r="DZ659">
        <v>0.0321189384615385</v>
      </c>
      <c r="EA659">
        <v>29.3879615384615</v>
      </c>
      <c r="EB659">
        <v>29.9988307692308</v>
      </c>
      <c r="EC659">
        <v>999.9</v>
      </c>
      <c r="ED659">
        <v>0</v>
      </c>
      <c r="EE659">
        <v>0</v>
      </c>
      <c r="EF659">
        <v>9997.78384615385</v>
      </c>
      <c r="EG659">
        <v>0</v>
      </c>
      <c r="EH659">
        <v>12.0872769230769</v>
      </c>
      <c r="EI659">
        <v>-33.5861923076923</v>
      </c>
      <c r="EJ659">
        <v>1051.97</v>
      </c>
      <c r="EK659">
        <v>1085.50769230769</v>
      </c>
      <c r="EL659">
        <v>0.745166692307692</v>
      </c>
      <c r="EM659">
        <v>1061.66</v>
      </c>
      <c r="EN659">
        <v>21.9711384615385</v>
      </c>
      <c r="EO659">
        <v>2.05783769230769</v>
      </c>
      <c r="EP659">
        <v>1.99033461538462</v>
      </c>
      <c r="EQ659">
        <v>17.8965307692308</v>
      </c>
      <c r="ER659">
        <v>17.3676538461538</v>
      </c>
      <c r="ES659">
        <v>1999.99076923077</v>
      </c>
      <c r="ET659">
        <v>0.980000538461538</v>
      </c>
      <c r="EU659">
        <v>0.0199990769230769</v>
      </c>
      <c r="EV659">
        <v>0</v>
      </c>
      <c r="EW659">
        <v>348.885230769231</v>
      </c>
      <c r="EX659">
        <v>5.00059</v>
      </c>
      <c r="EY659">
        <v>7089.35692307692</v>
      </c>
      <c r="EZ659">
        <v>17360.2384615385</v>
      </c>
      <c r="FA659">
        <v>41.3168461538462</v>
      </c>
      <c r="FB659">
        <v>41.187</v>
      </c>
      <c r="FC659">
        <v>40.7786153846154</v>
      </c>
      <c r="FD659">
        <v>40.562</v>
      </c>
      <c r="FE659">
        <v>42.2160769230769</v>
      </c>
      <c r="FF659">
        <v>1955.09076923077</v>
      </c>
      <c r="FG659">
        <v>39.9</v>
      </c>
      <c r="FH659">
        <v>0</v>
      </c>
      <c r="FI659">
        <v>1759091185.5</v>
      </c>
      <c r="FJ659">
        <v>0</v>
      </c>
      <c r="FK659">
        <v>348.907692307692</v>
      </c>
      <c r="FL659">
        <v>3.2552478610815</v>
      </c>
      <c r="FM659">
        <v>55.0806837126118</v>
      </c>
      <c r="FN659">
        <v>7089.71961538461</v>
      </c>
      <c r="FO659">
        <v>15</v>
      </c>
      <c r="FP659">
        <v>0</v>
      </c>
      <c r="FQ659" t="s">
        <v>439</v>
      </c>
      <c r="FR659">
        <v>0</v>
      </c>
      <c r="FS659">
        <v>0</v>
      </c>
      <c r="FT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-33.708680952381</v>
      </c>
      <c r="GD659">
        <v>2.65952727272725</v>
      </c>
      <c r="GE659">
        <v>0.545042892693119</v>
      </c>
      <c r="GF659">
        <v>0</v>
      </c>
      <c r="GG659">
        <v>348.755558823529</v>
      </c>
      <c r="GH659">
        <v>3.24695187149838</v>
      </c>
      <c r="GI659">
        <v>0.359245957951517</v>
      </c>
      <c r="GJ659">
        <v>-1</v>
      </c>
      <c r="GK659">
        <v>0.744510714285714</v>
      </c>
      <c r="GL659">
        <v>0.00917524675324821</v>
      </c>
      <c r="GM659">
        <v>0.00218439775165032</v>
      </c>
      <c r="GN659">
        <v>1</v>
      </c>
      <c r="GO659">
        <v>1</v>
      </c>
      <c r="GP659">
        <v>2</v>
      </c>
      <c r="GQ659" t="s">
        <v>448</v>
      </c>
      <c r="GR659">
        <v>3.13252</v>
      </c>
      <c r="GS659">
        <v>2.71005</v>
      </c>
      <c r="GT659">
        <v>0.170974</v>
      </c>
      <c r="GU659">
        <v>0.174744</v>
      </c>
      <c r="GV659">
        <v>0.0992477</v>
      </c>
      <c r="GW659">
        <v>0.0976011</v>
      </c>
      <c r="GX659">
        <v>31241.2</v>
      </c>
      <c r="GY659">
        <v>33326.6</v>
      </c>
      <c r="GZ659">
        <v>34092.7</v>
      </c>
      <c r="HA659">
        <v>36561.4</v>
      </c>
      <c r="HB659">
        <v>43376</v>
      </c>
      <c r="HC659">
        <v>47374</v>
      </c>
      <c r="HD659">
        <v>53179.9</v>
      </c>
      <c r="HE659">
        <v>58432.7</v>
      </c>
      <c r="HF659">
        <v>1.958</v>
      </c>
      <c r="HG659">
        <v>1.67173</v>
      </c>
      <c r="HH659">
        <v>0.120051</v>
      </c>
      <c r="HI659">
        <v>0</v>
      </c>
      <c r="HJ659">
        <v>28.0406</v>
      </c>
      <c r="HK659">
        <v>999.9</v>
      </c>
      <c r="HL659">
        <v>54.004</v>
      </c>
      <c r="HM659">
        <v>30.121</v>
      </c>
      <c r="HN659">
        <v>25.5709</v>
      </c>
      <c r="HO659">
        <v>54.8061</v>
      </c>
      <c r="HP659">
        <v>47.7644</v>
      </c>
      <c r="HQ659">
        <v>1</v>
      </c>
      <c r="HR659">
        <v>0.0505488</v>
      </c>
      <c r="HS659">
        <v>0.228589</v>
      </c>
      <c r="HT659">
        <v>20.1137</v>
      </c>
      <c r="HU659">
        <v>5.19677</v>
      </c>
      <c r="HV659">
        <v>12.004</v>
      </c>
      <c r="HW659">
        <v>4.97385</v>
      </c>
      <c r="HX659">
        <v>3.29385</v>
      </c>
      <c r="HY659">
        <v>9999</v>
      </c>
      <c r="HZ659">
        <v>36.1</v>
      </c>
      <c r="IA659">
        <v>9999</v>
      </c>
      <c r="IB659">
        <v>9999</v>
      </c>
      <c r="IC659">
        <v>1.86325</v>
      </c>
      <c r="ID659">
        <v>1.86813</v>
      </c>
      <c r="IE659">
        <v>1.86786</v>
      </c>
      <c r="IF659">
        <v>1.86905</v>
      </c>
      <c r="IG659">
        <v>1.86988</v>
      </c>
      <c r="IH659">
        <v>1.86593</v>
      </c>
      <c r="II659">
        <v>1.86703</v>
      </c>
      <c r="IJ659">
        <v>1.86844</v>
      </c>
      <c r="IK659">
        <v>5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4.42</v>
      </c>
      <c r="IY659">
        <v>0.3192</v>
      </c>
      <c r="IZ659">
        <v>0.744305887368214</v>
      </c>
      <c r="JA659">
        <v>0.00400708050939433</v>
      </c>
      <c r="JB659">
        <v>-7.0817227887937e-07</v>
      </c>
      <c r="JC659">
        <v>2.11393634800483e-10</v>
      </c>
      <c r="JD659">
        <v>-0.0902750961418796</v>
      </c>
      <c r="JE659">
        <v>-0.0199519798578536</v>
      </c>
      <c r="JF659">
        <v>0.00231849078142986</v>
      </c>
      <c r="JG659">
        <v>-2.72917625674962e-05</v>
      </c>
      <c r="JH659">
        <v>4</v>
      </c>
      <c r="JI659">
        <v>2436</v>
      </c>
      <c r="JJ659">
        <v>0</v>
      </c>
      <c r="JK659">
        <v>25</v>
      </c>
      <c r="JL659">
        <v>29318186.6</v>
      </c>
      <c r="JM659">
        <v>29318186.6</v>
      </c>
      <c r="JN659">
        <v>2.06543</v>
      </c>
      <c r="JO659">
        <v>2.6123</v>
      </c>
      <c r="JP659">
        <v>1.54785</v>
      </c>
      <c r="JQ659">
        <v>2.31445</v>
      </c>
      <c r="JR659">
        <v>1.64673</v>
      </c>
      <c r="JS659">
        <v>2.34009</v>
      </c>
      <c r="JT659">
        <v>34.1678</v>
      </c>
      <c r="JU659">
        <v>24.1926</v>
      </c>
      <c r="JV659">
        <v>18</v>
      </c>
      <c r="JW659">
        <v>504.181</v>
      </c>
      <c r="JX659">
        <v>336.461</v>
      </c>
      <c r="JY659">
        <v>26.604</v>
      </c>
      <c r="JZ659">
        <v>27.9644</v>
      </c>
      <c r="KA659">
        <v>30.0006</v>
      </c>
      <c r="KB659">
        <v>27.8775</v>
      </c>
      <c r="KC659">
        <v>27.8345</v>
      </c>
      <c r="KD659">
        <v>41.4576</v>
      </c>
      <c r="KE659">
        <v>18.3485</v>
      </c>
      <c r="KF659">
        <v>100</v>
      </c>
      <c r="KG659">
        <v>26.5928</v>
      </c>
      <c r="KH659">
        <v>1109.04</v>
      </c>
      <c r="KI659">
        <v>21.9499</v>
      </c>
      <c r="KJ659">
        <v>96.6731</v>
      </c>
      <c r="KK659">
        <v>94.6741</v>
      </c>
    </row>
    <row r="660" spans="1:297">
      <c r="A660">
        <v>644</v>
      </c>
      <c r="B660">
        <v>1759091204</v>
      </c>
      <c r="C660">
        <v>18092</v>
      </c>
      <c r="D660" t="s">
        <v>1736</v>
      </c>
      <c r="E660" t="s">
        <v>1737</v>
      </c>
      <c r="F660">
        <v>5</v>
      </c>
      <c r="G660" t="s">
        <v>1605</v>
      </c>
      <c r="H660" t="s">
        <v>436</v>
      </c>
      <c r="I660">
        <v>1759091195.84615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1117.72698666667</v>
      </c>
      <c r="AK660">
        <v>1092.02012121212</v>
      </c>
      <c r="AL660">
        <v>3.11862770562751</v>
      </c>
      <c r="AM660">
        <v>66.03</v>
      </c>
      <c r="AN660">
        <f>(AP660 - AO660 + DY660*1E3/(8.314*(EA660+273.15)) * AR660/DX660 * AQ660) * DX660/(100*DL660) * 1000/(1000 - AP660)</f>
        <v>0</v>
      </c>
      <c r="AO660">
        <v>21.9750387028788</v>
      </c>
      <c r="AP660">
        <v>22.7117284848485</v>
      </c>
      <c r="AQ660">
        <v>-4.9578192641346e-05</v>
      </c>
      <c r="AR660">
        <v>114.36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2.7</v>
      </c>
      <c r="DM660">
        <v>0.5</v>
      </c>
      <c r="DN660" t="s">
        <v>438</v>
      </c>
      <c r="DO660">
        <v>2</v>
      </c>
      <c r="DP660" t="b">
        <v>1</v>
      </c>
      <c r="DQ660">
        <v>1759091195.84615</v>
      </c>
      <c r="DR660">
        <v>1044.50538461538</v>
      </c>
      <c r="DS660">
        <v>1077.74615384615</v>
      </c>
      <c r="DT660">
        <v>22.7158923076923</v>
      </c>
      <c r="DU660">
        <v>21.9729538461538</v>
      </c>
      <c r="DV660">
        <v>1040.11923076923</v>
      </c>
      <c r="DW660">
        <v>22.3966461538462</v>
      </c>
      <c r="DX660">
        <v>500.023</v>
      </c>
      <c r="DY660">
        <v>90.5887615384615</v>
      </c>
      <c r="DZ660">
        <v>0.0322688</v>
      </c>
      <c r="EA660">
        <v>29.3896230769231</v>
      </c>
      <c r="EB660">
        <v>30.0005230769231</v>
      </c>
      <c r="EC660">
        <v>999.9</v>
      </c>
      <c r="ED660">
        <v>0</v>
      </c>
      <c r="EE660">
        <v>0</v>
      </c>
      <c r="EF660">
        <v>9987.49846153846</v>
      </c>
      <c r="EG660">
        <v>0</v>
      </c>
      <c r="EH660">
        <v>12.0896153846154</v>
      </c>
      <c r="EI660">
        <v>-33.2409153846154</v>
      </c>
      <c r="EJ660">
        <v>1068.78307692308</v>
      </c>
      <c r="EK660">
        <v>1101.95615384615</v>
      </c>
      <c r="EL660">
        <v>0.742935615384615</v>
      </c>
      <c r="EM660">
        <v>1077.74615384615</v>
      </c>
      <c r="EN660">
        <v>21.9729538461538</v>
      </c>
      <c r="EO660">
        <v>2.05780307692308</v>
      </c>
      <c r="EP660">
        <v>1.99050153846154</v>
      </c>
      <c r="EQ660">
        <v>17.8962615384615</v>
      </c>
      <c r="ER660">
        <v>17.3689846153846</v>
      </c>
      <c r="ES660">
        <v>1999.98538461538</v>
      </c>
      <c r="ET660">
        <v>0.980000538461538</v>
      </c>
      <c r="EU660">
        <v>0.0199990769230769</v>
      </c>
      <c r="EV660">
        <v>0</v>
      </c>
      <c r="EW660">
        <v>349.155769230769</v>
      </c>
      <c r="EX660">
        <v>5.00059</v>
      </c>
      <c r="EY660">
        <v>7094.06846153846</v>
      </c>
      <c r="EZ660">
        <v>17360.1846153846</v>
      </c>
      <c r="FA660">
        <v>41.3362307692308</v>
      </c>
      <c r="FB660">
        <v>41.1918461538462</v>
      </c>
      <c r="FC660">
        <v>40.7976923076923</v>
      </c>
      <c r="FD660">
        <v>40.562</v>
      </c>
      <c r="FE660">
        <v>42.2160769230769</v>
      </c>
      <c r="FF660">
        <v>1955.08538461538</v>
      </c>
      <c r="FG660">
        <v>39.9</v>
      </c>
      <c r="FH660">
        <v>0</v>
      </c>
      <c r="FI660">
        <v>1759091190.9</v>
      </c>
      <c r="FJ660">
        <v>0</v>
      </c>
      <c r="FK660">
        <v>349.18972</v>
      </c>
      <c r="FL660">
        <v>2.29153846301998</v>
      </c>
      <c r="FM660">
        <v>57.4015383833653</v>
      </c>
      <c r="FN660">
        <v>7095.13</v>
      </c>
      <c r="FO660">
        <v>15</v>
      </c>
      <c r="FP660">
        <v>0</v>
      </c>
      <c r="FQ660" t="s">
        <v>439</v>
      </c>
      <c r="FR660">
        <v>0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0</v>
      </c>
      <c r="GC660">
        <v>-33.301805</v>
      </c>
      <c r="GD660">
        <v>5.58558045112785</v>
      </c>
      <c r="GE660">
        <v>0.835500996094559</v>
      </c>
      <c r="GF660">
        <v>0</v>
      </c>
      <c r="GG660">
        <v>348.992058823529</v>
      </c>
      <c r="GH660">
        <v>2.98181818578094</v>
      </c>
      <c r="GI660">
        <v>0.329908716534862</v>
      </c>
      <c r="GJ660">
        <v>-1</v>
      </c>
      <c r="GK660">
        <v>0.74344355</v>
      </c>
      <c r="GL660">
        <v>-0.0274040751879686</v>
      </c>
      <c r="GM660">
        <v>0.00356507525130957</v>
      </c>
      <c r="GN660">
        <v>1</v>
      </c>
      <c r="GO660">
        <v>1</v>
      </c>
      <c r="GP660">
        <v>2</v>
      </c>
      <c r="GQ660" t="s">
        <v>448</v>
      </c>
      <c r="GR660">
        <v>3.13236</v>
      </c>
      <c r="GS660">
        <v>2.71</v>
      </c>
      <c r="GT660">
        <v>0.172591</v>
      </c>
      <c r="GU660">
        <v>0.176568</v>
      </c>
      <c r="GV660">
        <v>0.0992369</v>
      </c>
      <c r="GW660">
        <v>0.0976037</v>
      </c>
      <c r="GX660">
        <v>31179.8</v>
      </c>
      <c r="GY660">
        <v>33252.5</v>
      </c>
      <c r="GZ660">
        <v>34092.2</v>
      </c>
      <c r="HA660">
        <v>36560.9</v>
      </c>
      <c r="HB660">
        <v>43376.1</v>
      </c>
      <c r="HC660">
        <v>47373.5</v>
      </c>
      <c r="HD660">
        <v>53179.2</v>
      </c>
      <c r="HE660">
        <v>58432</v>
      </c>
      <c r="HF660">
        <v>1.95775</v>
      </c>
      <c r="HG660">
        <v>1.67185</v>
      </c>
      <c r="HH660">
        <v>0.121154</v>
      </c>
      <c r="HI660">
        <v>0</v>
      </c>
      <c r="HJ660">
        <v>28.0413</v>
      </c>
      <c r="HK660">
        <v>999.9</v>
      </c>
      <c r="HL660">
        <v>54.004</v>
      </c>
      <c r="HM660">
        <v>30.121</v>
      </c>
      <c r="HN660">
        <v>25.5762</v>
      </c>
      <c r="HO660">
        <v>54.6661</v>
      </c>
      <c r="HP660">
        <v>47.6923</v>
      </c>
      <c r="HQ660">
        <v>1</v>
      </c>
      <c r="HR660">
        <v>0.0510747</v>
      </c>
      <c r="HS660">
        <v>0.251672</v>
      </c>
      <c r="HT660">
        <v>20.1139</v>
      </c>
      <c r="HU660">
        <v>5.19737</v>
      </c>
      <c r="HV660">
        <v>12.004</v>
      </c>
      <c r="HW660">
        <v>4.9739</v>
      </c>
      <c r="HX660">
        <v>3.29395</v>
      </c>
      <c r="HY660">
        <v>9999</v>
      </c>
      <c r="HZ660">
        <v>36.1</v>
      </c>
      <c r="IA660">
        <v>9999</v>
      </c>
      <c r="IB660">
        <v>9999</v>
      </c>
      <c r="IC660">
        <v>1.86325</v>
      </c>
      <c r="ID660">
        <v>1.86813</v>
      </c>
      <c r="IE660">
        <v>1.86785</v>
      </c>
      <c r="IF660">
        <v>1.86905</v>
      </c>
      <c r="IG660">
        <v>1.86988</v>
      </c>
      <c r="IH660">
        <v>1.86591</v>
      </c>
      <c r="II660">
        <v>1.86702</v>
      </c>
      <c r="IJ660">
        <v>1.86844</v>
      </c>
      <c r="IK660">
        <v>5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4.47</v>
      </c>
      <c r="IY660">
        <v>0.319</v>
      </c>
      <c r="IZ660">
        <v>0.744305887368214</v>
      </c>
      <c r="JA660">
        <v>0.00400708050939433</v>
      </c>
      <c r="JB660">
        <v>-7.0817227887937e-07</v>
      </c>
      <c r="JC660">
        <v>2.11393634800483e-10</v>
      </c>
      <c r="JD660">
        <v>-0.0902750961418796</v>
      </c>
      <c r="JE660">
        <v>-0.0199519798578536</v>
      </c>
      <c r="JF660">
        <v>0.00231849078142986</v>
      </c>
      <c r="JG660">
        <v>-2.72917625674962e-05</v>
      </c>
      <c r="JH660">
        <v>4</v>
      </c>
      <c r="JI660">
        <v>2436</v>
      </c>
      <c r="JJ660">
        <v>0</v>
      </c>
      <c r="JK660">
        <v>25</v>
      </c>
      <c r="JL660">
        <v>29318186.7</v>
      </c>
      <c r="JM660">
        <v>29318186.7</v>
      </c>
      <c r="JN660">
        <v>2.09351</v>
      </c>
      <c r="JO660">
        <v>2.62573</v>
      </c>
      <c r="JP660">
        <v>1.54785</v>
      </c>
      <c r="JQ660">
        <v>2.31567</v>
      </c>
      <c r="JR660">
        <v>1.64673</v>
      </c>
      <c r="JS660">
        <v>2.21558</v>
      </c>
      <c r="JT660">
        <v>34.1905</v>
      </c>
      <c r="JU660">
        <v>24.1926</v>
      </c>
      <c r="JV660">
        <v>18</v>
      </c>
      <c r="JW660">
        <v>504.059</v>
      </c>
      <c r="JX660">
        <v>336.553</v>
      </c>
      <c r="JY660">
        <v>26.6018</v>
      </c>
      <c r="JZ660">
        <v>27.9693</v>
      </c>
      <c r="KA660">
        <v>30.0006</v>
      </c>
      <c r="KB660">
        <v>27.8823</v>
      </c>
      <c r="KC660">
        <v>27.8402</v>
      </c>
      <c r="KD660">
        <v>41.9365</v>
      </c>
      <c r="KE660">
        <v>18.3485</v>
      </c>
      <c r="KF660">
        <v>100</v>
      </c>
      <c r="KG660">
        <v>26.5951</v>
      </c>
      <c r="KH660">
        <v>1122.62</v>
      </c>
      <c r="KI660">
        <v>21.9499</v>
      </c>
      <c r="KJ660">
        <v>96.6717</v>
      </c>
      <c r="KK660">
        <v>94.6728</v>
      </c>
    </row>
    <row r="661" spans="1:297">
      <c r="A661">
        <v>645</v>
      </c>
      <c r="B661">
        <v>1759091209</v>
      </c>
      <c r="C661">
        <v>18097</v>
      </c>
      <c r="D661" t="s">
        <v>1738</v>
      </c>
      <c r="E661" t="s">
        <v>1739</v>
      </c>
      <c r="F661">
        <v>5</v>
      </c>
      <c r="G661" t="s">
        <v>1605</v>
      </c>
      <c r="H661" t="s">
        <v>436</v>
      </c>
      <c r="I661">
        <v>1759091200.84615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1136.29036419048</v>
      </c>
      <c r="AK661">
        <v>1109.38745454545</v>
      </c>
      <c r="AL661">
        <v>3.50298484848471</v>
      </c>
      <c r="AM661">
        <v>66.03</v>
      </c>
      <c r="AN661">
        <f>(AP661 - AO661 + DY661*1E3/(8.314*(EA661+273.15)) * AR661/DX661 * AQ661) * DX661/(100*DL661) * 1000/(1000 - AP661)</f>
        <v>0</v>
      </c>
      <c r="AO661">
        <v>21.976254179026</v>
      </c>
      <c r="AP661">
        <v>22.7058260606061</v>
      </c>
      <c r="AQ661">
        <v>-0.000149703755704034</v>
      </c>
      <c r="AR661">
        <v>114.36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2.7</v>
      </c>
      <c r="DM661">
        <v>0.5</v>
      </c>
      <c r="DN661" t="s">
        <v>438</v>
      </c>
      <c r="DO661">
        <v>2</v>
      </c>
      <c r="DP661" t="b">
        <v>1</v>
      </c>
      <c r="DQ661">
        <v>1759091200.84615</v>
      </c>
      <c r="DR661">
        <v>1060.80615384615</v>
      </c>
      <c r="DS661">
        <v>1094.02461538462</v>
      </c>
      <c r="DT661">
        <v>22.7128</v>
      </c>
      <c r="DU661">
        <v>21.9743538461538</v>
      </c>
      <c r="DV661">
        <v>1056.36846153846</v>
      </c>
      <c r="DW661">
        <v>22.3936846153846</v>
      </c>
      <c r="DX661">
        <v>500.015153846154</v>
      </c>
      <c r="DY661">
        <v>90.5890692307692</v>
      </c>
      <c r="DZ661">
        <v>0.0322188307692308</v>
      </c>
      <c r="EA661">
        <v>29.3903846153846</v>
      </c>
      <c r="EB661">
        <v>30.0026</v>
      </c>
      <c r="EC661">
        <v>999.9</v>
      </c>
      <c r="ED661">
        <v>0</v>
      </c>
      <c r="EE661">
        <v>0</v>
      </c>
      <c r="EF661">
        <v>9992.40615384615</v>
      </c>
      <c r="EG661">
        <v>0</v>
      </c>
      <c r="EH661">
        <v>12.0892923076923</v>
      </c>
      <c r="EI661">
        <v>-33.2184</v>
      </c>
      <c r="EJ661">
        <v>1085.46</v>
      </c>
      <c r="EK661">
        <v>1118.60307692308</v>
      </c>
      <c r="EL661">
        <v>0.738440846153846</v>
      </c>
      <c r="EM661">
        <v>1094.02461538462</v>
      </c>
      <c r="EN661">
        <v>21.9743538461538</v>
      </c>
      <c r="EO661">
        <v>2.05753</v>
      </c>
      <c r="EP661">
        <v>1.99063461538461</v>
      </c>
      <c r="EQ661">
        <v>17.8941538461538</v>
      </c>
      <c r="ER661">
        <v>17.3700538461538</v>
      </c>
      <c r="ES661">
        <v>1999.97692307692</v>
      </c>
      <c r="ET661">
        <v>0.980000538461538</v>
      </c>
      <c r="EU661">
        <v>0.0199990769230769</v>
      </c>
      <c r="EV661">
        <v>0</v>
      </c>
      <c r="EW661">
        <v>349.375307692308</v>
      </c>
      <c r="EX661">
        <v>5.00059</v>
      </c>
      <c r="EY661">
        <v>7098.61076923077</v>
      </c>
      <c r="EZ661">
        <v>17360.1153846154</v>
      </c>
      <c r="FA661">
        <v>41.3556153846154</v>
      </c>
      <c r="FB661">
        <v>41.2112307692308</v>
      </c>
      <c r="FC661">
        <v>40.812</v>
      </c>
      <c r="FD661">
        <v>40.5668461538462</v>
      </c>
      <c r="FE661">
        <v>42.2257692307692</v>
      </c>
      <c r="FF661">
        <v>1955.07692307692</v>
      </c>
      <c r="FG661">
        <v>39.9</v>
      </c>
      <c r="FH661">
        <v>0</v>
      </c>
      <c r="FI661">
        <v>1759091195.7</v>
      </c>
      <c r="FJ661">
        <v>0</v>
      </c>
      <c r="FK661">
        <v>349.38564</v>
      </c>
      <c r="FL661">
        <v>2.55100001145573</v>
      </c>
      <c r="FM661">
        <v>56.6630769072353</v>
      </c>
      <c r="FN661">
        <v>7099.5568</v>
      </c>
      <c r="FO661">
        <v>15</v>
      </c>
      <c r="FP661">
        <v>0</v>
      </c>
      <c r="FQ661" t="s">
        <v>439</v>
      </c>
      <c r="FR661">
        <v>0</v>
      </c>
      <c r="FS661">
        <v>0</v>
      </c>
      <c r="FT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0</v>
      </c>
      <c r="GC661">
        <v>-33.4751380952381</v>
      </c>
      <c r="GD661">
        <v>1.22086753246751</v>
      </c>
      <c r="GE661">
        <v>0.911455368118792</v>
      </c>
      <c r="GF661">
        <v>0</v>
      </c>
      <c r="GG661">
        <v>349.223205882353</v>
      </c>
      <c r="GH661">
        <v>2.54776165329516</v>
      </c>
      <c r="GI661">
        <v>0.300380815104836</v>
      </c>
      <c r="GJ661">
        <v>-1</v>
      </c>
      <c r="GK661">
        <v>0.740594619047619</v>
      </c>
      <c r="GL661">
        <v>-0.0540102857142855</v>
      </c>
      <c r="GM661">
        <v>0.00575919314352271</v>
      </c>
      <c r="GN661">
        <v>1</v>
      </c>
      <c r="GO661">
        <v>1</v>
      </c>
      <c r="GP661">
        <v>2</v>
      </c>
      <c r="GQ661" t="s">
        <v>448</v>
      </c>
      <c r="GR661">
        <v>3.13262</v>
      </c>
      <c r="GS661">
        <v>2.71006</v>
      </c>
      <c r="GT661">
        <v>0.174329</v>
      </c>
      <c r="GU661">
        <v>0.178182</v>
      </c>
      <c r="GV661">
        <v>0.0992188</v>
      </c>
      <c r="GW661">
        <v>0.0976066</v>
      </c>
      <c r="GX661">
        <v>31113.9</v>
      </c>
      <c r="GY661">
        <v>33187.1</v>
      </c>
      <c r="GZ661">
        <v>34091.8</v>
      </c>
      <c r="HA661">
        <v>36560.7</v>
      </c>
      <c r="HB661">
        <v>43376.8</v>
      </c>
      <c r="HC661">
        <v>47373.2</v>
      </c>
      <c r="HD661">
        <v>53178.6</v>
      </c>
      <c r="HE661">
        <v>58431.5</v>
      </c>
      <c r="HF661">
        <v>1.9581</v>
      </c>
      <c r="HG661">
        <v>1.67148</v>
      </c>
      <c r="HH661">
        <v>0.119954</v>
      </c>
      <c r="HI661">
        <v>0</v>
      </c>
      <c r="HJ661">
        <v>28.0431</v>
      </c>
      <c r="HK661">
        <v>999.9</v>
      </c>
      <c r="HL661">
        <v>54.004</v>
      </c>
      <c r="HM661">
        <v>30.111</v>
      </c>
      <c r="HN661">
        <v>25.5622</v>
      </c>
      <c r="HO661">
        <v>54.8261</v>
      </c>
      <c r="HP661">
        <v>47.5521</v>
      </c>
      <c r="HQ661">
        <v>1</v>
      </c>
      <c r="HR661">
        <v>0.0517302</v>
      </c>
      <c r="HS661">
        <v>0.300139</v>
      </c>
      <c r="HT661">
        <v>20.1137</v>
      </c>
      <c r="HU661">
        <v>5.19662</v>
      </c>
      <c r="HV661">
        <v>12.004</v>
      </c>
      <c r="HW661">
        <v>4.9736</v>
      </c>
      <c r="HX661">
        <v>3.29388</v>
      </c>
      <c r="HY661">
        <v>9999</v>
      </c>
      <c r="HZ661">
        <v>36.1</v>
      </c>
      <c r="IA661">
        <v>9999</v>
      </c>
      <c r="IB661">
        <v>9999</v>
      </c>
      <c r="IC661">
        <v>1.86325</v>
      </c>
      <c r="ID661">
        <v>1.86813</v>
      </c>
      <c r="IE661">
        <v>1.86785</v>
      </c>
      <c r="IF661">
        <v>1.86905</v>
      </c>
      <c r="IG661">
        <v>1.86989</v>
      </c>
      <c r="IH661">
        <v>1.86593</v>
      </c>
      <c r="II661">
        <v>1.86703</v>
      </c>
      <c r="IJ661">
        <v>1.86844</v>
      </c>
      <c r="IK661">
        <v>5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4.52</v>
      </c>
      <c r="IY661">
        <v>0.3188</v>
      </c>
      <c r="IZ661">
        <v>0.744305887368214</v>
      </c>
      <c r="JA661">
        <v>0.00400708050939433</v>
      </c>
      <c r="JB661">
        <v>-7.0817227887937e-07</v>
      </c>
      <c r="JC661">
        <v>2.11393634800483e-10</v>
      </c>
      <c r="JD661">
        <v>-0.0902750961418796</v>
      </c>
      <c r="JE661">
        <v>-0.0199519798578536</v>
      </c>
      <c r="JF661">
        <v>0.00231849078142986</v>
      </c>
      <c r="JG661">
        <v>-2.72917625674962e-05</v>
      </c>
      <c r="JH661">
        <v>4</v>
      </c>
      <c r="JI661">
        <v>2436</v>
      </c>
      <c r="JJ661">
        <v>0</v>
      </c>
      <c r="JK661">
        <v>25</v>
      </c>
      <c r="JL661">
        <v>29318186.8</v>
      </c>
      <c r="JM661">
        <v>29318186.8</v>
      </c>
      <c r="JN661">
        <v>2.11792</v>
      </c>
      <c r="JO661">
        <v>2.62695</v>
      </c>
      <c r="JP661">
        <v>1.54785</v>
      </c>
      <c r="JQ661">
        <v>2.31445</v>
      </c>
      <c r="JR661">
        <v>1.64673</v>
      </c>
      <c r="JS661">
        <v>2.2583</v>
      </c>
      <c r="JT661">
        <v>34.1678</v>
      </c>
      <c r="JU661">
        <v>24.1838</v>
      </c>
      <c r="JV661">
        <v>18</v>
      </c>
      <c r="JW661">
        <v>504.341</v>
      </c>
      <c r="JX661">
        <v>336.4</v>
      </c>
      <c r="JY661">
        <v>26.5949</v>
      </c>
      <c r="JZ661">
        <v>27.9752</v>
      </c>
      <c r="KA661">
        <v>30.0007</v>
      </c>
      <c r="KB661">
        <v>27.8881</v>
      </c>
      <c r="KC661">
        <v>27.8449</v>
      </c>
      <c r="KD661">
        <v>42.4933</v>
      </c>
      <c r="KE661">
        <v>18.3485</v>
      </c>
      <c r="KF661">
        <v>100</v>
      </c>
      <c r="KG661">
        <v>26.5857</v>
      </c>
      <c r="KH661">
        <v>1142.86</v>
      </c>
      <c r="KI661">
        <v>21.9499</v>
      </c>
      <c r="KJ661">
        <v>96.6707</v>
      </c>
      <c r="KK661">
        <v>94.6723</v>
      </c>
    </row>
    <row r="662" spans="1:297">
      <c r="A662">
        <v>646</v>
      </c>
      <c r="B662">
        <v>1759091214</v>
      </c>
      <c r="C662">
        <v>18102</v>
      </c>
      <c r="D662" t="s">
        <v>1740</v>
      </c>
      <c r="E662" t="s">
        <v>1741</v>
      </c>
      <c r="F662">
        <v>5</v>
      </c>
      <c r="G662" t="s">
        <v>1605</v>
      </c>
      <c r="H662" t="s">
        <v>436</v>
      </c>
      <c r="I662">
        <v>1759091205.84615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1152.56293409524</v>
      </c>
      <c r="AK662">
        <v>1125.83690909091</v>
      </c>
      <c r="AL662">
        <v>3.28499350649342</v>
      </c>
      <c r="AM662">
        <v>66.03</v>
      </c>
      <c r="AN662">
        <f>(AP662 - AO662 + DY662*1E3/(8.314*(EA662+273.15)) * AR662/DX662 * AQ662) * DX662/(100*DL662) * 1000/(1000 - AP662)</f>
        <v>0</v>
      </c>
      <c r="AO662">
        <v>21.9771673572511</v>
      </c>
      <c r="AP662">
        <v>22.7001939393939</v>
      </c>
      <c r="AQ662">
        <v>-0.000110703153989205</v>
      </c>
      <c r="AR662">
        <v>114.36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2.7</v>
      </c>
      <c r="DM662">
        <v>0.5</v>
      </c>
      <c r="DN662" t="s">
        <v>438</v>
      </c>
      <c r="DO662">
        <v>2</v>
      </c>
      <c r="DP662" t="b">
        <v>1</v>
      </c>
      <c r="DQ662">
        <v>1759091205.84615</v>
      </c>
      <c r="DR662">
        <v>1076.96538461538</v>
      </c>
      <c r="DS662">
        <v>1110.36076923077</v>
      </c>
      <c r="DT662">
        <v>22.708</v>
      </c>
      <c r="DU662">
        <v>21.9758</v>
      </c>
      <c r="DV662">
        <v>1072.47769230769</v>
      </c>
      <c r="DW662">
        <v>22.3890923076923</v>
      </c>
      <c r="DX662">
        <v>500.001384615385</v>
      </c>
      <c r="DY662">
        <v>90.5891846153846</v>
      </c>
      <c r="DZ662">
        <v>0.0321769</v>
      </c>
      <c r="EA662">
        <v>29.3910153846154</v>
      </c>
      <c r="EB662">
        <v>30.0041384615385</v>
      </c>
      <c r="EC662">
        <v>999.9</v>
      </c>
      <c r="ED662">
        <v>0</v>
      </c>
      <c r="EE662">
        <v>0</v>
      </c>
      <c r="EF662">
        <v>9998.46615384615</v>
      </c>
      <c r="EG662">
        <v>0</v>
      </c>
      <c r="EH662">
        <v>12.0898230769231</v>
      </c>
      <c r="EI662">
        <v>-33.3943538461538</v>
      </c>
      <c r="EJ662">
        <v>1101.99076923077</v>
      </c>
      <c r="EK662">
        <v>1135.30769230769</v>
      </c>
      <c r="EL662">
        <v>0.732201923076923</v>
      </c>
      <c r="EM662">
        <v>1110.36076923077</v>
      </c>
      <c r="EN662">
        <v>21.9758</v>
      </c>
      <c r="EO662">
        <v>2.05709769230769</v>
      </c>
      <c r="EP662">
        <v>1.99076692307692</v>
      </c>
      <c r="EQ662">
        <v>17.8908076923077</v>
      </c>
      <c r="ER662">
        <v>17.3711</v>
      </c>
      <c r="ES662">
        <v>1999.99384615385</v>
      </c>
      <c r="ET662">
        <v>0.980000769230769</v>
      </c>
      <c r="EU662">
        <v>0.0199988384615385</v>
      </c>
      <c r="EV662">
        <v>0</v>
      </c>
      <c r="EW662">
        <v>349.548153846154</v>
      </c>
      <c r="EX662">
        <v>5.00059</v>
      </c>
      <c r="EY662">
        <v>7103.15384615385</v>
      </c>
      <c r="EZ662">
        <v>17360.2692307692</v>
      </c>
      <c r="FA662">
        <v>41.3701538461538</v>
      </c>
      <c r="FB662">
        <v>41.2306153846154</v>
      </c>
      <c r="FC662">
        <v>40.812</v>
      </c>
      <c r="FD662">
        <v>40.5668461538462</v>
      </c>
      <c r="FE662">
        <v>42.2354615384615</v>
      </c>
      <c r="FF662">
        <v>1955.09384615385</v>
      </c>
      <c r="FG662">
        <v>39.9</v>
      </c>
      <c r="FH662">
        <v>0</v>
      </c>
      <c r="FI662">
        <v>1759091200.5</v>
      </c>
      <c r="FJ662">
        <v>0</v>
      </c>
      <c r="FK662">
        <v>349.56024</v>
      </c>
      <c r="FL662">
        <v>2.06669231653432</v>
      </c>
      <c r="FM662">
        <v>50.7515383703936</v>
      </c>
      <c r="FN662">
        <v>7103.9716</v>
      </c>
      <c r="FO662">
        <v>15</v>
      </c>
      <c r="FP662">
        <v>0</v>
      </c>
      <c r="FQ662" t="s">
        <v>439</v>
      </c>
      <c r="FR662">
        <v>0</v>
      </c>
      <c r="FS662">
        <v>0</v>
      </c>
      <c r="FT662">
        <v>0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-33.298895</v>
      </c>
      <c r="GD662">
        <v>-4.92605864661658</v>
      </c>
      <c r="GE662">
        <v>0.867824091895932</v>
      </c>
      <c r="GF662">
        <v>0</v>
      </c>
      <c r="GG662">
        <v>349.442352941176</v>
      </c>
      <c r="GH662">
        <v>2.10692131736196</v>
      </c>
      <c r="GI662">
        <v>0.253985859072894</v>
      </c>
      <c r="GJ662">
        <v>-1</v>
      </c>
      <c r="GK662">
        <v>0.7350794</v>
      </c>
      <c r="GL662">
        <v>-0.0738882406015046</v>
      </c>
      <c r="GM662">
        <v>0.00712746146534655</v>
      </c>
      <c r="GN662">
        <v>1</v>
      </c>
      <c r="GO662">
        <v>1</v>
      </c>
      <c r="GP662">
        <v>2</v>
      </c>
      <c r="GQ662" t="s">
        <v>448</v>
      </c>
      <c r="GR662">
        <v>3.13267</v>
      </c>
      <c r="GS662">
        <v>2.71014</v>
      </c>
      <c r="GT662">
        <v>0.175997</v>
      </c>
      <c r="GU662">
        <v>0.179979</v>
      </c>
      <c r="GV662">
        <v>0.0991967</v>
      </c>
      <c r="GW662">
        <v>0.0976047</v>
      </c>
      <c r="GX662">
        <v>31050.6</v>
      </c>
      <c r="GY662">
        <v>33114.4</v>
      </c>
      <c r="GZ662">
        <v>34091.3</v>
      </c>
      <c r="HA662">
        <v>36560.5</v>
      </c>
      <c r="HB662">
        <v>43377.6</v>
      </c>
      <c r="HC662">
        <v>47373.2</v>
      </c>
      <c r="HD662">
        <v>53178</v>
      </c>
      <c r="HE662">
        <v>58431.1</v>
      </c>
      <c r="HF662">
        <v>1.9579</v>
      </c>
      <c r="HG662">
        <v>1.67148</v>
      </c>
      <c r="HH662">
        <v>0.120804</v>
      </c>
      <c r="HI662">
        <v>0</v>
      </c>
      <c r="HJ662">
        <v>28.0454</v>
      </c>
      <c r="HK662">
        <v>999.9</v>
      </c>
      <c r="HL662">
        <v>53.98</v>
      </c>
      <c r="HM662">
        <v>30.121</v>
      </c>
      <c r="HN662">
        <v>25.5656</v>
      </c>
      <c r="HO662">
        <v>54.3861</v>
      </c>
      <c r="HP662">
        <v>47.7244</v>
      </c>
      <c r="HQ662">
        <v>1</v>
      </c>
      <c r="HR662">
        <v>0.0519106</v>
      </c>
      <c r="HS662">
        <v>0.240038</v>
      </c>
      <c r="HT662">
        <v>20.1138</v>
      </c>
      <c r="HU662">
        <v>5.19707</v>
      </c>
      <c r="HV662">
        <v>12.004</v>
      </c>
      <c r="HW662">
        <v>4.97365</v>
      </c>
      <c r="HX662">
        <v>3.29393</v>
      </c>
      <c r="HY662">
        <v>9999</v>
      </c>
      <c r="HZ662">
        <v>36.1</v>
      </c>
      <c r="IA662">
        <v>9999</v>
      </c>
      <c r="IB662">
        <v>9999</v>
      </c>
      <c r="IC662">
        <v>1.86325</v>
      </c>
      <c r="ID662">
        <v>1.86813</v>
      </c>
      <c r="IE662">
        <v>1.86787</v>
      </c>
      <c r="IF662">
        <v>1.86905</v>
      </c>
      <c r="IG662">
        <v>1.86987</v>
      </c>
      <c r="IH662">
        <v>1.86592</v>
      </c>
      <c r="II662">
        <v>1.86703</v>
      </c>
      <c r="IJ662">
        <v>1.86844</v>
      </c>
      <c r="IK662">
        <v>5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4.57</v>
      </c>
      <c r="IY662">
        <v>0.3185</v>
      </c>
      <c r="IZ662">
        <v>0.744305887368214</v>
      </c>
      <c r="JA662">
        <v>0.00400708050939433</v>
      </c>
      <c r="JB662">
        <v>-7.0817227887937e-07</v>
      </c>
      <c r="JC662">
        <v>2.11393634800483e-10</v>
      </c>
      <c r="JD662">
        <v>-0.0902750961418796</v>
      </c>
      <c r="JE662">
        <v>-0.0199519798578536</v>
      </c>
      <c r="JF662">
        <v>0.00231849078142986</v>
      </c>
      <c r="JG662">
        <v>-2.72917625674962e-05</v>
      </c>
      <c r="JH662">
        <v>4</v>
      </c>
      <c r="JI662">
        <v>2436</v>
      </c>
      <c r="JJ662">
        <v>0</v>
      </c>
      <c r="JK662">
        <v>25</v>
      </c>
      <c r="JL662">
        <v>29318186.9</v>
      </c>
      <c r="JM662">
        <v>29318186.9</v>
      </c>
      <c r="JN662">
        <v>2.14478</v>
      </c>
      <c r="JO662">
        <v>2.61963</v>
      </c>
      <c r="JP662">
        <v>1.54785</v>
      </c>
      <c r="JQ662">
        <v>2.31445</v>
      </c>
      <c r="JR662">
        <v>1.64673</v>
      </c>
      <c r="JS662">
        <v>2.32422</v>
      </c>
      <c r="JT662">
        <v>34.1678</v>
      </c>
      <c r="JU662">
        <v>24.1926</v>
      </c>
      <c r="JV662">
        <v>18</v>
      </c>
      <c r="JW662">
        <v>504.251</v>
      </c>
      <c r="JX662">
        <v>336.432</v>
      </c>
      <c r="JY662">
        <v>26.5888</v>
      </c>
      <c r="JZ662">
        <v>27.98</v>
      </c>
      <c r="KA662">
        <v>30.0004</v>
      </c>
      <c r="KB662">
        <v>27.8928</v>
      </c>
      <c r="KC662">
        <v>27.8507</v>
      </c>
      <c r="KD662">
        <v>42.97</v>
      </c>
      <c r="KE662">
        <v>18.3485</v>
      </c>
      <c r="KF662">
        <v>100</v>
      </c>
      <c r="KG662">
        <v>26.5936</v>
      </c>
      <c r="KH662">
        <v>1156.35</v>
      </c>
      <c r="KI662">
        <v>21.9539</v>
      </c>
      <c r="KJ662">
        <v>96.6695</v>
      </c>
      <c r="KK662">
        <v>94.6717</v>
      </c>
    </row>
    <row r="663" spans="1:297">
      <c r="A663">
        <v>647</v>
      </c>
      <c r="B663">
        <v>1759091219</v>
      </c>
      <c r="C663">
        <v>18107</v>
      </c>
      <c r="D663" t="s">
        <v>1742</v>
      </c>
      <c r="E663" t="s">
        <v>1743</v>
      </c>
      <c r="F663">
        <v>5</v>
      </c>
      <c r="G663" t="s">
        <v>1605</v>
      </c>
      <c r="H663" t="s">
        <v>436</v>
      </c>
      <c r="I663">
        <v>1759091210.84615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1170.73277485714</v>
      </c>
      <c r="AK663">
        <v>1143.43527272727</v>
      </c>
      <c r="AL663">
        <v>3.52207900432882</v>
      </c>
      <c r="AM663">
        <v>66.03</v>
      </c>
      <c r="AN663">
        <f>(AP663 - AO663 + DY663*1E3/(8.314*(EA663+273.15)) * AR663/DX663 * AQ663) * DX663/(100*DL663) * 1000/(1000 - AP663)</f>
        <v>0</v>
      </c>
      <c r="AO663">
        <v>21.9766755273268</v>
      </c>
      <c r="AP663">
        <v>22.6948127272727</v>
      </c>
      <c r="AQ663">
        <v>-8.44699272358768e-05</v>
      </c>
      <c r="AR663">
        <v>114.36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2.7</v>
      </c>
      <c r="DM663">
        <v>0.5</v>
      </c>
      <c r="DN663" t="s">
        <v>438</v>
      </c>
      <c r="DO663">
        <v>2</v>
      </c>
      <c r="DP663" t="b">
        <v>1</v>
      </c>
      <c r="DQ663">
        <v>1759091210.84615</v>
      </c>
      <c r="DR663">
        <v>1093.43076923077</v>
      </c>
      <c r="DS663">
        <v>1127.54538461538</v>
      </c>
      <c r="DT663">
        <v>22.7028230769231</v>
      </c>
      <c r="DU663">
        <v>21.9765846153846</v>
      </c>
      <c r="DV663">
        <v>1088.89076923077</v>
      </c>
      <c r="DW663">
        <v>22.3841307692308</v>
      </c>
      <c r="DX663">
        <v>500.019153846154</v>
      </c>
      <c r="DY663">
        <v>90.5893230769231</v>
      </c>
      <c r="DZ663">
        <v>0.0319095076923077</v>
      </c>
      <c r="EA663">
        <v>29.3905384615385</v>
      </c>
      <c r="EB663">
        <v>30.0104307692308</v>
      </c>
      <c r="EC663">
        <v>999.9</v>
      </c>
      <c r="ED663">
        <v>0</v>
      </c>
      <c r="EE663">
        <v>0</v>
      </c>
      <c r="EF663">
        <v>10018.2230769231</v>
      </c>
      <c r="EG663">
        <v>0</v>
      </c>
      <c r="EH663">
        <v>12.0843</v>
      </c>
      <c r="EI663">
        <v>-34.1137076923077</v>
      </c>
      <c r="EJ663">
        <v>1118.83230769231</v>
      </c>
      <c r="EK663">
        <v>1152.88076923077</v>
      </c>
      <c r="EL663">
        <v>0.726245153846154</v>
      </c>
      <c r="EM663">
        <v>1127.54538461538</v>
      </c>
      <c r="EN663">
        <v>21.9765846153846</v>
      </c>
      <c r="EO663">
        <v>2.05663230769231</v>
      </c>
      <c r="EP663">
        <v>1.99084230769231</v>
      </c>
      <c r="EQ663">
        <v>17.8872230769231</v>
      </c>
      <c r="ER663">
        <v>17.3716923076923</v>
      </c>
      <c r="ES663">
        <v>1999.99</v>
      </c>
      <c r="ET663">
        <v>0.980000769230769</v>
      </c>
      <c r="EU663">
        <v>0.0199988384615385</v>
      </c>
      <c r="EV663">
        <v>0</v>
      </c>
      <c r="EW663">
        <v>349.756</v>
      </c>
      <c r="EX663">
        <v>5.00059</v>
      </c>
      <c r="EY663">
        <v>7107.66692307692</v>
      </c>
      <c r="EZ663">
        <v>17360.2307692308</v>
      </c>
      <c r="FA663">
        <v>41.3701538461538</v>
      </c>
      <c r="FB663">
        <v>41.25</v>
      </c>
      <c r="FC663">
        <v>40.812</v>
      </c>
      <c r="FD663">
        <v>40.5668461538462</v>
      </c>
      <c r="FE663">
        <v>42.2451538461538</v>
      </c>
      <c r="FF663">
        <v>1955.09</v>
      </c>
      <c r="FG663">
        <v>39.9</v>
      </c>
      <c r="FH663">
        <v>0</v>
      </c>
      <c r="FI663">
        <v>1759091205.9</v>
      </c>
      <c r="FJ663">
        <v>0</v>
      </c>
      <c r="FK663">
        <v>349.781269230769</v>
      </c>
      <c r="FL663">
        <v>2.79039317404681</v>
      </c>
      <c r="FM663">
        <v>52.926153825856</v>
      </c>
      <c r="FN663">
        <v>7108.53807692308</v>
      </c>
      <c r="FO663">
        <v>15</v>
      </c>
      <c r="FP663">
        <v>0</v>
      </c>
      <c r="FQ663" t="s">
        <v>439</v>
      </c>
      <c r="FR663">
        <v>0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-33.646180952381</v>
      </c>
      <c r="GD663">
        <v>-7.3303480519481</v>
      </c>
      <c r="GE663">
        <v>0.987690961219795</v>
      </c>
      <c r="GF663">
        <v>0</v>
      </c>
      <c r="GG663">
        <v>349.629823529412</v>
      </c>
      <c r="GH663">
        <v>2.46536288049883</v>
      </c>
      <c r="GI663">
        <v>0.290183255546055</v>
      </c>
      <c r="GJ663">
        <v>-1</v>
      </c>
      <c r="GK663">
        <v>0.729590047619048</v>
      </c>
      <c r="GL663">
        <v>-0.0725977402597385</v>
      </c>
      <c r="GM663">
        <v>0.00735163494272299</v>
      </c>
      <c r="GN663">
        <v>1</v>
      </c>
      <c r="GO663">
        <v>1</v>
      </c>
      <c r="GP663">
        <v>2</v>
      </c>
      <c r="GQ663" t="s">
        <v>448</v>
      </c>
      <c r="GR663">
        <v>3.13239</v>
      </c>
      <c r="GS663">
        <v>2.70974</v>
      </c>
      <c r="GT663">
        <v>0.177725</v>
      </c>
      <c r="GU663">
        <v>0.181551</v>
      </c>
      <c r="GV663">
        <v>0.0991808</v>
      </c>
      <c r="GW663">
        <v>0.0976023</v>
      </c>
      <c r="GX663">
        <v>30985.1</v>
      </c>
      <c r="GY663">
        <v>33050.3</v>
      </c>
      <c r="GZ663">
        <v>34090.9</v>
      </c>
      <c r="HA663">
        <v>36559.8</v>
      </c>
      <c r="HB663">
        <v>43378.3</v>
      </c>
      <c r="HC663">
        <v>47372.7</v>
      </c>
      <c r="HD663">
        <v>53177.6</v>
      </c>
      <c r="HE663">
        <v>58430.1</v>
      </c>
      <c r="HF663">
        <v>1.9574</v>
      </c>
      <c r="HG663">
        <v>1.672</v>
      </c>
      <c r="HH663">
        <v>0.121608</v>
      </c>
      <c r="HI663">
        <v>0</v>
      </c>
      <c r="HJ663">
        <v>28.0479</v>
      </c>
      <c r="HK663">
        <v>999.9</v>
      </c>
      <c r="HL663">
        <v>54.004</v>
      </c>
      <c r="HM663">
        <v>30.111</v>
      </c>
      <c r="HN663">
        <v>25.558</v>
      </c>
      <c r="HO663">
        <v>53.8261</v>
      </c>
      <c r="HP663">
        <v>47.9447</v>
      </c>
      <c r="HQ663">
        <v>1</v>
      </c>
      <c r="HR663">
        <v>0.0522307</v>
      </c>
      <c r="HS663">
        <v>0.257873</v>
      </c>
      <c r="HT663">
        <v>20.1138</v>
      </c>
      <c r="HU663">
        <v>5.19647</v>
      </c>
      <c r="HV663">
        <v>12.004</v>
      </c>
      <c r="HW663">
        <v>4.9738</v>
      </c>
      <c r="HX663">
        <v>3.2939</v>
      </c>
      <c r="HY663">
        <v>9999</v>
      </c>
      <c r="HZ663">
        <v>36.1</v>
      </c>
      <c r="IA663">
        <v>9999</v>
      </c>
      <c r="IB663">
        <v>9999</v>
      </c>
      <c r="IC663">
        <v>1.86324</v>
      </c>
      <c r="ID663">
        <v>1.86813</v>
      </c>
      <c r="IE663">
        <v>1.86785</v>
      </c>
      <c r="IF663">
        <v>1.86905</v>
      </c>
      <c r="IG663">
        <v>1.86984</v>
      </c>
      <c r="IH663">
        <v>1.86588</v>
      </c>
      <c r="II663">
        <v>1.86702</v>
      </c>
      <c r="IJ663">
        <v>1.86844</v>
      </c>
      <c r="IK663">
        <v>5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4.63</v>
      </c>
      <c r="IY663">
        <v>0.3183</v>
      </c>
      <c r="IZ663">
        <v>0.744305887368214</v>
      </c>
      <c r="JA663">
        <v>0.00400708050939433</v>
      </c>
      <c r="JB663">
        <v>-7.0817227887937e-07</v>
      </c>
      <c r="JC663">
        <v>2.11393634800483e-10</v>
      </c>
      <c r="JD663">
        <v>-0.0902750961418796</v>
      </c>
      <c r="JE663">
        <v>-0.0199519798578536</v>
      </c>
      <c r="JF663">
        <v>0.00231849078142986</v>
      </c>
      <c r="JG663">
        <v>-2.72917625674962e-05</v>
      </c>
      <c r="JH663">
        <v>4</v>
      </c>
      <c r="JI663">
        <v>2436</v>
      </c>
      <c r="JJ663">
        <v>0</v>
      </c>
      <c r="JK663">
        <v>25</v>
      </c>
      <c r="JL663">
        <v>29318187</v>
      </c>
      <c r="JM663">
        <v>29318187</v>
      </c>
      <c r="JN663">
        <v>2.16797</v>
      </c>
      <c r="JO663">
        <v>2.61719</v>
      </c>
      <c r="JP663">
        <v>1.54785</v>
      </c>
      <c r="JQ663">
        <v>2.31567</v>
      </c>
      <c r="JR663">
        <v>1.64551</v>
      </c>
      <c r="JS663">
        <v>2.36328</v>
      </c>
      <c r="JT663">
        <v>34.1905</v>
      </c>
      <c r="JU663">
        <v>24.1926</v>
      </c>
      <c r="JV663">
        <v>18</v>
      </c>
      <c r="JW663">
        <v>503.969</v>
      </c>
      <c r="JX663">
        <v>336.71</v>
      </c>
      <c r="JY663">
        <v>26.5923</v>
      </c>
      <c r="JZ663">
        <v>27.9858</v>
      </c>
      <c r="KA663">
        <v>30.0003</v>
      </c>
      <c r="KB663">
        <v>27.8981</v>
      </c>
      <c r="KC663">
        <v>27.8554</v>
      </c>
      <c r="KD663">
        <v>43.5055</v>
      </c>
      <c r="KE663">
        <v>18.3485</v>
      </c>
      <c r="KF663">
        <v>100</v>
      </c>
      <c r="KG663">
        <v>26.5919</v>
      </c>
      <c r="KH663">
        <v>1176.6</v>
      </c>
      <c r="KI663">
        <v>21.9616</v>
      </c>
      <c r="KJ663">
        <v>96.6686</v>
      </c>
      <c r="KK663">
        <v>94.67</v>
      </c>
    </row>
    <row r="664" spans="1:297">
      <c r="A664">
        <v>648</v>
      </c>
      <c r="B664">
        <v>1759091224</v>
      </c>
      <c r="C664">
        <v>18112</v>
      </c>
      <c r="D664" t="s">
        <v>1744</v>
      </c>
      <c r="E664" t="s">
        <v>1745</v>
      </c>
      <c r="F664">
        <v>5</v>
      </c>
      <c r="G664" t="s">
        <v>1605</v>
      </c>
      <c r="H664" t="s">
        <v>436</v>
      </c>
      <c r="I664">
        <v>1759091215.84615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1186.61853104762</v>
      </c>
      <c r="AK664">
        <v>1160.01048484849</v>
      </c>
      <c r="AL664">
        <v>3.30023701298698</v>
      </c>
      <c r="AM664">
        <v>66.03</v>
      </c>
      <c r="AN664">
        <f>(AP664 - AO664 + DY664*1E3/(8.314*(EA664+273.15)) * AR664/DX664 * AQ664) * DX664/(100*DL664) * 1000/(1000 - AP664)</f>
        <v>0</v>
      </c>
      <c r="AO664">
        <v>21.9780267790693</v>
      </c>
      <c r="AP664">
        <v>22.6884012121212</v>
      </c>
      <c r="AQ664">
        <v>-0.00010141058941089</v>
      </c>
      <c r="AR664">
        <v>114.36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2.7</v>
      </c>
      <c r="DM664">
        <v>0.5</v>
      </c>
      <c r="DN664" t="s">
        <v>438</v>
      </c>
      <c r="DO664">
        <v>2</v>
      </c>
      <c r="DP664" t="b">
        <v>1</v>
      </c>
      <c r="DQ664">
        <v>1759091215.84615</v>
      </c>
      <c r="DR664">
        <v>1110.06</v>
      </c>
      <c r="DS664">
        <v>1143.98692307692</v>
      </c>
      <c r="DT664">
        <v>22.6969615384615</v>
      </c>
      <c r="DU664">
        <v>21.9771</v>
      </c>
      <c r="DV664">
        <v>1105.46615384615</v>
      </c>
      <c r="DW664">
        <v>22.3785076923077</v>
      </c>
      <c r="DX664">
        <v>500.053923076923</v>
      </c>
      <c r="DY664">
        <v>90.5894461538462</v>
      </c>
      <c r="DZ664">
        <v>0.0318512</v>
      </c>
      <c r="EA664">
        <v>29.3903769230769</v>
      </c>
      <c r="EB664">
        <v>30.0135230769231</v>
      </c>
      <c r="EC664">
        <v>999.9</v>
      </c>
      <c r="ED664">
        <v>0</v>
      </c>
      <c r="EE664">
        <v>0</v>
      </c>
      <c r="EF664">
        <v>10015.5723076923</v>
      </c>
      <c r="EG664">
        <v>0</v>
      </c>
      <c r="EH664">
        <v>12.0832384615385</v>
      </c>
      <c r="EI664">
        <v>-33.9269384615385</v>
      </c>
      <c r="EJ664">
        <v>1135.84076923077</v>
      </c>
      <c r="EK664">
        <v>1169.69230769231</v>
      </c>
      <c r="EL664">
        <v>0.719864692307692</v>
      </c>
      <c r="EM664">
        <v>1143.98692307692</v>
      </c>
      <c r="EN664">
        <v>21.9771</v>
      </c>
      <c r="EO664">
        <v>2.05610461538462</v>
      </c>
      <c r="EP664">
        <v>1.99089153846154</v>
      </c>
      <c r="EQ664">
        <v>17.8831461538462</v>
      </c>
      <c r="ER664">
        <v>17.3720846153846</v>
      </c>
      <c r="ES664">
        <v>1999.98461538462</v>
      </c>
      <c r="ET664">
        <v>0.980000769230769</v>
      </c>
      <c r="EU664">
        <v>0.0199988384615385</v>
      </c>
      <c r="EV664">
        <v>0</v>
      </c>
      <c r="EW664">
        <v>349.994461538462</v>
      </c>
      <c r="EX664">
        <v>5.00059</v>
      </c>
      <c r="EY664">
        <v>7111.98692307692</v>
      </c>
      <c r="EZ664">
        <v>17360.1923076923</v>
      </c>
      <c r="FA664">
        <v>41.3701538461538</v>
      </c>
      <c r="FB664">
        <v>41.25</v>
      </c>
      <c r="FC664">
        <v>40.812</v>
      </c>
      <c r="FD664">
        <v>40.5813846153846</v>
      </c>
      <c r="FE664">
        <v>42.25</v>
      </c>
      <c r="FF664">
        <v>1955.08461538462</v>
      </c>
      <c r="FG664">
        <v>39.9</v>
      </c>
      <c r="FH664">
        <v>0</v>
      </c>
      <c r="FI664">
        <v>1759091210.7</v>
      </c>
      <c r="FJ664">
        <v>0</v>
      </c>
      <c r="FK664">
        <v>350.024076923077</v>
      </c>
      <c r="FL664">
        <v>3.41408547801072</v>
      </c>
      <c r="FM664">
        <v>51.3302564407527</v>
      </c>
      <c r="FN664">
        <v>7112.63961538462</v>
      </c>
      <c r="FO664">
        <v>15</v>
      </c>
      <c r="FP664">
        <v>0</v>
      </c>
      <c r="FQ664" t="s">
        <v>439</v>
      </c>
      <c r="FR664">
        <v>0</v>
      </c>
      <c r="FS664">
        <v>0</v>
      </c>
      <c r="FT664">
        <v>0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0</v>
      </c>
      <c r="GC664">
        <v>-34.007045</v>
      </c>
      <c r="GD664">
        <v>0.956972932330823</v>
      </c>
      <c r="GE664">
        <v>0.579071277542756</v>
      </c>
      <c r="GF664">
        <v>0</v>
      </c>
      <c r="GG664">
        <v>349.855823529412</v>
      </c>
      <c r="GH664">
        <v>3.07648587146151</v>
      </c>
      <c r="GI664">
        <v>0.33982335122031</v>
      </c>
      <c r="GJ664">
        <v>-1</v>
      </c>
      <c r="GK664">
        <v>0.7229655</v>
      </c>
      <c r="GL664">
        <v>-0.0747038796992493</v>
      </c>
      <c r="GM664">
        <v>0.00721391068353358</v>
      </c>
      <c r="GN664">
        <v>1</v>
      </c>
      <c r="GO664">
        <v>1</v>
      </c>
      <c r="GP664">
        <v>2</v>
      </c>
      <c r="GQ664" t="s">
        <v>448</v>
      </c>
      <c r="GR664">
        <v>3.13248</v>
      </c>
      <c r="GS664">
        <v>2.70969</v>
      </c>
      <c r="GT664">
        <v>0.179373</v>
      </c>
      <c r="GU664">
        <v>0.183302</v>
      </c>
      <c r="GV664">
        <v>0.0991591</v>
      </c>
      <c r="GW664">
        <v>0.0976108</v>
      </c>
      <c r="GX664">
        <v>30923</v>
      </c>
      <c r="GY664">
        <v>32979.4</v>
      </c>
      <c r="GZ664">
        <v>34090.8</v>
      </c>
      <c r="HA664">
        <v>36559.7</v>
      </c>
      <c r="HB664">
        <v>43379.5</v>
      </c>
      <c r="HC664">
        <v>47372.1</v>
      </c>
      <c r="HD664">
        <v>53177.6</v>
      </c>
      <c r="HE664">
        <v>58429.6</v>
      </c>
      <c r="HF664">
        <v>1.95753</v>
      </c>
      <c r="HG664">
        <v>1.67188</v>
      </c>
      <c r="HH664">
        <v>0.120848</v>
      </c>
      <c r="HI664">
        <v>0</v>
      </c>
      <c r="HJ664">
        <v>28.0502</v>
      </c>
      <c r="HK664">
        <v>999.9</v>
      </c>
      <c r="HL664">
        <v>54.004</v>
      </c>
      <c r="HM664">
        <v>30.111</v>
      </c>
      <c r="HN664">
        <v>25.56</v>
      </c>
      <c r="HO664">
        <v>54.7961</v>
      </c>
      <c r="HP664">
        <v>47.9087</v>
      </c>
      <c r="HQ664">
        <v>1</v>
      </c>
      <c r="HR664">
        <v>0.0530589</v>
      </c>
      <c r="HS664">
        <v>0.368129</v>
      </c>
      <c r="HT664">
        <v>20.1136</v>
      </c>
      <c r="HU664">
        <v>5.19737</v>
      </c>
      <c r="HV664">
        <v>12.004</v>
      </c>
      <c r="HW664">
        <v>4.97395</v>
      </c>
      <c r="HX664">
        <v>3.294</v>
      </c>
      <c r="HY664">
        <v>9999</v>
      </c>
      <c r="HZ664">
        <v>36.1</v>
      </c>
      <c r="IA664">
        <v>9999</v>
      </c>
      <c r="IB664">
        <v>9999</v>
      </c>
      <c r="IC664">
        <v>1.86325</v>
      </c>
      <c r="ID664">
        <v>1.86813</v>
      </c>
      <c r="IE664">
        <v>1.86786</v>
      </c>
      <c r="IF664">
        <v>1.86905</v>
      </c>
      <c r="IG664">
        <v>1.86984</v>
      </c>
      <c r="IH664">
        <v>1.86589</v>
      </c>
      <c r="II664">
        <v>1.86699</v>
      </c>
      <c r="IJ664">
        <v>1.86844</v>
      </c>
      <c r="IK664">
        <v>5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4.68</v>
      </c>
      <c r="IY664">
        <v>0.318</v>
      </c>
      <c r="IZ664">
        <v>0.744305887368214</v>
      </c>
      <c r="JA664">
        <v>0.00400708050939433</v>
      </c>
      <c r="JB664">
        <v>-7.0817227887937e-07</v>
      </c>
      <c r="JC664">
        <v>2.11393634800483e-10</v>
      </c>
      <c r="JD664">
        <v>-0.0902750961418796</v>
      </c>
      <c r="JE664">
        <v>-0.0199519798578536</v>
      </c>
      <c r="JF664">
        <v>0.00231849078142986</v>
      </c>
      <c r="JG664">
        <v>-2.72917625674962e-05</v>
      </c>
      <c r="JH664">
        <v>4</v>
      </c>
      <c r="JI664">
        <v>2436</v>
      </c>
      <c r="JJ664">
        <v>0</v>
      </c>
      <c r="JK664">
        <v>25</v>
      </c>
      <c r="JL664">
        <v>29318187.1</v>
      </c>
      <c r="JM664">
        <v>29318187.1</v>
      </c>
      <c r="JN664">
        <v>2.19727</v>
      </c>
      <c r="JO664">
        <v>2.61353</v>
      </c>
      <c r="JP664">
        <v>1.54785</v>
      </c>
      <c r="JQ664">
        <v>2.31445</v>
      </c>
      <c r="JR664">
        <v>1.64673</v>
      </c>
      <c r="JS664">
        <v>2.32788</v>
      </c>
      <c r="JT664">
        <v>34.1905</v>
      </c>
      <c r="JU664">
        <v>24.1926</v>
      </c>
      <c r="JV664">
        <v>18</v>
      </c>
      <c r="JW664">
        <v>504.098</v>
      </c>
      <c r="JX664">
        <v>336.677</v>
      </c>
      <c r="JY664">
        <v>26.582</v>
      </c>
      <c r="JZ664">
        <v>27.9907</v>
      </c>
      <c r="KA664">
        <v>30.0008</v>
      </c>
      <c r="KB664">
        <v>27.9034</v>
      </c>
      <c r="KC664">
        <v>27.8602</v>
      </c>
      <c r="KD664">
        <v>44.0204</v>
      </c>
      <c r="KE664">
        <v>18.3485</v>
      </c>
      <c r="KF664">
        <v>100</v>
      </c>
      <c r="KG664">
        <v>26.566</v>
      </c>
      <c r="KH664">
        <v>1190.14</v>
      </c>
      <c r="KI664">
        <v>21.971</v>
      </c>
      <c r="KJ664">
        <v>96.6684</v>
      </c>
      <c r="KK664">
        <v>94.6693</v>
      </c>
    </row>
    <row r="665" spans="1:297">
      <c r="A665">
        <v>649</v>
      </c>
      <c r="B665">
        <v>1759091229</v>
      </c>
      <c r="C665">
        <v>18117</v>
      </c>
      <c r="D665" t="s">
        <v>1746</v>
      </c>
      <c r="E665" t="s">
        <v>1747</v>
      </c>
      <c r="F665">
        <v>5</v>
      </c>
      <c r="G665" t="s">
        <v>1605</v>
      </c>
      <c r="H665" t="s">
        <v>436</v>
      </c>
      <c r="I665">
        <v>1759091220.84615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1205.50993752381</v>
      </c>
      <c r="AK665">
        <v>1177.93315151515</v>
      </c>
      <c r="AL665">
        <v>3.62090367965347</v>
      </c>
      <c r="AM665">
        <v>66.03</v>
      </c>
      <c r="AN665">
        <f>(AP665 - AO665 + DY665*1E3/(8.314*(EA665+273.15)) * AR665/DX665 * AQ665) * DX665/(100*DL665) * 1000/(1000 - AP665)</f>
        <v>0</v>
      </c>
      <c r="AO665">
        <v>21.9779751012229</v>
      </c>
      <c r="AP665">
        <v>22.6839006060606</v>
      </c>
      <c r="AQ665">
        <v>-4.17929672666705e-05</v>
      </c>
      <c r="AR665">
        <v>114.36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2.7</v>
      </c>
      <c r="DM665">
        <v>0.5</v>
      </c>
      <c r="DN665" t="s">
        <v>438</v>
      </c>
      <c r="DO665">
        <v>2</v>
      </c>
      <c r="DP665" t="b">
        <v>1</v>
      </c>
      <c r="DQ665">
        <v>1759091220.84615</v>
      </c>
      <c r="DR665">
        <v>1126.81538461538</v>
      </c>
      <c r="DS665">
        <v>1161.27692307692</v>
      </c>
      <c r="DT665">
        <v>22.6912307692308</v>
      </c>
      <c r="DU665">
        <v>21.9775307692308</v>
      </c>
      <c r="DV665">
        <v>1122.16692307692</v>
      </c>
      <c r="DW665">
        <v>22.373</v>
      </c>
      <c r="DX665">
        <v>500.022692307692</v>
      </c>
      <c r="DY665">
        <v>90.5893153846154</v>
      </c>
      <c r="DZ665">
        <v>0.0317429769230769</v>
      </c>
      <c r="EA665">
        <v>29.3899846153846</v>
      </c>
      <c r="EB665">
        <v>30.0205076923077</v>
      </c>
      <c r="EC665">
        <v>999.9</v>
      </c>
      <c r="ED665">
        <v>0</v>
      </c>
      <c r="EE665">
        <v>0</v>
      </c>
      <c r="EF665">
        <v>10012.5407692308</v>
      </c>
      <c r="EG665">
        <v>0</v>
      </c>
      <c r="EH665">
        <v>12.0809</v>
      </c>
      <c r="EI665">
        <v>-34.4624153846154</v>
      </c>
      <c r="EJ665">
        <v>1152.97769230769</v>
      </c>
      <c r="EK665">
        <v>1187.37307692308</v>
      </c>
      <c r="EL665">
        <v>0.713701</v>
      </c>
      <c r="EM665">
        <v>1161.27692307692</v>
      </c>
      <c r="EN665">
        <v>21.9775307692308</v>
      </c>
      <c r="EO665">
        <v>2.05558307692308</v>
      </c>
      <c r="EP665">
        <v>1.99092846153846</v>
      </c>
      <c r="EQ665">
        <v>17.8791153846154</v>
      </c>
      <c r="ER665">
        <v>17.3723769230769</v>
      </c>
      <c r="ES665">
        <v>2000.00461538462</v>
      </c>
      <c r="ET665">
        <v>0.980001</v>
      </c>
      <c r="EU665">
        <v>0.0199986</v>
      </c>
      <c r="EV665">
        <v>0</v>
      </c>
      <c r="EW665">
        <v>350.255538461538</v>
      </c>
      <c r="EX665">
        <v>5.00059</v>
      </c>
      <c r="EY665">
        <v>7116.41538461538</v>
      </c>
      <c r="EZ665">
        <v>17360.3538461538</v>
      </c>
      <c r="FA665">
        <v>41.3701538461538</v>
      </c>
      <c r="FB665">
        <v>41.25</v>
      </c>
      <c r="FC665">
        <v>40.812</v>
      </c>
      <c r="FD665">
        <v>40.5813846153846</v>
      </c>
      <c r="FE665">
        <v>42.25</v>
      </c>
      <c r="FF665">
        <v>1955.10461538462</v>
      </c>
      <c r="FG665">
        <v>39.9</v>
      </c>
      <c r="FH665">
        <v>0</v>
      </c>
      <c r="FI665">
        <v>1759091215.5</v>
      </c>
      <c r="FJ665">
        <v>0</v>
      </c>
      <c r="FK665">
        <v>350.250192307692</v>
      </c>
      <c r="FL665">
        <v>2.77241025421536</v>
      </c>
      <c r="FM665">
        <v>49.8789743027613</v>
      </c>
      <c r="FN665">
        <v>7116.79461538461</v>
      </c>
      <c r="FO665">
        <v>15</v>
      </c>
      <c r="FP665">
        <v>0</v>
      </c>
      <c r="FQ665" t="s">
        <v>439</v>
      </c>
      <c r="FR665">
        <v>0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-34.2367619047619</v>
      </c>
      <c r="GD665">
        <v>-4.17</v>
      </c>
      <c r="GE665">
        <v>0.77913576937539</v>
      </c>
      <c r="GF665">
        <v>0</v>
      </c>
      <c r="GG665">
        <v>350.106882352941</v>
      </c>
      <c r="GH665">
        <v>3.18915202355409</v>
      </c>
      <c r="GI665">
        <v>0.345991479383857</v>
      </c>
      <c r="GJ665">
        <v>-1</v>
      </c>
      <c r="GK665">
        <v>0.717156666666667</v>
      </c>
      <c r="GL665">
        <v>-0.0744517402597391</v>
      </c>
      <c r="GM665">
        <v>0.00757060286542834</v>
      </c>
      <c r="GN665">
        <v>1</v>
      </c>
      <c r="GO665">
        <v>1</v>
      </c>
      <c r="GP665">
        <v>2</v>
      </c>
      <c r="GQ665" t="s">
        <v>448</v>
      </c>
      <c r="GR665">
        <v>3.13233</v>
      </c>
      <c r="GS665">
        <v>2.70975</v>
      </c>
      <c r="GT665">
        <v>0.181122</v>
      </c>
      <c r="GU665">
        <v>0.184951</v>
      </c>
      <c r="GV665">
        <v>0.0991427</v>
      </c>
      <c r="GW665">
        <v>0.0976047</v>
      </c>
      <c r="GX665">
        <v>30856.7</v>
      </c>
      <c r="GY665">
        <v>32912.1</v>
      </c>
      <c r="GZ665">
        <v>34090.4</v>
      </c>
      <c r="HA665">
        <v>36558.8</v>
      </c>
      <c r="HB665">
        <v>43380.2</v>
      </c>
      <c r="HC665">
        <v>47371.7</v>
      </c>
      <c r="HD665">
        <v>53177.2</v>
      </c>
      <c r="HE665">
        <v>58428.5</v>
      </c>
      <c r="HF665">
        <v>1.95732</v>
      </c>
      <c r="HG665">
        <v>1.6719</v>
      </c>
      <c r="HH665">
        <v>0.120483</v>
      </c>
      <c r="HI665">
        <v>0</v>
      </c>
      <c r="HJ665">
        <v>28.0526</v>
      </c>
      <c r="HK665">
        <v>999.9</v>
      </c>
      <c r="HL665">
        <v>53.98</v>
      </c>
      <c r="HM665">
        <v>30.142</v>
      </c>
      <c r="HN665">
        <v>25.595</v>
      </c>
      <c r="HO665">
        <v>54.8061</v>
      </c>
      <c r="HP665">
        <v>47.7845</v>
      </c>
      <c r="HQ665">
        <v>1</v>
      </c>
      <c r="HR665">
        <v>0.053501</v>
      </c>
      <c r="HS665">
        <v>0.379344</v>
      </c>
      <c r="HT665">
        <v>20.1134</v>
      </c>
      <c r="HU665">
        <v>5.19677</v>
      </c>
      <c r="HV665">
        <v>12.004</v>
      </c>
      <c r="HW665">
        <v>4.97435</v>
      </c>
      <c r="HX665">
        <v>3.29395</v>
      </c>
      <c r="HY665">
        <v>9999</v>
      </c>
      <c r="HZ665">
        <v>36.1</v>
      </c>
      <c r="IA665">
        <v>9999</v>
      </c>
      <c r="IB665">
        <v>9999</v>
      </c>
      <c r="IC665">
        <v>1.86325</v>
      </c>
      <c r="ID665">
        <v>1.86813</v>
      </c>
      <c r="IE665">
        <v>1.86785</v>
      </c>
      <c r="IF665">
        <v>1.86905</v>
      </c>
      <c r="IG665">
        <v>1.86987</v>
      </c>
      <c r="IH665">
        <v>1.86592</v>
      </c>
      <c r="II665">
        <v>1.86698</v>
      </c>
      <c r="IJ665">
        <v>1.86844</v>
      </c>
      <c r="IK665">
        <v>5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4.74</v>
      </c>
      <c r="IY665">
        <v>0.3179</v>
      </c>
      <c r="IZ665">
        <v>0.744305887368214</v>
      </c>
      <c r="JA665">
        <v>0.00400708050939433</v>
      </c>
      <c r="JB665">
        <v>-7.0817227887937e-07</v>
      </c>
      <c r="JC665">
        <v>2.11393634800483e-10</v>
      </c>
      <c r="JD665">
        <v>-0.0902750961418796</v>
      </c>
      <c r="JE665">
        <v>-0.0199519798578536</v>
      </c>
      <c r="JF665">
        <v>0.00231849078142986</v>
      </c>
      <c r="JG665">
        <v>-2.72917625674962e-05</v>
      </c>
      <c r="JH665">
        <v>4</v>
      </c>
      <c r="JI665">
        <v>2436</v>
      </c>
      <c r="JJ665">
        <v>0</v>
      </c>
      <c r="JK665">
        <v>25</v>
      </c>
      <c r="JL665">
        <v>29318187.1</v>
      </c>
      <c r="JM665">
        <v>29318187.1</v>
      </c>
      <c r="JN665">
        <v>2.21924</v>
      </c>
      <c r="JO665">
        <v>2.61963</v>
      </c>
      <c r="JP665">
        <v>1.54785</v>
      </c>
      <c r="JQ665">
        <v>2.31567</v>
      </c>
      <c r="JR665">
        <v>1.64673</v>
      </c>
      <c r="JS665">
        <v>2.28271</v>
      </c>
      <c r="JT665">
        <v>34.1905</v>
      </c>
      <c r="JU665">
        <v>24.1926</v>
      </c>
      <c r="JV665">
        <v>18</v>
      </c>
      <c r="JW665">
        <v>504.009</v>
      </c>
      <c r="JX665">
        <v>336.721</v>
      </c>
      <c r="JY665">
        <v>26.5583</v>
      </c>
      <c r="JZ665">
        <v>27.9961</v>
      </c>
      <c r="KA665">
        <v>30.0005</v>
      </c>
      <c r="KB665">
        <v>27.9081</v>
      </c>
      <c r="KC665">
        <v>27.8659</v>
      </c>
      <c r="KD665">
        <v>44.5509</v>
      </c>
      <c r="KE665">
        <v>18.3485</v>
      </c>
      <c r="KF665">
        <v>100</v>
      </c>
      <c r="KG665">
        <v>26.5496</v>
      </c>
      <c r="KH665">
        <v>1210.36</v>
      </c>
      <c r="KI665">
        <v>21.9784</v>
      </c>
      <c r="KJ665">
        <v>96.6675</v>
      </c>
      <c r="KK665">
        <v>94.6673</v>
      </c>
    </row>
    <row r="666" spans="1:297">
      <c r="A666">
        <v>650</v>
      </c>
      <c r="B666">
        <v>1759091234</v>
      </c>
      <c r="C666">
        <v>18122</v>
      </c>
      <c r="D666" t="s">
        <v>1748</v>
      </c>
      <c r="E666" t="s">
        <v>1749</v>
      </c>
      <c r="F666">
        <v>5</v>
      </c>
      <c r="G666" t="s">
        <v>1605</v>
      </c>
      <c r="H666" t="s">
        <v>436</v>
      </c>
      <c r="I666">
        <v>1759091225.84615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1221.99594361905</v>
      </c>
      <c r="AK666">
        <v>1194.95333333333</v>
      </c>
      <c r="AL666">
        <v>3.36745238095238</v>
      </c>
      <c r="AM666">
        <v>66.03</v>
      </c>
      <c r="AN666">
        <f>(AP666 - AO666 + DY666*1E3/(8.314*(EA666+273.15)) * AR666/DX666 * AQ666) * DX666/(100*DL666) * 1000/(1000 - AP666)</f>
        <v>0</v>
      </c>
      <c r="AO666">
        <v>21.9795315770022</v>
      </c>
      <c r="AP666">
        <v>22.6739248484848</v>
      </c>
      <c r="AQ666">
        <v>-0.00015760633989674</v>
      </c>
      <c r="AR666">
        <v>114.36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2.7</v>
      </c>
      <c r="DM666">
        <v>0.5</v>
      </c>
      <c r="DN666" t="s">
        <v>438</v>
      </c>
      <c r="DO666">
        <v>2</v>
      </c>
      <c r="DP666" t="b">
        <v>1</v>
      </c>
      <c r="DQ666">
        <v>1759091225.84615</v>
      </c>
      <c r="DR666">
        <v>1143.70769230769</v>
      </c>
      <c r="DS666">
        <v>1177.96615384615</v>
      </c>
      <c r="DT666">
        <v>22.6850230769231</v>
      </c>
      <c r="DU666">
        <v>21.9781076923077</v>
      </c>
      <c r="DV666">
        <v>1139.00538461538</v>
      </c>
      <c r="DW666">
        <v>22.3670461538462</v>
      </c>
      <c r="DX666">
        <v>500.008230769231</v>
      </c>
      <c r="DY666">
        <v>90.5887538461538</v>
      </c>
      <c r="DZ666">
        <v>0.0317922461538462</v>
      </c>
      <c r="EA666">
        <v>29.3885846153846</v>
      </c>
      <c r="EB666">
        <v>30.0184</v>
      </c>
      <c r="EC666">
        <v>999.9</v>
      </c>
      <c r="ED666">
        <v>0</v>
      </c>
      <c r="EE666">
        <v>0</v>
      </c>
      <c r="EF666">
        <v>10005.8561538462</v>
      </c>
      <c r="EG666">
        <v>0</v>
      </c>
      <c r="EH666">
        <v>12.0809</v>
      </c>
      <c r="EI666">
        <v>-34.2593076923077</v>
      </c>
      <c r="EJ666">
        <v>1170.25538461538</v>
      </c>
      <c r="EK666">
        <v>1204.43769230769</v>
      </c>
      <c r="EL666">
        <v>0.706911846153846</v>
      </c>
      <c r="EM666">
        <v>1177.96615384615</v>
      </c>
      <c r="EN666">
        <v>21.9781076923077</v>
      </c>
      <c r="EO666">
        <v>2.05500769230769</v>
      </c>
      <c r="EP666">
        <v>1.99096846153846</v>
      </c>
      <c r="EQ666">
        <v>17.8746692307692</v>
      </c>
      <c r="ER666">
        <v>17.3727076923077</v>
      </c>
      <c r="ES666">
        <v>2000.00153846154</v>
      </c>
      <c r="ET666">
        <v>0.980001</v>
      </c>
      <c r="EU666">
        <v>0.0199986</v>
      </c>
      <c r="EV666">
        <v>0</v>
      </c>
      <c r="EW666">
        <v>350.369538461538</v>
      </c>
      <c r="EX666">
        <v>5.00059</v>
      </c>
      <c r="EY666">
        <v>7120.70692307692</v>
      </c>
      <c r="EZ666">
        <v>17360.3307692308</v>
      </c>
      <c r="FA666">
        <v>41.375</v>
      </c>
      <c r="FB666">
        <v>41.25</v>
      </c>
      <c r="FC666">
        <v>40.812</v>
      </c>
      <c r="FD666">
        <v>40.6007692307692</v>
      </c>
      <c r="FE666">
        <v>42.25</v>
      </c>
      <c r="FF666">
        <v>1955.10153846154</v>
      </c>
      <c r="FG666">
        <v>39.9</v>
      </c>
      <c r="FH666">
        <v>0</v>
      </c>
      <c r="FI666">
        <v>1759091220.9</v>
      </c>
      <c r="FJ666">
        <v>0</v>
      </c>
      <c r="FK666">
        <v>350.41524</v>
      </c>
      <c r="FL666">
        <v>0.74046153426664</v>
      </c>
      <c r="FM666">
        <v>52.6269229937788</v>
      </c>
      <c r="FN666">
        <v>7121.6464</v>
      </c>
      <c r="FO666">
        <v>15</v>
      </c>
      <c r="FP666">
        <v>0</v>
      </c>
      <c r="FQ666" t="s">
        <v>439</v>
      </c>
      <c r="FR666">
        <v>0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-34.346215</v>
      </c>
      <c r="GD666">
        <v>-0.105902255639095</v>
      </c>
      <c r="GE666">
        <v>0.709630229961351</v>
      </c>
      <c r="GF666">
        <v>1</v>
      </c>
      <c r="GG666">
        <v>350.277676470588</v>
      </c>
      <c r="GH666">
        <v>1.96429335495768</v>
      </c>
      <c r="GI666">
        <v>0.27159926368568</v>
      </c>
      <c r="GJ666">
        <v>-1</v>
      </c>
      <c r="GK666">
        <v>0.7100602</v>
      </c>
      <c r="GL666">
        <v>-0.0817134135338349</v>
      </c>
      <c r="GM666">
        <v>0.00797034803882491</v>
      </c>
      <c r="GN666">
        <v>1</v>
      </c>
      <c r="GO666">
        <v>2</v>
      </c>
      <c r="GP666">
        <v>2</v>
      </c>
      <c r="GQ666" t="s">
        <v>440</v>
      </c>
      <c r="GR666">
        <v>3.13257</v>
      </c>
      <c r="GS666">
        <v>2.70987</v>
      </c>
      <c r="GT666">
        <v>0.182768</v>
      </c>
      <c r="GU666">
        <v>0.186635</v>
      </c>
      <c r="GV666">
        <v>0.0991099</v>
      </c>
      <c r="GW666">
        <v>0.0976119</v>
      </c>
      <c r="GX666">
        <v>30794.2</v>
      </c>
      <c r="GY666">
        <v>32844.1</v>
      </c>
      <c r="GZ666">
        <v>34089.9</v>
      </c>
      <c r="HA666">
        <v>36558.9</v>
      </c>
      <c r="HB666">
        <v>43381.2</v>
      </c>
      <c r="HC666">
        <v>47371.5</v>
      </c>
      <c r="HD666">
        <v>53176.2</v>
      </c>
      <c r="HE666">
        <v>58428.5</v>
      </c>
      <c r="HF666">
        <v>1.95755</v>
      </c>
      <c r="HG666">
        <v>1.67173</v>
      </c>
      <c r="HH666">
        <v>0.120372</v>
      </c>
      <c r="HI666">
        <v>0</v>
      </c>
      <c r="HJ666">
        <v>28.055</v>
      </c>
      <c r="HK666">
        <v>999.9</v>
      </c>
      <c r="HL666">
        <v>54.004</v>
      </c>
      <c r="HM666">
        <v>30.121</v>
      </c>
      <c r="HN666">
        <v>25.5762</v>
      </c>
      <c r="HO666">
        <v>54.4261</v>
      </c>
      <c r="HP666">
        <v>47.6322</v>
      </c>
      <c r="HQ666">
        <v>1</v>
      </c>
      <c r="HR666">
        <v>0.0539101</v>
      </c>
      <c r="HS666">
        <v>0.405215</v>
      </c>
      <c r="HT666">
        <v>20.1135</v>
      </c>
      <c r="HU666">
        <v>5.19707</v>
      </c>
      <c r="HV666">
        <v>12.004</v>
      </c>
      <c r="HW666">
        <v>4.9742</v>
      </c>
      <c r="HX666">
        <v>3.29393</v>
      </c>
      <c r="HY666">
        <v>9999</v>
      </c>
      <c r="HZ666">
        <v>36.1</v>
      </c>
      <c r="IA666">
        <v>9999</v>
      </c>
      <c r="IB666">
        <v>9999</v>
      </c>
      <c r="IC666">
        <v>1.86325</v>
      </c>
      <c r="ID666">
        <v>1.86813</v>
      </c>
      <c r="IE666">
        <v>1.86787</v>
      </c>
      <c r="IF666">
        <v>1.86905</v>
      </c>
      <c r="IG666">
        <v>1.86985</v>
      </c>
      <c r="IH666">
        <v>1.86588</v>
      </c>
      <c r="II666">
        <v>1.86699</v>
      </c>
      <c r="IJ666">
        <v>1.86843</v>
      </c>
      <c r="IK666">
        <v>5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4.8</v>
      </c>
      <c r="IY666">
        <v>0.3174</v>
      </c>
      <c r="IZ666">
        <v>0.744305887368214</v>
      </c>
      <c r="JA666">
        <v>0.00400708050939433</v>
      </c>
      <c r="JB666">
        <v>-7.0817227887937e-07</v>
      </c>
      <c r="JC666">
        <v>2.11393634800483e-10</v>
      </c>
      <c r="JD666">
        <v>-0.0902750961418796</v>
      </c>
      <c r="JE666">
        <v>-0.0199519798578536</v>
      </c>
      <c r="JF666">
        <v>0.00231849078142986</v>
      </c>
      <c r="JG666">
        <v>-2.72917625674962e-05</v>
      </c>
      <c r="JH666">
        <v>4</v>
      </c>
      <c r="JI666">
        <v>2436</v>
      </c>
      <c r="JJ666">
        <v>0</v>
      </c>
      <c r="JK666">
        <v>25</v>
      </c>
      <c r="JL666">
        <v>29318187.2</v>
      </c>
      <c r="JM666">
        <v>29318187.2</v>
      </c>
      <c r="JN666">
        <v>2.24731</v>
      </c>
      <c r="JO666">
        <v>2.62573</v>
      </c>
      <c r="JP666">
        <v>1.54785</v>
      </c>
      <c r="JQ666">
        <v>2.31445</v>
      </c>
      <c r="JR666">
        <v>1.64673</v>
      </c>
      <c r="JS666">
        <v>2.229</v>
      </c>
      <c r="JT666">
        <v>34.1905</v>
      </c>
      <c r="JU666">
        <v>24.1926</v>
      </c>
      <c r="JV666">
        <v>18</v>
      </c>
      <c r="JW666">
        <v>504.205</v>
      </c>
      <c r="JX666">
        <v>336.664</v>
      </c>
      <c r="JY666">
        <v>26.537</v>
      </c>
      <c r="JZ666">
        <v>28.0015</v>
      </c>
      <c r="KA666">
        <v>30.0005</v>
      </c>
      <c r="KB666">
        <v>27.9134</v>
      </c>
      <c r="KC666">
        <v>27.8705</v>
      </c>
      <c r="KD666">
        <v>45.0242</v>
      </c>
      <c r="KE666">
        <v>18.3485</v>
      </c>
      <c r="KF666">
        <v>100</v>
      </c>
      <c r="KG666">
        <v>26.5293</v>
      </c>
      <c r="KH666">
        <v>1223.92</v>
      </c>
      <c r="KI666">
        <v>21.9967</v>
      </c>
      <c r="KJ666">
        <v>96.6659</v>
      </c>
      <c r="KK666">
        <v>94.6674</v>
      </c>
    </row>
    <row r="667" spans="1:297">
      <c r="A667">
        <v>651</v>
      </c>
      <c r="B667">
        <v>1759091239</v>
      </c>
      <c r="C667">
        <v>18127</v>
      </c>
      <c r="D667" t="s">
        <v>1750</v>
      </c>
      <c r="E667" t="s">
        <v>1751</v>
      </c>
      <c r="F667">
        <v>5</v>
      </c>
      <c r="G667" t="s">
        <v>1605</v>
      </c>
      <c r="H667" t="s">
        <v>436</v>
      </c>
      <c r="I667">
        <v>1759091230.84615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1239.919552</v>
      </c>
      <c r="AK667">
        <v>1212.60127272727</v>
      </c>
      <c r="AL667">
        <v>3.53765043290039</v>
      </c>
      <c r="AM667">
        <v>66.03</v>
      </c>
      <c r="AN667">
        <f>(AP667 - AO667 + DY667*1E3/(8.314*(EA667+273.15)) * AR667/DX667 * AQ667) * DX667/(100*DL667) * 1000/(1000 - AP667)</f>
        <v>0</v>
      </c>
      <c r="AO667">
        <v>21.9808655566667</v>
      </c>
      <c r="AP667">
        <v>22.6696266666667</v>
      </c>
      <c r="AQ667">
        <v>-3.80597014929573e-05</v>
      </c>
      <c r="AR667">
        <v>114.36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2.7</v>
      </c>
      <c r="DM667">
        <v>0.5</v>
      </c>
      <c r="DN667" t="s">
        <v>438</v>
      </c>
      <c r="DO667">
        <v>2</v>
      </c>
      <c r="DP667" t="b">
        <v>1</v>
      </c>
      <c r="DQ667">
        <v>1759091230.84615</v>
      </c>
      <c r="DR667">
        <v>1160.66923076923</v>
      </c>
      <c r="DS667">
        <v>1195.29538461538</v>
      </c>
      <c r="DT667">
        <v>22.6785307692308</v>
      </c>
      <c r="DU667">
        <v>21.9793384615385</v>
      </c>
      <c r="DV667">
        <v>1155.91384615385</v>
      </c>
      <c r="DW667">
        <v>22.3608230769231</v>
      </c>
      <c r="DX667">
        <v>500.003230769231</v>
      </c>
      <c r="DY667">
        <v>90.5877307692308</v>
      </c>
      <c r="DZ667">
        <v>0.0318407307692308</v>
      </c>
      <c r="EA667">
        <v>29.3868307692308</v>
      </c>
      <c r="EB667">
        <v>30.0162076923077</v>
      </c>
      <c r="EC667">
        <v>999.9</v>
      </c>
      <c r="ED667">
        <v>0</v>
      </c>
      <c r="EE667">
        <v>0</v>
      </c>
      <c r="EF667">
        <v>10003.7430769231</v>
      </c>
      <c r="EG667">
        <v>0</v>
      </c>
      <c r="EH667">
        <v>12.0809</v>
      </c>
      <c r="EI667">
        <v>-34.6279461538461</v>
      </c>
      <c r="EJ667">
        <v>1187.60230769231</v>
      </c>
      <c r="EK667">
        <v>1222.15923076923</v>
      </c>
      <c r="EL667">
        <v>0.699178461538462</v>
      </c>
      <c r="EM667">
        <v>1195.29538461538</v>
      </c>
      <c r="EN667">
        <v>21.9793384615385</v>
      </c>
      <c r="EO667">
        <v>2.05439615384615</v>
      </c>
      <c r="EP667">
        <v>1.99105846153846</v>
      </c>
      <c r="EQ667">
        <v>17.8699384615385</v>
      </c>
      <c r="ER667">
        <v>17.3734153846154</v>
      </c>
      <c r="ES667">
        <v>1999.99769230769</v>
      </c>
      <c r="ET667">
        <v>0.980001</v>
      </c>
      <c r="EU667">
        <v>0.0199986</v>
      </c>
      <c r="EV667">
        <v>0</v>
      </c>
      <c r="EW667">
        <v>350.535923076923</v>
      </c>
      <c r="EX667">
        <v>5.00059</v>
      </c>
      <c r="EY667">
        <v>7124.79076923077</v>
      </c>
      <c r="EZ667">
        <v>17360.3</v>
      </c>
      <c r="FA667">
        <v>41.375</v>
      </c>
      <c r="FB667">
        <v>41.25</v>
      </c>
      <c r="FC667">
        <v>40.812</v>
      </c>
      <c r="FD667">
        <v>40.6104615384615</v>
      </c>
      <c r="FE667">
        <v>42.25</v>
      </c>
      <c r="FF667">
        <v>1955.09769230769</v>
      </c>
      <c r="FG667">
        <v>39.9</v>
      </c>
      <c r="FH667">
        <v>0</v>
      </c>
      <c r="FI667">
        <v>1759091225.7</v>
      </c>
      <c r="FJ667">
        <v>0</v>
      </c>
      <c r="FK667">
        <v>350.58012</v>
      </c>
      <c r="FL667">
        <v>2.39453845473386</v>
      </c>
      <c r="FM667">
        <v>49.2361538376629</v>
      </c>
      <c r="FN667">
        <v>7125.686</v>
      </c>
      <c r="FO667">
        <v>15</v>
      </c>
      <c r="FP667">
        <v>0</v>
      </c>
      <c r="FQ667" t="s">
        <v>439</v>
      </c>
      <c r="FR667">
        <v>0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-34.37198</v>
      </c>
      <c r="GD667">
        <v>-3.03163308270669</v>
      </c>
      <c r="GE667">
        <v>0.72114789162834</v>
      </c>
      <c r="GF667">
        <v>0</v>
      </c>
      <c r="GG667">
        <v>350.454029411765</v>
      </c>
      <c r="GH667">
        <v>1.88129869843833</v>
      </c>
      <c r="GI667">
        <v>0.273148578970805</v>
      </c>
      <c r="GJ667">
        <v>-1</v>
      </c>
      <c r="GK667">
        <v>0.70413035</v>
      </c>
      <c r="GL667">
        <v>-0.093177518796991</v>
      </c>
      <c r="GM667">
        <v>0.00907782193741981</v>
      </c>
      <c r="GN667">
        <v>1</v>
      </c>
      <c r="GO667">
        <v>1</v>
      </c>
      <c r="GP667">
        <v>2</v>
      </c>
      <c r="GQ667" t="s">
        <v>448</v>
      </c>
      <c r="GR667">
        <v>3.1326</v>
      </c>
      <c r="GS667">
        <v>2.70996</v>
      </c>
      <c r="GT667">
        <v>0.184453</v>
      </c>
      <c r="GU667">
        <v>0.1882</v>
      </c>
      <c r="GV667">
        <v>0.0990914</v>
      </c>
      <c r="GW667">
        <v>0.0976099</v>
      </c>
      <c r="GX667">
        <v>30730.5</v>
      </c>
      <c r="GY667">
        <v>32780.5</v>
      </c>
      <c r="GZ667">
        <v>34089.7</v>
      </c>
      <c r="HA667">
        <v>36558.4</v>
      </c>
      <c r="HB667">
        <v>43382.2</v>
      </c>
      <c r="HC667">
        <v>47371.2</v>
      </c>
      <c r="HD667">
        <v>53176.1</v>
      </c>
      <c r="HE667">
        <v>58427.7</v>
      </c>
      <c r="HF667">
        <v>1.95755</v>
      </c>
      <c r="HG667">
        <v>1.67148</v>
      </c>
      <c r="HH667">
        <v>0.119954</v>
      </c>
      <c r="HI667">
        <v>0</v>
      </c>
      <c r="HJ667">
        <v>28.0554</v>
      </c>
      <c r="HK667">
        <v>999.9</v>
      </c>
      <c r="HL667">
        <v>54.004</v>
      </c>
      <c r="HM667">
        <v>30.121</v>
      </c>
      <c r="HN667">
        <v>25.5753</v>
      </c>
      <c r="HO667">
        <v>53.0561</v>
      </c>
      <c r="HP667">
        <v>47.9046</v>
      </c>
      <c r="HQ667">
        <v>1</v>
      </c>
      <c r="HR667">
        <v>0.0542912</v>
      </c>
      <c r="HS667">
        <v>0.394687</v>
      </c>
      <c r="HT667">
        <v>20.1136</v>
      </c>
      <c r="HU667">
        <v>5.19737</v>
      </c>
      <c r="HV667">
        <v>12.004</v>
      </c>
      <c r="HW667">
        <v>4.9746</v>
      </c>
      <c r="HX667">
        <v>3.29393</v>
      </c>
      <c r="HY667">
        <v>9999</v>
      </c>
      <c r="HZ667">
        <v>36.1</v>
      </c>
      <c r="IA667">
        <v>9999</v>
      </c>
      <c r="IB667">
        <v>9999</v>
      </c>
      <c r="IC667">
        <v>1.86325</v>
      </c>
      <c r="ID667">
        <v>1.86813</v>
      </c>
      <c r="IE667">
        <v>1.86787</v>
      </c>
      <c r="IF667">
        <v>1.86905</v>
      </c>
      <c r="IG667">
        <v>1.86986</v>
      </c>
      <c r="IH667">
        <v>1.8659</v>
      </c>
      <c r="II667">
        <v>1.86698</v>
      </c>
      <c r="IJ667">
        <v>1.86843</v>
      </c>
      <c r="IK667">
        <v>5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4.85</v>
      </c>
      <c r="IY667">
        <v>0.3173</v>
      </c>
      <c r="IZ667">
        <v>0.744305887368214</v>
      </c>
      <c r="JA667">
        <v>0.00400708050939433</v>
      </c>
      <c r="JB667">
        <v>-7.0817227887937e-07</v>
      </c>
      <c r="JC667">
        <v>2.11393634800483e-10</v>
      </c>
      <c r="JD667">
        <v>-0.0902750961418796</v>
      </c>
      <c r="JE667">
        <v>-0.0199519798578536</v>
      </c>
      <c r="JF667">
        <v>0.00231849078142986</v>
      </c>
      <c r="JG667">
        <v>-2.72917625674962e-05</v>
      </c>
      <c r="JH667">
        <v>4</v>
      </c>
      <c r="JI667">
        <v>2436</v>
      </c>
      <c r="JJ667">
        <v>0</v>
      </c>
      <c r="JK667">
        <v>25</v>
      </c>
      <c r="JL667">
        <v>29318187.3</v>
      </c>
      <c r="JM667">
        <v>29318187.3</v>
      </c>
      <c r="JN667">
        <v>2.27051</v>
      </c>
      <c r="JO667">
        <v>2.62573</v>
      </c>
      <c r="JP667">
        <v>1.54785</v>
      </c>
      <c r="JQ667">
        <v>2.31445</v>
      </c>
      <c r="JR667">
        <v>1.64551</v>
      </c>
      <c r="JS667">
        <v>2.27661</v>
      </c>
      <c r="JT667">
        <v>34.1905</v>
      </c>
      <c r="JU667">
        <v>24.1926</v>
      </c>
      <c r="JV667">
        <v>18</v>
      </c>
      <c r="JW667">
        <v>504.248</v>
      </c>
      <c r="JX667">
        <v>336.572</v>
      </c>
      <c r="JY667">
        <v>26.5181</v>
      </c>
      <c r="JZ667">
        <v>28.0058</v>
      </c>
      <c r="KA667">
        <v>30.0005</v>
      </c>
      <c r="KB667">
        <v>27.9184</v>
      </c>
      <c r="KC667">
        <v>27.8755</v>
      </c>
      <c r="KD667">
        <v>45.5672</v>
      </c>
      <c r="KE667">
        <v>18.3485</v>
      </c>
      <c r="KF667">
        <v>100</v>
      </c>
      <c r="KG667">
        <v>26.5145</v>
      </c>
      <c r="KH667">
        <v>1244.14</v>
      </c>
      <c r="KI667">
        <v>22.0134</v>
      </c>
      <c r="KJ667">
        <v>96.6655</v>
      </c>
      <c r="KK667">
        <v>94.6662</v>
      </c>
    </row>
    <row r="668" spans="1:297">
      <c r="A668">
        <v>652</v>
      </c>
      <c r="B668">
        <v>1759091244</v>
      </c>
      <c r="C668">
        <v>18132</v>
      </c>
      <c r="D668" t="s">
        <v>1752</v>
      </c>
      <c r="E668" t="s">
        <v>1753</v>
      </c>
      <c r="F668">
        <v>5</v>
      </c>
      <c r="G668" t="s">
        <v>1605</v>
      </c>
      <c r="H668" t="s">
        <v>436</v>
      </c>
      <c r="I668">
        <v>1759091235.84615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1256.32476114286</v>
      </c>
      <c r="AK668">
        <v>1229.40787878788</v>
      </c>
      <c r="AL668">
        <v>3.34391991341977</v>
      </c>
      <c r="AM668">
        <v>66.03</v>
      </c>
      <c r="AN668">
        <f>(AP668 - AO668 + DY668*1E3/(8.314*(EA668+273.15)) * AR668/DX668 * AQ668) * DX668/(100*DL668) * 1000/(1000 - AP668)</f>
        <v>0</v>
      </c>
      <c r="AO668">
        <v>21.9817453065368</v>
      </c>
      <c r="AP668">
        <v>22.6616660606061</v>
      </c>
      <c r="AQ668">
        <v>-7.71916786918392e-05</v>
      </c>
      <c r="AR668">
        <v>114.36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2.7</v>
      </c>
      <c r="DM668">
        <v>0.5</v>
      </c>
      <c r="DN668" t="s">
        <v>438</v>
      </c>
      <c r="DO668">
        <v>2</v>
      </c>
      <c r="DP668" t="b">
        <v>1</v>
      </c>
      <c r="DQ668">
        <v>1759091235.84615</v>
      </c>
      <c r="DR668">
        <v>1177.64</v>
      </c>
      <c r="DS668">
        <v>1211.90461538462</v>
      </c>
      <c r="DT668">
        <v>22.6716769230769</v>
      </c>
      <c r="DU668">
        <v>21.9802692307692</v>
      </c>
      <c r="DV668">
        <v>1172.83</v>
      </c>
      <c r="DW668">
        <v>22.3542538461538</v>
      </c>
      <c r="DX668">
        <v>500.052230769231</v>
      </c>
      <c r="DY668">
        <v>90.5868923076923</v>
      </c>
      <c r="DZ668">
        <v>0.0316398615384615</v>
      </c>
      <c r="EA668">
        <v>29.3850153846154</v>
      </c>
      <c r="EB668">
        <v>30.0146769230769</v>
      </c>
      <c r="EC668">
        <v>999.9</v>
      </c>
      <c r="ED668">
        <v>0</v>
      </c>
      <c r="EE668">
        <v>0</v>
      </c>
      <c r="EF668">
        <v>10012.5869230769</v>
      </c>
      <c r="EG668">
        <v>0</v>
      </c>
      <c r="EH668">
        <v>12.0872692307692</v>
      </c>
      <c r="EI668">
        <v>-34.2656615384615</v>
      </c>
      <c r="EJ668">
        <v>1204.95692307692</v>
      </c>
      <c r="EK668">
        <v>1239.14076923077</v>
      </c>
      <c r="EL668">
        <v>0.691400461538462</v>
      </c>
      <c r="EM668">
        <v>1211.90461538462</v>
      </c>
      <c r="EN668">
        <v>21.9802692307692</v>
      </c>
      <c r="EO668">
        <v>2.05375615384615</v>
      </c>
      <c r="EP668">
        <v>1.99112384615385</v>
      </c>
      <c r="EQ668">
        <v>17.8649769230769</v>
      </c>
      <c r="ER668">
        <v>17.3739307692308</v>
      </c>
      <c r="ES668">
        <v>1999.99230769231</v>
      </c>
      <c r="ET668">
        <v>0.980001</v>
      </c>
      <c r="EU668">
        <v>0.0199986</v>
      </c>
      <c r="EV668">
        <v>0</v>
      </c>
      <c r="EW668">
        <v>350.691615384615</v>
      </c>
      <c r="EX668">
        <v>5.00059</v>
      </c>
      <c r="EY668">
        <v>7128.94538461538</v>
      </c>
      <c r="EZ668">
        <v>17360.2538461538</v>
      </c>
      <c r="FA668">
        <v>41.375</v>
      </c>
      <c r="FB668">
        <v>41.25</v>
      </c>
      <c r="FC668">
        <v>40.812</v>
      </c>
      <c r="FD668">
        <v>40.625</v>
      </c>
      <c r="FE668">
        <v>42.25</v>
      </c>
      <c r="FF668">
        <v>1955.09230769231</v>
      </c>
      <c r="FG668">
        <v>39.9</v>
      </c>
      <c r="FH668">
        <v>0</v>
      </c>
      <c r="FI668">
        <v>1759091230.5</v>
      </c>
      <c r="FJ668">
        <v>0</v>
      </c>
      <c r="FK668">
        <v>350.7524</v>
      </c>
      <c r="FL668">
        <v>3.23815382734663</v>
      </c>
      <c r="FM668">
        <v>45.1923076234664</v>
      </c>
      <c r="FN668">
        <v>7129.5284</v>
      </c>
      <c r="FO668">
        <v>15</v>
      </c>
      <c r="FP668">
        <v>0</v>
      </c>
      <c r="FQ668" t="s">
        <v>439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-34.48097</v>
      </c>
      <c r="GD668">
        <v>3.33967218045112</v>
      </c>
      <c r="GE668">
        <v>0.604170487610905</v>
      </c>
      <c r="GF668">
        <v>0</v>
      </c>
      <c r="GG668">
        <v>350.649647058824</v>
      </c>
      <c r="GH668">
        <v>2.28284185663587</v>
      </c>
      <c r="GI668">
        <v>0.308646178767562</v>
      </c>
      <c r="GJ668">
        <v>-1</v>
      </c>
      <c r="GK668">
        <v>0.69492615</v>
      </c>
      <c r="GL668">
        <v>-0.096248616541353</v>
      </c>
      <c r="GM668">
        <v>0.00935999660937438</v>
      </c>
      <c r="GN668">
        <v>1</v>
      </c>
      <c r="GO668">
        <v>1</v>
      </c>
      <c r="GP668">
        <v>2</v>
      </c>
      <c r="GQ668" t="s">
        <v>448</v>
      </c>
      <c r="GR668">
        <v>3.13252</v>
      </c>
      <c r="GS668">
        <v>2.70901</v>
      </c>
      <c r="GT668">
        <v>0.186067</v>
      </c>
      <c r="GU668">
        <v>0.189894</v>
      </c>
      <c r="GV668">
        <v>0.0990728</v>
      </c>
      <c r="GW668">
        <v>0.0976127</v>
      </c>
      <c r="GX668">
        <v>30669.4</v>
      </c>
      <c r="GY668">
        <v>32711.8</v>
      </c>
      <c r="GZ668">
        <v>34089.4</v>
      </c>
      <c r="HA668">
        <v>36558</v>
      </c>
      <c r="HB668">
        <v>43383</v>
      </c>
      <c r="HC668">
        <v>47370.6</v>
      </c>
      <c r="HD668">
        <v>53175.6</v>
      </c>
      <c r="HE668">
        <v>58426.9</v>
      </c>
      <c r="HF668">
        <v>1.95737</v>
      </c>
      <c r="HG668">
        <v>1.67153</v>
      </c>
      <c r="HH668">
        <v>0.120588</v>
      </c>
      <c r="HI668">
        <v>0</v>
      </c>
      <c r="HJ668">
        <v>28.0574</v>
      </c>
      <c r="HK668">
        <v>999.9</v>
      </c>
      <c r="HL668">
        <v>54.004</v>
      </c>
      <c r="HM668">
        <v>30.121</v>
      </c>
      <c r="HN668">
        <v>25.5764</v>
      </c>
      <c r="HO668">
        <v>53.8161</v>
      </c>
      <c r="HP668">
        <v>47.516</v>
      </c>
      <c r="HQ668">
        <v>1</v>
      </c>
      <c r="HR668">
        <v>0.0546799</v>
      </c>
      <c r="HS668">
        <v>0.380926</v>
      </c>
      <c r="HT668">
        <v>20.1136</v>
      </c>
      <c r="HU668">
        <v>5.19692</v>
      </c>
      <c r="HV668">
        <v>12.004</v>
      </c>
      <c r="HW668">
        <v>4.97465</v>
      </c>
      <c r="HX668">
        <v>3.29395</v>
      </c>
      <c r="HY668">
        <v>9999</v>
      </c>
      <c r="HZ668">
        <v>36.1</v>
      </c>
      <c r="IA668">
        <v>9999</v>
      </c>
      <c r="IB668">
        <v>9999</v>
      </c>
      <c r="IC668">
        <v>1.86325</v>
      </c>
      <c r="ID668">
        <v>1.86813</v>
      </c>
      <c r="IE668">
        <v>1.86785</v>
      </c>
      <c r="IF668">
        <v>1.86905</v>
      </c>
      <c r="IG668">
        <v>1.86985</v>
      </c>
      <c r="IH668">
        <v>1.86589</v>
      </c>
      <c r="II668">
        <v>1.86698</v>
      </c>
      <c r="IJ668">
        <v>1.86844</v>
      </c>
      <c r="IK668">
        <v>5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4.9</v>
      </c>
      <c r="IY668">
        <v>0.317</v>
      </c>
      <c r="IZ668">
        <v>0.744305887368214</v>
      </c>
      <c r="JA668">
        <v>0.00400708050939433</v>
      </c>
      <c r="JB668">
        <v>-7.0817227887937e-07</v>
      </c>
      <c r="JC668">
        <v>2.11393634800483e-10</v>
      </c>
      <c r="JD668">
        <v>-0.0902750961418796</v>
      </c>
      <c r="JE668">
        <v>-0.0199519798578536</v>
      </c>
      <c r="JF668">
        <v>0.00231849078142986</v>
      </c>
      <c r="JG668">
        <v>-2.72917625674962e-05</v>
      </c>
      <c r="JH668">
        <v>4</v>
      </c>
      <c r="JI668">
        <v>2436</v>
      </c>
      <c r="JJ668">
        <v>0</v>
      </c>
      <c r="JK668">
        <v>25</v>
      </c>
      <c r="JL668">
        <v>29318187.4</v>
      </c>
      <c r="JM668">
        <v>29318187.4</v>
      </c>
      <c r="JN668">
        <v>2.29858</v>
      </c>
      <c r="JO668">
        <v>2.62695</v>
      </c>
      <c r="JP668">
        <v>1.54785</v>
      </c>
      <c r="JQ668">
        <v>2.31445</v>
      </c>
      <c r="JR668">
        <v>1.64673</v>
      </c>
      <c r="JS668">
        <v>2.29492</v>
      </c>
      <c r="JT668">
        <v>34.1905</v>
      </c>
      <c r="JU668">
        <v>24.1926</v>
      </c>
      <c r="JV668">
        <v>18</v>
      </c>
      <c r="JW668">
        <v>504.183</v>
      </c>
      <c r="JX668">
        <v>336.627</v>
      </c>
      <c r="JY668">
        <v>26.5034</v>
      </c>
      <c r="JZ668">
        <v>28.012</v>
      </c>
      <c r="KA668">
        <v>30.0004</v>
      </c>
      <c r="KB668">
        <v>27.924</v>
      </c>
      <c r="KC668">
        <v>27.8811</v>
      </c>
      <c r="KD668">
        <v>46.0391</v>
      </c>
      <c r="KE668">
        <v>18.3485</v>
      </c>
      <c r="KF668">
        <v>100</v>
      </c>
      <c r="KG668">
        <v>26.5038</v>
      </c>
      <c r="KH668">
        <v>1257.63</v>
      </c>
      <c r="KI668">
        <v>22.0259</v>
      </c>
      <c r="KJ668">
        <v>96.6646</v>
      </c>
      <c r="KK668">
        <v>94.665</v>
      </c>
    </row>
    <row r="669" spans="1:297">
      <c r="A669">
        <v>653</v>
      </c>
      <c r="B669">
        <v>1759091249</v>
      </c>
      <c r="C669">
        <v>18137</v>
      </c>
      <c r="D669" t="s">
        <v>1754</v>
      </c>
      <c r="E669" t="s">
        <v>1755</v>
      </c>
      <c r="F669">
        <v>5</v>
      </c>
      <c r="G669" t="s">
        <v>1605</v>
      </c>
      <c r="H669" t="s">
        <v>436</v>
      </c>
      <c r="I669">
        <v>1759091240.84615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1274.5842552381</v>
      </c>
      <c r="AK669">
        <v>1247.11054545455</v>
      </c>
      <c r="AL669">
        <v>3.55749134199124</v>
      </c>
      <c r="AM669">
        <v>66.03</v>
      </c>
      <c r="AN669">
        <f>(AP669 - AO669 + DY669*1E3/(8.314*(EA669+273.15)) * AR669/DX669 * AQ669) * DX669/(100*DL669) * 1000/(1000 - AP669)</f>
        <v>0</v>
      </c>
      <c r="AO669">
        <v>21.9820763750866</v>
      </c>
      <c r="AP669">
        <v>22.6574642424242</v>
      </c>
      <c r="AQ669">
        <v>-4.67342441110481e-05</v>
      </c>
      <c r="AR669">
        <v>114.36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2.7</v>
      </c>
      <c r="DM669">
        <v>0.5</v>
      </c>
      <c r="DN669" t="s">
        <v>438</v>
      </c>
      <c r="DO669">
        <v>2</v>
      </c>
      <c r="DP669" t="b">
        <v>1</v>
      </c>
      <c r="DQ669">
        <v>1759091240.84615</v>
      </c>
      <c r="DR669">
        <v>1194.51846153846</v>
      </c>
      <c r="DS669">
        <v>1229.04846153846</v>
      </c>
      <c r="DT669">
        <v>22.6651923076923</v>
      </c>
      <c r="DU669">
        <v>21.9814</v>
      </c>
      <c r="DV669">
        <v>1189.65307692308</v>
      </c>
      <c r="DW669">
        <v>22.3480384615385</v>
      </c>
      <c r="DX669">
        <v>500.032846153846</v>
      </c>
      <c r="DY669">
        <v>90.5871692307692</v>
      </c>
      <c r="DZ669">
        <v>0.0316476692307692</v>
      </c>
      <c r="EA669">
        <v>29.3846153846154</v>
      </c>
      <c r="EB669">
        <v>30.0194692307692</v>
      </c>
      <c r="EC669">
        <v>999.9</v>
      </c>
      <c r="ED669">
        <v>0</v>
      </c>
      <c r="EE669">
        <v>0</v>
      </c>
      <c r="EF669">
        <v>9987.16230769231</v>
      </c>
      <c r="EG669">
        <v>0</v>
      </c>
      <c r="EH669">
        <v>12.0897153846154</v>
      </c>
      <c r="EI669">
        <v>-34.531</v>
      </c>
      <c r="EJ669">
        <v>1222.21923076923</v>
      </c>
      <c r="EK669">
        <v>1256.67153846154</v>
      </c>
      <c r="EL669">
        <v>0.683790538461539</v>
      </c>
      <c r="EM669">
        <v>1229.04846153846</v>
      </c>
      <c r="EN669">
        <v>21.9814</v>
      </c>
      <c r="EO669">
        <v>2.05317384615385</v>
      </c>
      <c r="EP669">
        <v>1.99123230769231</v>
      </c>
      <c r="EQ669">
        <v>17.8604769230769</v>
      </c>
      <c r="ER669">
        <v>17.3747846153846</v>
      </c>
      <c r="ES669">
        <v>1999.98692307692</v>
      </c>
      <c r="ET669">
        <v>0.980001</v>
      </c>
      <c r="EU669">
        <v>0.0199986</v>
      </c>
      <c r="EV669">
        <v>0</v>
      </c>
      <c r="EW669">
        <v>350.879923076923</v>
      </c>
      <c r="EX669">
        <v>5.00059</v>
      </c>
      <c r="EY669">
        <v>7132.78230769231</v>
      </c>
      <c r="EZ669">
        <v>17360.2</v>
      </c>
      <c r="FA669">
        <v>41.375</v>
      </c>
      <c r="FB669">
        <v>41.25</v>
      </c>
      <c r="FC669">
        <v>40.8168461538462</v>
      </c>
      <c r="FD669">
        <v>40.625</v>
      </c>
      <c r="FE669">
        <v>42.25</v>
      </c>
      <c r="FF669">
        <v>1955.08692307692</v>
      </c>
      <c r="FG669">
        <v>39.9</v>
      </c>
      <c r="FH669">
        <v>0</v>
      </c>
      <c r="FI669">
        <v>1759091235.9</v>
      </c>
      <c r="FJ669">
        <v>0</v>
      </c>
      <c r="FK669">
        <v>350.990269230769</v>
      </c>
      <c r="FL669">
        <v>1.98143588239192</v>
      </c>
      <c r="FM669">
        <v>45.0441025713863</v>
      </c>
      <c r="FN669">
        <v>7133.36461538462</v>
      </c>
      <c r="FO669">
        <v>15</v>
      </c>
      <c r="FP669">
        <v>0</v>
      </c>
      <c r="FQ669" t="s">
        <v>439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0</v>
      </c>
      <c r="GC669">
        <v>-34.4382476190476</v>
      </c>
      <c r="GD669">
        <v>-1.51468831168839</v>
      </c>
      <c r="GE669">
        <v>0.528347940569333</v>
      </c>
      <c r="GF669">
        <v>0</v>
      </c>
      <c r="GG669">
        <v>350.801735294118</v>
      </c>
      <c r="GH669">
        <v>2.50586707059873</v>
      </c>
      <c r="GI669">
        <v>0.321682279204692</v>
      </c>
      <c r="GJ669">
        <v>-1</v>
      </c>
      <c r="GK669">
        <v>0.688453857142857</v>
      </c>
      <c r="GL669">
        <v>-0.0919643376623369</v>
      </c>
      <c r="GM669">
        <v>0.00941155218353495</v>
      </c>
      <c r="GN669">
        <v>1</v>
      </c>
      <c r="GO669">
        <v>1</v>
      </c>
      <c r="GP669">
        <v>2</v>
      </c>
      <c r="GQ669" t="s">
        <v>448</v>
      </c>
      <c r="GR669">
        <v>3.13256</v>
      </c>
      <c r="GS669">
        <v>2.70933</v>
      </c>
      <c r="GT669">
        <v>0.187734</v>
      </c>
      <c r="GU669">
        <v>0.191426</v>
      </c>
      <c r="GV669">
        <v>0.099057</v>
      </c>
      <c r="GW669">
        <v>0.0976122</v>
      </c>
      <c r="GX669">
        <v>30606.4</v>
      </c>
      <c r="GY669">
        <v>32649.7</v>
      </c>
      <c r="GZ669">
        <v>34089.1</v>
      </c>
      <c r="HA669">
        <v>36557.8</v>
      </c>
      <c r="HB669">
        <v>43383.8</v>
      </c>
      <c r="HC669">
        <v>47370.7</v>
      </c>
      <c r="HD669">
        <v>53175.4</v>
      </c>
      <c r="HE669">
        <v>58426.7</v>
      </c>
      <c r="HF669">
        <v>1.95732</v>
      </c>
      <c r="HG669">
        <v>1.67135</v>
      </c>
      <c r="HH669">
        <v>0.120662</v>
      </c>
      <c r="HI669">
        <v>0</v>
      </c>
      <c r="HJ669">
        <v>28.0585</v>
      </c>
      <c r="HK669">
        <v>999.9</v>
      </c>
      <c r="HL669">
        <v>54.004</v>
      </c>
      <c r="HM669">
        <v>30.121</v>
      </c>
      <c r="HN669">
        <v>25.5783</v>
      </c>
      <c r="HO669">
        <v>54.2461</v>
      </c>
      <c r="HP669">
        <v>47.488</v>
      </c>
      <c r="HQ669">
        <v>1</v>
      </c>
      <c r="HR669">
        <v>0.0551372</v>
      </c>
      <c r="HS669">
        <v>0.424521</v>
      </c>
      <c r="HT669">
        <v>20.1133</v>
      </c>
      <c r="HU669">
        <v>5.19737</v>
      </c>
      <c r="HV669">
        <v>12.004</v>
      </c>
      <c r="HW669">
        <v>4.9751</v>
      </c>
      <c r="HX669">
        <v>3.29398</v>
      </c>
      <c r="HY669">
        <v>9999</v>
      </c>
      <c r="HZ669">
        <v>36.1</v>
      </c>
      <c r="IA669">
        <v>9999</v>
      </c>
      <c r="IB669">
        <v>9999</v>
      </c>
      <c r="IC669">
        <v>1.86325</v>
      </c>
      <c r="ID669">
        <v>1.86813</v>
      </c>
      <c r="IE669">
        <v>1.86787</v>
      </c>
      <c r="IF669">
        <v>1.86905</v>
      </c>
      <c r="IG669">
        <v>1.86985</v>
      </c>
      <c r="IH669">
        <v>1.8659</v>
      </c>
      <c r="II669">
        <v>1.86699</v>
      </c>
      <c r="IJ669">
        <v>1.86844</v>
      </c>
      <c r="IK669">
        <v>5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4.96</v>
      </c>
      <c r="IY669">
        <v>0.3168</v>
      </c>
      <c r="IZ669">
        <v>0.744305887368214</v>
      </c>
      <c r="JA669">
        <v>0.00400708050939433</v>
      </c>
      <c r="JB669">
        <v>-7.0817227887937e-07</v>
      </c>
      <c r="JC669">
        <v>2.11393634800483e-10</v>
      </c>
      <c r="JD669">
        <v>-0.0902750961418796</v>
      </c>
      <c r="JE669">
        <v>-0.0199519798578536</v>
      </c>
      <c r="JF669">
        <v>0.00231849078142986</v>
      </c>
      <c r="JG669">
        <v>-2.72917625674962e-05</v>
      </c>
      <c r="JH669">
        <v>4</v>
      </c>
      <c r="JI669">
        <v>2436</v>
      </c>
      <c r="JJ669">
        <v>0</v>
      </c>
      <c r="JK669">
        <v>25</v>
      </c>
      <c r="JL669">
        <v>29318187.5</v>
      </c>
      <c r="JM669">
        <v>29318187.5</v>
      </c>
      <c r="JN669">
        <v>2.32178</v>
      </c>
      <c r="JO669">
        <v>2.61963</v>
      </c>
      <c r="JP669">
        <v>1.54785</v>
      </c>
      <c r="JQ669">
        <v>2.31567</v>
      </c>
      <c r="JR669">
        <v>1.64673</v>
      </c>
      <c r="JS669">
        <v>2.33765</v>
      </c>
      <c r="JT669">
        <v>34.2133</v>
      </c>
      <c r="JU669">
        <v>24.1926</v>
      </c>
      <c r="JV669">
        <v>18</v>
      </c>
      <c r="JW669">
        <v>504.194</v>
      </c>
      <c r="JX669">
        <v>336.569</v>
      </c>
      <c r="JY669">
        <v>26.4896</v>
      </c>
      <c r="JZ669">
        <v>28.0167</v>
      </c>
      <c r="KA669">
        <v>30.0005</v>
      </c>
      <c r="KB669">
        <v>27.9291</v>
      </c>
      <c r="KC669">
        <v>27.8857</v>
      </c>
      <c r="KD669">
        <v>46.4739</v>
      </c>
      <c r="KE669">
        <v>18.3485</v>
      </c>
      <c r="KF669">
        <v>100</v>
      </c>
      <c r="KG669">
        <v>26.4816</v>
      </c>
      <c r="KH669">
        <v>1277.8</v>
      </c>
      <c r="KI669">
        <v>22.0455</v>
      </c>
      <c r="KJ669">
        <v>96.6641</v>
      </c>
      <c r="KK669">
        <v>94.6645</v>
      </c>
    </row>
    <row r="670" spans="1:297">
      <c r="A670">
        <v>654</v>
      </c>
      <c r="B670">
        <v>1759091254</v>
      </c>
      <c r="C670">
        <v>18142</v>
      </c>
      <c r="D670" t="s">
        <v>1756</v>
      </c>
      <c r="E670" t="s">
        <v>1757</v>
      </c>
      <c r="F670">
        <v>5</v>
      </c>
      <c r="G670" t="s">
        <v>1605</v>
      </c>
      <c r="H670" t="s">
        <v>436</v>
      </c>
      <c r="I670">
        <v>1759091245.84615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1290.6052327619</v>
      </c>
      <c r="AK670">
        <v>1263.87818181818</v>
      </c>
      <c r="AL670">
        <v>3.32528679653677</v>
      </c>
      <c r="AM670">
        <v>66.03</v>
      </c>
      <c r="AN670">
        <f>(AP670 - AO670 + DY670*1E3/(8.314*(EA670+273.15)) * AR670/DX670 * AQ670) * DX670/(100*DL670) * 1000/(1000 - AP670)</f>
        <v>0</v>
      </c>
      <c r="AO670">
        <v>21.9840035223701</v>
      </c>
      <c r="AP670">
        <v>22.6525987878788</v>
      </c>
      <c r="AQ670">
        <v>-5.75770246015183e-05</v>
      </c>
      <c r="AR670">
        <v>114.36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2.7</v>
      </c>
      <c r="DM670">
        <v>0.5</v>
      </c>
      <c r="DN670" t="s">
        <v>438</v>
      </c>
      <c r="DO670">
        <v>2</v>
      </c>
      <c r="DP670" t="b">
        <v>1</v>
      </c>
      <c r="DQ670">
        <v>1759091245.84615</v>
      </c>
      <c r="DR670">
        <v>1211.37461538462</v>
      </c>
      <c r="DS670">
        <v>1245.55615384615</v>
      </c>
      <c r="DT670">
        <v>22.6597076923077</v>
      </c>
      <c r="DU670">
        <v>21.9822461538462</v>
      </c>
      <c r="DV670">
        <v>1206.45307692308</v>
      </c>
      <c r="DW670">
        <v>22.3427846153846</v>
      </c>
      <c r="DX670">
        <v>500.022692307692</v>
      </c>
      <c r="DY670">
        <v>90.5867692307692</v>
      </c>
      <c r="DZ670">
        <v>0.0315862</v>
      </c>
      <c r="EA670">
        <v>29.3823</v>
      </c>
      <c r="EB670">
        <v>30.0225230769231</v>
      </c>
      <c r="EC670">
        <v>999.9</v>
      </c>
      <c r="ED670">
        <v>0</v>
      </c>
      <c r="EE670">
        <v>0</v>
      </c>
      <c r="EF670">
        <v>9971.34153846154</v>
      </c>
      <c r="EG670">
        <v>0</v>
      </c>
      <c r="EH670">
        <v>12.0918384615385</v>
      </c>
      <c r="EI670">
        <v>-34.1815</v>
      </c>
      <c r="EJ670">
        <v>1239.45923076923</v>
      </c>
      <c r="EK670">
        <v>1273.55076923077</v>
      </c>
      <c r="EL670">
        <v>0.677467307692308</v>
      </c>
      <c r="EM670">
        <v>1245.55615384615</v>
      </c>
      <c r="EN670">
        <v>21.9822461538462</v>
      </c>
      <c r="EO670">
        <v>2.05266846153846</v>
      </c>
      <c r="EP670">
        <v>1.9913</v>
      </c>
      <c r="EQ670">
        <v>17.8565692307692</v>
      </c>
      <c r="ER670">
        <v>17.3753153846154</v>
      </c>
      <c r="ES670">
        <v>1999.98153846154</v>
      </c>
      <c r="ET670">
        <v>0.980001</v>
      </c>
      <c r="EU670">
        <v>0.0199986</v>
      </c>
      <c r="EV670">
        <v>0</v>
      </c>
      <c r="EW670">
        <v>351.076153846154</v>
      </c>
      <c r="EX670">
        <v>5.00059</v>
      </c>
      <c r="EY670">
        <v>7136.53538461538</v>
      </c>
      <c r="EZ670">
        <v>17360.1461538462</v>
      </c>
      <c r="FA670">
        <v>41.3797692307692</v>
      </c>
      <c r="FB670">
        <v>41.25</v>
      </c>
      <c r="FC670">
        <v>40.8265384615385</v>
      </c>
      <c r="FD670">
        <v>40.625</v>
      </c>
      <c r="FE670">
        <v>42.25</v>
      </c>
      <c r="FF670">
        <v>1955.08153846154</v>
      </c>
      <c r="FG670">
        <v>39.9</v>
      </c>
      <c r="FH670">
        <v>0</v>
      </c>
      <c r="FI670">
        <v>1759091240.7</v>
      </c>
      <c r="FJ670">
        <v>0</v>
      </c>
      <c r="FK670">
        <v>351.172</v>
      </c>
      <c r="FL670">
        <v>2.85907691558715</v>
      </c>
      <c r="FM670">
        <v>44.9299145631513</v>
      </c>
      <c r="FN670">
        <v>7136.96923076923</v>
      </c>
      <c r="FO670">
        <v>15</v>
      </c>
      <c r="FP670">
        <v>0</v>
      </c>
      <c r="FQ670" t="s">
        <v>439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-34.32554</v>
      </c>
      <c r="GD670">
        <v>2.47828872180454</v>
      </c>
      <c r="GE670">
        <v>0.589051909766873</v>
      </c>
      <c r="GF670">
        <v>0</v>
      </c>
      <c r="GG670">
        <v>351.061176470588</v>
      </c>
      <c r="GH670">
        <v>2.40791443374458</v>
      </c>
      <c r="GI670">
        <v>0.302148918346784</v>
      </c>
      <c r="GJ670">
        <v>-1</v>
      </c>
      <c r="GK670">
        <v>0.6805249</v>
      </c>
      <c r="GL670">
        <v>-0.0740299849624059</v>
      </c>
      <c r="GM670">
        <v>0.00714965098378934</v>
      </c>
      <c r="GN670">
        <v>1</v>
      </c>
      <c r="GO670">
        <v>1</v>
      </c>
      <c r="GP670">
        <v>2</v>
      </c>
      <c r="GQ670" t="s">
        <v>448</v>
      </c>
      <c r="GR670">
        <v>3.13225</v>
      </c>
      <c r="GS670">
        <v>2.70967</v>
      </c>
      <c r="GT670">
        <v>0.189302</v>
      </c>
      <c r="GU670">
        <v>0.192999</v>
      </c>
      <c r="GV670">
        <v>0.099036</v>
      </c>
      <c r="GW670">
        <v>0.0976161</v>
      </c>
      <c r="GX670">
        <v>30547.1</v>
      </c>
      <c r="GY670">
        <v>32585.7</v>
      </c>
      <c r="GZ670">
        <v>34088.9</v>
      </c>
      <c r="HA670">
        <v>36557.2</v>
      </c>
      <c r="HB670">
        <v>43384.5</v>
      </c>
      <c r="HC670">
        <v>47370.3</v>
      </c>
      <c r="HD670">
        <v>53174.8</v>
      </c>
      <c r="HE670">
        <v>58426.2</v>
      </c>
      <c r="HF670">
        <v>1.95667</v>
      </c>
      <c r="HG670">
        <v>1.67202</v>
      </c>
      <c r="HH670">
        <v>0.119954</v>
      </c>
      <c r="HI670">
        <v>0</v>
      </c>
      <c r="HJ670">
        <v>28.0598</v>
      </c>
      <c r="HK670">
        <v>999.9</v>
      </c>
      <c r="HL670">
        <v>54.004</v>
      </c>
      <c r="HM670">
        <v>30.121</v>
      </c>
      <c r="HN670">
        <v>25.5782</v>
      </c>
      <c r="HO670">
        <v>54.5561</v>
      </c>
      <c r="HP670">
        <v>47.8806</v>
      </c>
      <c r="HQ670">
        <v>1</v>
      </c>
      <c r="HR670">
        <v>0.0554624</v>
      </c>
      <c r="HS670">
        <v>0.480662</v>
      </c>
      <c r="HT670">
        <v>20.1133</v>
      </c>
      <c r="HU670">
        <v>5.19782</v>
      </c>
      <c r="HV670">
        <v>12.004</v>
      </c>
      <c r="HW670">
        <v>4.9752</v>
      </c>
      <c r="HX670">
        <v>3.2939</v>
      </c>
      <c r="HY670">
        <v>9999</v>
      </c>
      <c r="HZ670">
        <v>36.1</v>
      </c>
      <c r="IA670">
        <v>9999</v>
      </c>
      <c r="IB670">
        <v>9999</v>
      </c>
      <c r="IC670">
        <v>1.86325</v>
      </c>
      <c r="ID670">
        <v>1.86813</v>
      </c>
      <c r="IE670">
        <v>1.86786</v>
      </c>
      <c r="IF670">
        <v>1.86905</v>
      </c>
      <c r="IG670">
        <v>1.86986</v>
      </c>
      <c r="IH670">
        <v>1.86587</v>
      </c>
      <c r="II670">
        <v>1.86699</v>
      </c>
      <c r="IJ670">
        <v>1.86844</v>
      </c>
      <c r="IK670">
        <v>5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5</v>
      </c>
      <c r="IY670">
        <v>0.3166</v>
      </c>
      <c r="IZ670">
        <v>0.744305887368214</v>
      </c>
      <c r="JA670">
        <v>0.00400708050939433</v>
      </c>
      <c r="JB670">
        <v>-7.0817227887937e-07</v>
      </c>
      <c r="JC670">
        <v>2.11393634800483e-10</v>
      </c>
      <c r="JD670">
        <v>-0.0902750961418796</v>
      </c>
      <c r="JE670">
        <v>-0.0199519798578536</v>
      </c>
      <c r="JF670">
        <v>0.00231849078142986</v>
      </c>
      <c r="JG670">
        <v>-2.72917625674962e-05</v>
      </c>
      <c r="JH670">
        <v>4</v>
      </c>
      <c r="JI670">
        <v>2436</v>
      </c>
      <c r="JJ670">
        <v>0</v>
      </c>
      <c r="JK670">
        <v>25</v>
      </c>
      <c r="JL670">
        <v>29318187.6</v>
      </c>
      <c r="JM670">
        <v>29318187.6</v>
      </c>
      <c r="JN670">
        <v>2.34619</v>
      </c>
      <c r="JO670">
        <v>2.61108</v>
      </c>
      <c r="JP670">
        <v>1.54785</v>
      </c>
      <c r="JQ670">
        <v>2.31567</v>
      </c>
      <c r="JR670">
        <v>1.64551</v>
      </c>
      <c r="JS670">
        <v>2.34131</v>
      </c>
      <c r="JT670">
        <v>34.2133</v>
      </c>
      <c r="JU670">
        <v>24.2013</v>
      </c>
      <c r="JV670">
        <v>18</v>
      </c>
      <c r="JW670">
        <v>503.811</v>
      </c>
      <c r="JX670">
        <v>336.923</v>
      </c>
      <c r="JY670">
        <v>26.4655</v>
      </c>
      <c r="JZ670">
        <v>28.0223</v>
      </c>
      <c r="KA670">
        <v>30.0004</v>
      </c>
      <c r="KB670">
        <v>27.934</v>
      </c>
      <c r="KC670">
        <v>27.8911</v>
      </c>
      <c r="KD670">
        <v>47.0118</v>
      </c>
      <c r="KE670">
        <v>18.3485</v>
      </c>
      <c r="KF670">
        <v>100</v>
      </c>
      <c r="KG670">
        <v>26.4537</v>
      </c>
      <c r="KH670">
        <v>1291.33</v>
      </c>
      <c r="KI670">
        <v>22.0632</v>
      </c>
      <c r="KJ670">
        <v>96.6632</v>
      </c>
      <c r="KK670">
        <v>94.6635</v>
      </c>
    </row>
    <row r="671" spans="1:297">
      <c r="A671">
        <v>655</v>
      </c>
      <c r="B671">
        <v>1759091259</v>
      </c>
      <c r="C671">
        <v>18147</v>
      </c>
      <c r="D671" t="s">
        <v>1758</v>
      </c>
      <c r="E671" t="s">
        <v>1759</v>
      </c>
      <c r="F671">
        <v>5</v>
      </c>
      <c r="G671" t="s">
        <v>1605</v>
      </c>
      <c r="H671" t="s">
        <v>436</v>
      </c>
      <c r="I671">
        <v>1759091250.84615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1307.87243047619</v>
      </c>
      <c r="AK671">
        <v>1280.94218181818</v>
      </c>
      <c r="AL671">
        <v>3.42126298701285</v>
      </c>
      <c r="AM671">
        <v>66.03</v>
      </c>
      <c r="AN671">
        <f>(AP671 - AO671 + DY671*1E3/(8.314*(EA671+273.15)) * AR671/DX671 * AQ671) * DX671/(100*DL671) * 1000/(1000 - AP671)</f>
        <v>0</v>
      </c>
      <c r="AO671">
        <v>21.9842260429004</v>
      </c>
      <c r="AP671">
        <v>22.6462563636364</v>
      </c>
      <c r="AQ671">
        <v>-6.29320794150246e-05</v>
      </c>
      <c r="AR671">
        <v>114.36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2.7</v>
      </c>
      <c r="DM671">
        <v>0.5</v>
      </c>
      <c r="DN671" t="s">
        <v>438</v>
      </c>
      <c r="DO671">
        <v>2</v>
      </c>
      <c r="DP671" t="b">
        <v>1</v>
      </c>
      <c r="DQ671">
        <v>1759091250.84615</v>
      </c>
      <c r="DR671">
        <v>1228.10307692308</v>
      </c>
      <c r="DS671">
        <v>1262.36230769231</v>
      </c>
      <c r="DT671">
        <v>22.6544846153846</v>
      </c>
      <c r="DU671">
        <v>21.9832384615385</v>
      </c>
      <c r="DV671">
        <v>1223.12769230769</v>
      </c>
      <c r="DW671">
        <v>22.3377692307692</v>
      </c>
      <c r="DX671">
        <v>499.981538461538</v>
      </c>
      <c r="DY671">
        <v>90.5861</v>
      </c>
      <c r="DZ671">
        <v>0.0317622846153846</v>
      </c>
      <c r="EA671">
        <v>29.3795</v>
      </c>
      <c r="EB671">
        <v>30.0184384615385</v>
      </c>
      <c r="EC671">
        <v>999.9</v>
      </c>
      <c r="ED671">
        <v>0</v>
      </c>
      <c r="EE671">
        <v>0</v>
      </c>
      <c r="EF671">
        <v>9963.85076923077</v>
      </c>
      <c r="EG671">
        <v>0</v>
      </c>
      <c r="EH671">
        <v>12.0896076923077</v>
      </c>
      <c r="EI671">
        <v>-34.2583230769231</v>
      </c>
      <c r="EJ671">
        <v>1256.57</v>
      </c>
      <c r="EK671">
        <v>1290.73615384615</v>
      </c>
      <c r="EL671">
        <v>0.671246</v>
      </c>
      <c r="EM671">
        <v>1262.36230769231</v>
      </c>
      <c r="EN671">
        <v>21.9832384615385</v>
      </c>
      <c r="EO671">
        <v>2.05218076923077</v>
      </c>
      <c r="EP671">
        <v>1.99137615384615</v>
      </c>
      <c r="EQ671">
        <v>17.8527923076923</v>
      </c>
      <c r="ER671">
        <v>17.3759153846154</v>
      </c>
      <c r="ES671">
        <v>2000.00153846154</v>
      </c>
      <c r="ET671">
        <v>0.980001307692308</v>
      </c>
      <c r="EU671">
        <v>0.0199983615384615</v>
      </c>
      <c r="EV671">
        <v>0</v>
      </c>
      <c r="EW671">
        <v>351.319538461538</v>
      </c>
      <c r="EX671">
        <v>5.00059</v>
      </c>
      <c r="EY671">
        <v>7140.66153846154</v>
      </c>
      <c r="EZ671">
        <v>17360.3153846154</v>
      </c>
      <c r="FA671">
        <v>41.3845384615385</v>
      </c>
      <c r="FB671">
        <v>41.25</v>
      </c>
      <c r="FC671">
        <v>40.8410769230769</v>
      </c>
      <c r="FD671">
        <v>40.625</v>
      </c>
      <c r="FE671">
        <v>42.25</v>
      </c>
      <c r="FF671">
        <v>1955.10153846154</v>
      </c>
      <c r="FG671">
        <v>39.9</v>
      </c>
      <c r="FH671">
        <v>0</v>
      </c>
      <c r="FI671">
        <v>1759091245.5</v>
      </c>
      <c r="FJ671">
        <v>0</v>
      </c>
      <c r="FK671">
        <v>351.390115384615</v>
      </c>
      <c r="FL671">
        <v>2.90458118991788</v>
      </c>
      <c r="FM671">
        <v>49.0615383684564</v>
      </c>
      <c r="FN671">
        <v>7140.85961538462</v>
      </c>
      <c r="FO671">
        <v>15</v>
      </c>
      <c r="FP671">
        <v>0</v>
      </c>
      <c r="FQ671" t="s">
        <v>439</v>
      </c>
      <c r="FR671">
        <v>0</v>
      </c>
      <c r="FS671">
        <v>0</v>
      </c>
      <c r="FT671">
        <v>0</v>
      </c>
      <c r="FU671">
        <v>0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0</v>
      </c>
      <c r="GC671">
        <v>-34.19826</v>
      </c>
      <c r="GD671">
        <v>0.697479699248062</v>
      </c>
      <c r="GE671">
        <v>0.532831170634753</v>
      </c>
      <c r="GF671">
        <v>0</v>
      </c>
      <c r="GG671">
        <v>351.207882352941</v>
      </c>
      <c r="GH671">
        <v>2.48409472634686</v>
      </c>
      <c r="GI671">
        <v>0.299891918246821</v>
      </c>
      <c r="GJ671">
        <v>-1</v>
      </c>
      <c r="GK671">
        <v>0.6754159</v>
      </c>
      <c r="GL671">
        <v>-0.0746341353383468</v>
      </c>
      <c r="GM671">
        <v>0.00720729087036177</v>
      </c>
      <c r="GN671">
        <v>1</v>
      </c>
      <c r="GO671">
        <v>1</v>
      </c>
      <c r="GP671">
        <v>2</v>
      </c>
      <c r="GQ671" t="s">
        <v>448</v>
      </c>
      <c r="GR671">
        <v>3.13253</v>
      </c>
      <c r="GS671">
        <v>2.70977</v>
      </c>
      <c r="GT671">
        <v>0.190892</v>
      </c>
      <c r="GU671">
        <v>0.194503</v>
      </c>
      <c r="GV671">
        <v>0.0990164</v>
      </c>
      <c r="GW671">
        <v>0.0976151</v>
      </c>
      <c r="GX671">
        <v>30486.8</v>
      </c>
      <c r="GY671">
        <v>32524.7</v>
      </c>
      <c r="GZ671">
        <v>34088.5</v>
      </c>
      <c r="HA671">
        <v>36556.9</v>
      </c>
      <c r="HB671">
        <v>43385.3</v>
      </c>
      <c r="HC671">
        <v>47370</v>
      </c>
      <c r="HD671">
        <v>53174.3</v>
      </c>
      <c r="HE671">
        <v>58425.6</v>
      </c>
      <c r="HF671">
        <v>1.957</v>
      </c>
      <c r="HG671">
        <v>1.67143</v>
      </c>
      <c r="HH671">
        <v>0.119306</v>
      </c>
      <c r="HI671">
        <v>0</v>
      </c>
      <c r="HJ671">
        <v>28.0598</v>
      </c>
      <c r="HK671">
        <v>999.9</v>
      </c>
      <c r="HL671">
        <v>54.004</v>
      </c>
      <c r="HM671">
        <v>30.142</v>
      </c>
      <c r="HN671">
        <v>25.6055</v>
      </c>
      <c r="HO671">
        <v>54.0861</v>
      </c>
      <c r="HP671">
        <v>47.9487</v>
      </c>
      <c r="HQ671">
        <v>1</v>
      </c>
      <c r="HR671">
        <v>0.0559553</v>
      </c>
      <c r="HS671">
        <v>0.46585</v>
      </c>
      <c r="HT671">
        <v>20.1134</v>
      </c>
      <c r="HU671">
        <v>5.19797</v>
      </c>
      <c r="HV671">
        <v>12.004</v>
      </c>
      <c r="HW671">
        <v>4.9754</v>
      </c>
      <c r="HX671">
        <v>3.29398</v>
      </c>
      <c r="HY671">
        <v>9999</v>
      </c>
      <c r="HZ671">
        <v>36.1</v>
      </c>
      <c r="IA671">
        <v>9999</v>
      </c>
      <c r="IB671">
        <v>9999</v>
      </c>
      <c r="IC671">
        <v>1.86325</v>
      </c>
      <c r="ID671">
        <v>1.86813</v>
      </c>
      <c r="IE671">
        <v>1.86791</v>
      </c>
      <c r="IF671">
        <v>1.86905</v>
      </c>
      <c r="IG671">
        <v>1.8699</v>
      </c>
      <c r="IH671">
        <v>1.8659</v>
      </c>
      <c r="II671">
        <v>1.86698</v>
      </c>
      <c r="IJ671">
        <v>1.86844</v>
      </c>
      <c r="IK671">
        <v>5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5.06</v>
      </c>
      <c r="IY671">
        <v>0.3164</v>
      </c>
      <c r="IZ671">
        <v>0.744305887368214</v>
      </c>
      <c r="JA671">
        <v>0.00400708050939433</v>
      </c>
      <c r="JB671">
        <v>-7.0817227887937e-07</v>
      </c>
      <c r="JC671">
        <v>2.11393634800483e-10</v>
      </c>
      <c r="JD671">
        <v>-0.0902750961418796</v>
      </c>
      <c r="JE671">
        <v>-0.0199519798578536</v>
      </c>
      <c r="JF671">
        <v>0.00231849078142986</v>
      </c>
      <c r="JG671">
        <v>-2.72917625674962e-05</v>
      </c>
      <c r="JH671">
        <v>4</v>
      </c>
      <c r="JI671">
        <v>2436</v>
      </c>
      <c r="JJ671">
        <v>0</v>
      </c>
      <c r="JK671">
        <v>25</v>
      </c>
      <c r="JL671">
        <v>29318187.6</v>
      </c>
      <c r="JM671">
        <v>29318187.6</v>
      </c>
      <c r="JN671">
        <v>2.36938</v>
      </c>
      <c r="JO671">
        <v>2.60864</v>
      </c>
      <c r="JP671">
        <v>1.54785</v>
      </c>
      <c r="JQ671">
        <v>2.31445</v>
      </c>
      <c r="JR671">
        <v>1.64551</v>
      </c>
      <c r="JS671">
        <v>2.34009</v>
      </c>
      <c r="JT671">
        <v>34.2133</v>
      </c>
      <c r="JU671">
        <v>24.2013</v>
      </c>
      <c r="JV671">
        <v>18</v>
      </c>
      <c r="JW671">
        <v>504.067</v>
      </c>
      <c r="JX671">
        <v>336.664</v>
      </c>
      <c r="JY671">
        <v>26.4393</v>
      </c>
      <c r="JZ671">
        <v>28.0277</v>
      </c>
      <c r="KA671">
        <v>30.0005</v>
      </c>
      <c r="KB671">
        <v>27.9388</v>
      </c>
      <c r="KC671">
        <v>27.8963</v>
      </c>
      <c r="KD671">
        <v>47.4621</v>
      </c>
      <c r="KE671">
        <v>18.0744</v>
      </c>
      <c r="KF671">
        <v>100</v>
      </c>
      <c r="KG671">
        <v>26.4356</v>
      </c>
      <c r="KH671">
        <v>1304.89</v>
      </c>
      <c r="KI671">
        <v>22.0902</v>
      </c>
      <c r="KJ671">
        <v>96.6622</v>
      </c>
      <c r="KK671">
        <v>94.6625</v>
      </c>
    </row>
    <row r="672" spans="1:297">
      <c r="A672">
        <v>656</v>
      </c>
      <c r="B672">
        <v>1759091264</v>
      </c>
      <c r="C672">
        <v>18152</v>
      </c>
      <c r="D672" t="s">
        <v>1760</v>
      </c>
      <c r="E672" t="s">
        <v>1761</v>
      </c>
      <c r="F672">
        <v>5</v>
      </c>
      <c r="G672" t="s">
        <v>1605</v>
      </c>
      <c r="H672" t="s">
        <v>436</v>
      </c>
      <c r="I672">
        <v>1759091255.84615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1323.95992380952</v>
      </c>
      <c r="AK672">
        <v>1297.34933333333</v>
      </c>
      <c r="AL672">
        <v>3.27163095238073</v>
      </c>
      <c r="AM672">
        <v>66.03</v>
      </c>
      <c r="AN672">
        <f>(AP672 - AO672 + DY672*1E3/(8.314*(EA672+273.15)) * AR672/DX672 * AQ672) * DX672/(100*DL672) * 1000/(1000 - AP672)</f>
        <v>0</v>
      </c>
      <c r="AO672">
        <v>22.0014050690043</v>
      </c>
      <c r="AP672">
        <v>22.6419963636364</v>
      </c>
      <c r="AQ672">
        <v>-1.45967438359315e-05</v>
      </c>
      <c r="AR672">
        <v>114.36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2.7</v>
      </c>
      <c r="DM672">
        <v>0.5</v>
      </c>
      <c r="DN672" t="s">
        <v>438</v>
      </c>
      <c r="DO672">
        <v>2</v>
      </c>
      <c r="DP672" t="b">
        <v>1</v>
      </c>
      <c r="DQ672">
        <v>1759091255.84615</v>
      </c>
      <c r="DR672">
        <v>1244.68076923077</v>
      </c>
      <c r="DS672">
        <v>1278.48153846154</v>
      </c>
      <c r="DT672">
        <v>22.6490846153846</v>
      </c>
      <c r="DU672">
        <v>21.9876923076923</v>
      </c>
      <c r="DV672">
        <v>1239.65230769231</v>
      </c>
      <c r="DW672">
        <v>22.3325769230769</v>
      </c>
      <c r="DX672">
        <v>500.009846153846</v>
      </c>
      <c r="DY672">
        <v>90.5863538461539</v>
      </c>
      <c r="DZ672">
        <v>0.0318626538461538</v>
      </c>
      <c r="EA672">
        <v>29.3759846153846</v>
      </c>
      <c r="EB672">
        <v>30.0106538461539</v>
      </c>
      <c r="EC672">
        <v>999.9</v>
      </c>
      <c r="ED672">
        <v>0</v>
      </c>
      <c r="EE672">
        <v>0</v>
      </c>
      <c r="EF672">
        <v>9970.14769230769</v>
      </c>
      <c r="EG672">
        <v>0</v>
      </c>
      <c r="EH672">
        <v>12.0871615384615</v>
      </c>
      <c r="EI672">
        <v>-33.8013692307692</v>
      </c>
      <c r="EJ672">
        <v>1273.52384615385</v>
      </c>
      <c r="EK672">
        <v>1307.22384615385</v>
      </c>
      <c r="EL672">
        <v>0.661389307692308</v>
      </c>
      <c r="EM672">
        <v>1278.48153846154</v>
      </c>
      <c r="EN672">
        <v>21.9876923076923</v>
      </c>
      <c r="EO672">
        <v>2.05169846153846</v>
      </c>
      <c r="EP672">
        <v>1.99178461538462</v>
      </c>
      <c r="EQ672">
        <v>17.8490538461538</v>
      </c>
      <c r="ER672">
        <v>17.3791692307692</v>
      </c>
      <c r="ES672">
        <v>1999.99923076923</v>
      </c>
      <c r="ET672">
        <v>0.980001307692308</v>
      </c>
      <c r="EU672">
        <v>0.0199983615384615</v>
      </c>
      <c r="EV672">
        <v>0</v>
      </c>
      <c r="EW672">
        <v>351.614153846154</v>
      </c>
      <c r="EX672">
        <v>5.00059</v>
      </c>
      <c r="EY672">
        <v>7144.45153846154</v>
      </c>
      <c r="EZ672">
        <v>17360.3076923077</v>
      </c>
      <c r="FA672">
        <v>41.3940769230769</v>
      </c>
      <c r="FB672">
        <v>41.25</v>
      </c>
      <c r="FC672">
        <v>40.8556153846154</v>
      </c>
      <c r="FD672">
        <v>40.625</v>
      </c>
      <c r="FE672">
        <v>42.2595384615385</v>
      </c>
      <c r="FF672">
        <v>1955.09923076923</v>
      </c>
      <c r="FG672">
        <v>39.9</v>
      </c>
      <c r="FH672">
        <v>0</v>
      </c>
      <c r="FI672">
        <v>1759091250.9</v>
      </c>
      <c r="FJ672">
        <v>0</v>
      </c>
      <c r="FK672">
        <v>351.62248</v>
      </c>
      <c r="FL672">
        <v>1.90307692873648</v>
      </c>
      <c r="FM672">
        <v>48.5661537169857</v>
      </c>
      <c r="FN672">
        <v>7145.3768</v>
      </c>
      <c r="FO672">
        <v>15</v>
      </c>
      <c r="FP672">
        <v>0</v>
      </c>
      <c r="FQ672" t="s">
        <v>439</v>
      </c>
      <c r="FR672">
        <v>0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-34.0841666666667</v>
      </c>
      <c r="GD672">
        <v>4.19237922077924</v>
      </c>
      <c r="GE672">
        <v>0.610879739028523</v>
      </c>
      <c r="GF672">
        <v>0</v>
      </c>
      <c r="GG672">
        <v>351.416470588235</v>
      </c>
      <c r="GH672">
        <v>2.76922841795113</v>
      </c>
      <c r="GI672">
        <v>0.318849054762883</v>
      </c>
      <c r="GJ672">
        <v>-1</v>
      </c>
      <c r="GK672">
        <v>0.66839119047619</v>
      </c>
      <c r="GL672">
        <v>-0.0950864415584414</v>
      </c>
      <c r="GM672">
        <v>0.0100607581538563</v>
      </c>
      <c r="GN672">
        <v>1</v>
      </c>
      <c r="GO672">
        <v>1</v>
      </c>
      <c r="GP672">
        <v>2</v>
      </c>
      <c r="GQ672" t="s">
        <v>448</v>
      </c>
      <c r="GR672">
        <v>3.1325</v>
      </c>
      <c r="GS672">
        <v>2.7098</v>
      </c>
      <c r="GT672">
        <v>0.192426</v>
      </c>
      <c r="GU672">
        <v>0.196108</v>
      </c>
      <c r="GV672">
        <v>0.0990134</v>
      </c>
      <c r="GW672">
        <v>0.0976975</v>
      </c>
      <c r="GX672">
        <v>30429.1</v>
      </c>
      <c r="GY672">
        <v>32459.7</v>
      </c>
      <c r="GZ672">
        <v>34088.7</v>
      </c>
      <c r="HA672">
        <v>36556.7</v>
      </c>
      <c r="HB672">
        <v>43385.9</v>
      </c>
      <c r="HC672">
        <v>47365.5</v>
      </c>
      <c r="HD672">
        <v>53174.6</v>
      </c>
      <c r="HE672">
        <v>58425.2</v>
      </c>
      <c r="HF672">
        <v>1.95705</v>
      </c>
      <c r="HG672">
        <v>1.67153</v>
      </c>
      <c r="HH672">
        <v>0.119068</v>
      </c>
      <c r="HI672">
        <v>0</v>
      </c>
      <c r="HJ672">
        <v>28.0598</v>
      </c>
      <c r="HK672">
        <v>999.9</v>
      </c>
      <c r="HL672">
        <v>54.004</v>
      </c>
      <c r="HM672">
        <v>30.121</v>
      </c>
      <c r="HN672">
        <v>25.5756</v>
      </c>
      <c r="HO672">
        <v>54.3061</v>
      </c>
      <c r="HP672">
        <v>47.8005</v>
      </c>
      <c r="HQ672">
        <v>1</v>
      </c>
      <c r="HR672">
        <v>0.0562957</v>
      </c>
      <c r="HS672">
        <v>0.392933</v>
      </c>
      <c r="HT672">
        <v>20.1136</v>
      </c>
      <c r="HU672">
        <v>5.19737</v>
      </c>
      <c r="HV672">
        <v>12.004</v>
      </c>
      <c r="HW672">
        <v>4.97525</v>
      </c>
      <c r="HX672">
        <v>3.29395</v>
      </c>
      <c r="HY672">
        <v>9999</v>
      </c>
      <c r="HZ672">
        <v>36.1</v>
      </c>
      <c r="IA672">
        <v>9999</v>
      </c>
      <c r="IB672">
        <v>9999</v>
      </c>
      <c r="IC672">
        <v>1.86325</v>
      </c>
      <c r="ID672">
        <v>1.86813</v>
      </c>
      <c r="IE672">
        <v>1.86786</v>
      </c>
      <c r="IF672">
        <v>1.86905</v>
      </c>
      <c r="IG672">
        <v>1.86985</v>
      </c>
      <c r="IH672">
        <v>1.86588</v>
      </c>
      <c r="II672">
        <v>1.86701</v>
      </c>
      <c r="IJ672">
        <v>1.86844</v>
      </c>
      <c r="IK672">
        <v>5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5.11</v>
      </c>
      <c r="IY672">
        <v>0.3162</v>
      </c>
      <c r="IZ672">
        <v>0.744305887368214</v>
      </c>
      <c r="JA672">
        <v>0.00400708050939433</v>
      </c>
      <c r="JB672">
        <v>-7.0817227887937e-07</v>
      </c>
      <c r="JC672">
        <v>2.11393634800483e-10</v>
      </c>
      <c r="JD672">
        <v>-0.0902750961418796</v>
      </c>
      <c r="JE672">
        <v>-0.0199519798578536</v>
      </c>
      <c r="JF672">
        <v>0.00231849078142986</v>
      </c>
      <c r="JG672">
        <v>-2.72917625674962e-05</v>
      </c>
      <c r="JH672">
        <v>4</v>
      </c>
      <c r="JI672">
        <v>2436</v>
      </c>
      <c r="JJ672">
        <v>0</v>
      </c>
      <c r="JK672">
        <v>25</v>
      </c>
      <c r="JL672">
        <v>29318187.7</v>
      </c>
      <c r="JM672">
        <v>29318187.7</v>
      </c>
      <c r="JN672">
        <v>2.39136</v>
      </c>
      <c r="JO672">
        <v>2.61841</v>
      </c>
      <c r="JP672">
        <v>1.54785</v>
      </c>
      <c r="JQ672">
        <v>2.31445</v>
      </c>
      <c r="JR672">
        <v>1.64673</v>
      </c>
      <c r="JS672">
        <v>2.24731</v>
      </c>
      <c r="JT672">
        <v>34.2133</v>
      </c>
      <c r="JU672">
        <v>24.1926</v>
      </c>
      <c r="JV672">
        <v>18</v>
      </c>
      <c r="JW672">
        <v>504.152</v>
      </c>
      <c r="JX672">
        <v>336.741</v>
      </c>
      <c r="JY672">
        <v>26.426</v>
      </c>
      <c r="JZ672">
        <v>28.0324</v>
      </c>
      <c r="KA672">
        <v>30.0005</v>
      </c>
      <c r="KB672">
        <v>27.9447</v>
      </c>
      <c r="KC672">
        <v>27.9016</v>
      </c>
      <c r="KD672">
        <v>47.9808</v>
      </c>
      <c r="KE672">
        <v>17.7882</v>
      </c>
      <c r="KF672">
        <v>100</v>
      </c>
      <c r="KG672">
        <v>26.4338</v>
      </c>
      <c r="KH672">
        <v>1325.19</v>
      </c>
      <c r="KI672">
        <v>22.1107</v>
      </c>
      <c r="KJ672">
        <v>96.6627</v>
      </c>
      <c r="KK672">
        <v>94.6619</v>
      </c>
    </row>
    <row r="673" spans="1:297">
      <c r="A673">
        <v>657</v>
      </c>
      <c r="B673">
        <v>1759091269</v>
      </c>
      <c r="C673">
        <v>18157</v>
      </c>
      <c r="D673" t="s">
        <v>1762</v>
      </c>
      <c r="E673" t="s">
        <v>1763</v>
      </c>
      <c r="F673">
        <v>5</v>
      </c>
      <c r="G673" t="s">
        <v>1605</v>
      </c>
      <c r="H673" t="s">
        <v>436</v>
      </c>
      <c r="I673">
        <v>1759091260.84615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1341.60643733333</v>
      </c>
      <c r="AK673">
        <v>1314.58484848485</v>
      </c>
      <c r="AL673">
        <v>3.4674891774889</v>
      </c>
      <c r="AM673">
        <v>66.03</v>
      </c>
      <c r="AN673">
        <f>(AP673 - AO673 + DY673*1E3/(8.314*(EA673+273.15)) * AR673/DX673 * AQ673) * DX673/(100*DL673) * 1000/(1000 - AP673)</f>
        <v>0</v>
      </c>
      <c r="AO673">
        <v>22.0254775993074</v>
      </c>
      <c r="AP673">
        <v>22.6462612121212</v>
      </c>
      <c r="AQ673">
        <v>4.33586825544196e-05</v>
      </c>
      <c r="AR673">
        <v>114.36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2.7</v>
      </c>
      <c r="DM673">
        <v>0.5</v>
      </c>
      <c r="DN673" t="s">
        <v>438</v>
      </c>
      <c r="DO673">
        <v>2</v>
      </c>
      <c r="DP673" t="b">
        <v>1</v>
      </c>
      <c r="DQ673">
        <v>1759091260.84615</v>
      </c>
      <c r="DR673">
        <v>1261.11923076923</v>
      </c>
      <c r="DS673">
        <v>1295.06461538462</v>
      </c>
      <c r="DT673">
        <v>22.6457230769231</v>
      </c>
      <c r="DU673">
        <v>21.9988538461538</v>
      </c>
      <c r="DV673">
        <v>1256.04</v>
      </c>
      <c r="DW673">
        <v>22.3293307692308</v>
      </c>
      <c r="DX673">
        <v>499.99</v>
      </c>
      <c r="DY673">
        <v>90.5877153846154</v>
      </c>
      <c r="DZ673">
        <v>0.0318759769230769</v>
      </c>
      <c r="EA673">
        <v>29.3733692307692</v>
      </c>
      <c r="EB673">
        <v>30.0030153846154</v>
      </c>
      <c r="EC673">
        <v>999.9</v>
      </c>
      <c r="ED673">
        <v>0</v>
      </c>
      <c r="EE673">
        <v>0</v>
      </c>
      <c r="EF673">
        <v>9990.24307692308</v>
      </c>
      <c r="EG673">
        <v>0</v>
      </c>
      <c r="EH673">
        <v>12.0839769230769</v>
      </c>
      <c r="EI673">
        <v>-33.9461153846154</v>
      </c>
      <c r="EJ673">
        <v>1290.33923076923</v>
      </c>
      <c r="EK673">
        <v>1324.19538461538</v>
      </c>
      <c r="EL673">
        <v>0.646858</v>
      </c>
      <c r="EM673">
        <v>1295.06461538462</v>
      </c>
      <c r="EN673">
        <v>21.9988538461538</v>
      </c>
      <c r="EO673">
        <v>2.05142461538462</v>
      </c>
      <c r="EP673">
        <v>1.99282538461538</v>
      </c>
      <c r="EQ673">
        <v>17.8469230769231</v>
      </c>
      <c r="ER673">
        <v>17.3874538461538</v>
      </c>
      <c r="ES673">
        <v>1999.99692307692</v>
      </c>
      <c r="ET673">
        <v>0.980001307692308</v>
      </c>
      <c r="EU673">
        <v>0.0199983615384615</v>
      </c>
      <c r="EV673">
        <v>0</v>
      </c>
      <c r="EW673">
        <v>351.862615384615</v>
      </c>
      <c r="EX673">
        <v>5.00059</v>
      </c>
      <c r="EY673">
        <v>7148.25615384615</v>
      </c>
      <c r="EZ673">
        <v>17360.3076923077</v>
      </c>
      <c r="FA673">
        <v>41.4036153846154</v>
      </c>
      <c r="FB673">
        <v>41.25</v>
      </c>
      <c r="FC673">
        <v>40.8653076923077</v>
      </c>
      <c r="FD673">
        <v>40.625</v>
      </c>
      <c r="FE673">
        <v>42.2595384615385</v>
      </c>
      <c r="FF673">
        <v>1955.09692307692</v>
      </c>
      <c r="FG673">
        <v>39.9</v>
      </c>
      <c r="FH673">
        <v>0</v>
      </c>
      <c r="FI673">
        <v>1759091255.7</v>
      </c>
      <c r="FJ673">
        <v>0</v>
      </c>
      <c r="FK673">
        <v>351.81732</v>
      </c>
      <c r="FL673">
        <v>2.27584616046755</v>
      </c>
      <c r="FM673">
        <v>41.0330768576057</v>
      </c>
      <c r="FN673">
        <v>7149.0632</v>
      </c>
      <c r="FO673">
        <v>15</v>
      </c>
      <c r="FP673">
        <v>0</v>
      </c>
      <c r="FQ673" t="s">
        <v>439</v>
      </c>
      <c r="FR673">
        <v>0</v>
      </c>
      <c r="FS673">
        <v>0</v>
      </c>
      <c r="FT673">
        <v>0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-33.9290904761905</v>
      </c>
      <c r="GD673">
        <v>-0.56482597402602</v>
      </c>
      <c r="GE673">
        <v>0.43901219844725</v>
      </c>
      <c r="GF673">
        <v>0</v>
      </c>
      <c r="GG673">
        <v>351.676735294118</v>
      </c>
      <c r="GH673">
        <v>2.52264324029513</v>
      </c>
      <c r="GI673">
        <v>0.30417287159303</v>
      </c>
      <c r="GJ673">
        <v>-1</v>
      </c>
      <c r="GK673">
        <v>0.65405880952381</v>
      </c>
      <c r="GL673">
        <v>-0.173307272727271</v>
      </c>
      <c r="GM673">
        <v>0.018276245304764</v>
      </c>
      <c r="GN673">
        <v>0</v>
      </c>
      <c r="GO673">
        <v>0</v>
      </c>
      <c r="GP673">
        <v>2</v>
      </c>
      <c r="GQ673" t="s">
        <v>455</v>
      </c>
      <c r="GR673">
        <v>3.13246</v>
      </c>
      <c r="GS673">
        <v>2.70954</v>
      </c>
      <c r="GT673">
        <v>0.194002</v>
      </c>
      <c r="GU673">
        <v>0.197553</v>
      </c>
      <c r="GV673">
        <v>0.0990309</v>
      </c>
      <c r="GW673">
        <v>0.0978267</v>
      </c>
      <c r="GX673">
        <v>30369.5</v>
      </c>
      <c r="GY673">
        <v>32400.9</v>
      </c>
      <c r="GZ673">
        <v>34088.4</v>
      </c>
      <c r="HA673">
        <v>36556.1</v>
      </c>
      <c r="HB673">
        <v>43384.8</v>
      </c>
      <c r="HC673">
        <v>47358.2</v>
      </c>
      <c r="HD673">
        <v>53174.1</v>
      </c>
      <c r="HE673">
        <v>58424.5</v>
      </c>
      <c r="HF673">
        <v>1.95688</v>
      </c>
      <c r="HG673">
        <v>1.67188</v>
      </c>
      <c r="HH673">
        <v>0.118911</v>
      </c>
      <c r="HI673">
        <v>0</v>
      </c>
      <c r="HJ673">
        <v>28.058</v>
      </c>
      <c r="HK673">
        <v>999.9</v>
      </c>
      <c r="HL673">
        <v>54.004</v>
      </c>
      <c r="HM673">
        <v>30.142</v>
      </c>
      <c r="HN673">
        <v>25.6068</v>
      </c>
      <c r="HO673">
        <v>54.2861</v>
      </c>
      <c r="HP673">
        <v>47.6162</v>
      </c>
      <c r="HQ673">
        <v>1</v>
      </c>
      <c r="HR673">
        <v>0.0566489</v>
      </c>
      <c r="HS673">
        <v>0.365123</v>
      </c>
      <c r="HT673">
        <v>20.1137</v>
      </c>
      <c r="HU673">
        <v>5.19797</v>
      </c>
      <c r="HV673">
        <v>12.004</v>
      </c>
      <c r="HW673">
        <v>4.9752</v>
      </c>
      <c r="HX673">
        <v>3.2939</v>
      </c>
      <c r="HY673">
        <v>9999</v>
      </c>
      <c r="HZ673">
        <v>36.1</v>
      </c>
      <c r="IA673">
        <v>9999</v>
      </c>
      <c r="IB673">
        <v>9999</v>
      </c>
      <c r="IC673">
        <v>1.86325</v>
      </c>
      <c r="ID673">
        <v>1.86813</v>
      </c>
      <c r="IE673">
        <v>1.86789</v>
      </c>
      <c r="IF673">
        <v>1.86905</v>
      </c>
      <c r="IG673">
        <v>1.86986</v>
      </c>
      <c r="IH673">
        <v>1.8659</v>
      </c>
      <c r="II673">
        <v>1.86699</v>
      </c>
      <c r="IJ673">
        <v>1.86844</v>
      </c>
      <c r="IK673">
        <v>5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5.16</v>
      </c>
      <c r="IY673">
        <v>0.3165</v>
      </c>
      <c r="IZ673">
        <v>0.744305887368214</v>
      </c>
      <c r="JA673">
        <v>0.00400708050939433</v>
      </c>
      <c r="JB673">
        <v>-7.0817227887937e-07</v>
      </c>
      <c r="JC673">
        <v>2.11393634800483e-10</v>
      </c>
      <c r="JD673">
        <v>-0.0902750961418796</v>
      </c>
      <c r="JE673">
        <v>-0.0199519798578536</v>
      </c>
      <c r="JF673">
        <v>0.00231849078142986</v>
      </c>
      <c r="JG673">
        <v>-2.72917625674962e-05</v>
      </c>
      <c r="JH673">
        <v>4</v>
      </c>
      <c r="JI673">
        <v>2436</v>
      </c>
      <c r="JJ673">
        <v>0</v>
      </c>
      <c r="JK673">
        <v>25</v>
      </c>
      <c r="JL673">
        <v>29318187.8</v>
      </c>
      <c r="JM673">
        <v>29318187.8</v>
      </c>
      <c r="JN673">
        <v>2.41821</v>
      </c>
      <c r="JO673">
        <v>2.62207</v>
      </c>
      <c r="JP673">
        <v>1.54785</v>
      </c>
      <c r="JQ673">
        <v>2.31445</v>
      </c>
      <c r="JR673">
        <v>1.64673</v>
      </c>
      <c r="JS673">
        <v>2.26196</v>
      </c>
      <c r="JT673">
        <v>34.2133</v>
      </c>
      <c r="JU673">
        <v>24.1838</v>
      </c>
      <c r="JV673">
        <v>18</v>
      </c>
      <c r="JW673">
        <v>504.079</v>
      </c>
      <c r="JX673">
        <v>336.939</v>
      </c>
      <c r="JY673">
        <v>26.4265</v>
      </c>
      <c r="JZ673">
        <v>28.0383</v>
      </c>
      <c r="KA673">
        <v>30.0004</v>
      </c>
      <c r="KB673">
        <v>27.9494</v>
      </c>
      <c r="KC673">
        <v>27.9068</v>
      </c>
      <c r="KD673">
        <v>48.447</v>
      </c>
      <c r="KE673">
        <v>17.7882</v>
      </c>
      <c r="KF673">
        <v>100</v>
      </c>
      <c r="KG673">
        <v>26.4328</v>
      </c>
      <c r="KH673">
        <v>1338.81</v>
      </c>
      <c r="KI673">
        <v>22.1185</v>
      </c>
      <c r="KJ673">
        <v>96.6619</v>
      </c>
      <c r="KK673">
        <v>94.6607</v>
      </c>
    </row>
    <row r="674" spans="1:297">
      <c r="A674">
        <v>658</v>
      </c>
      <c r="B674">
        <v>1759091274</v>
      </c>
      <c r="C674">
        <v>18162</v>
      </c>
      <c r="D674" t="s">
        <v>1764</v>
      </c>
      <c r="E674" t="s">
        <v>1765</v>
      </c>
      <c r="F674">
        <v>5</v>
      </c>
      <c r="G674" t="s">
        <v>1605</v>
      </c>
      <c r="H674" t="s">
        <v>436</v>
      </c>
      <c r="I674">
        <v>1759091265.84615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1357.48904685714</v>
      </c>
      <c r="AK674">
        <v>1331.00951515151</v>
      </c>
      <c r="AL674">
        <v>3.27387012986985</v>
      </c>
      <c r="AM674">
        <v>66.03</v>
      </c>
      <c r="AN674">
        <f>(AP674 - AO674 + DY674*1E3/(8.314*(EA674+273.15)) * AR674/DX674 * AQ674) * DX674/(100*DL674) * 1000/(1000 - AP674)</f>
        <v>0</v>
      </c>
      <c r="AO674">
        <v>22.0950441252164</v>
      </c>
      <c r="AP674">
        <v>22.670896969697</v>
      </c>
      <c r="AQ674">
        <v>0.00644727272726703</v>
      </c>
      <c r="AR674">
        <v>114.36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2.7</v>
      </c>
      <c r="DM674">
        <v>0.5</v>
      </c>
      <c r="DN674" t="s">
        <v>438</v>
      </c>
      <c r="DO674">
        <v>2</v>
      </c>
      <c r="DP674" t="b">
        <v>1</v>
      </c>
      <c r="DQ674">
        <v>1759091265.84615</v>
      </c>
      <c r="DR674">
        <v>1277.52153846154</v>
      </c>
      <c r="DS674">
        <v>1311.21307692308</v>
      </c>
      <c r="DT674">
        <v>22.6492307692308</v>
      </c>
      <c r="DU674">
        <v>22.0298692307692</v>
      </c>
      <c r="DV674">
        <v>1272.39153846154</v>
      </c>
      <c r="DW674">
        <v>22.3326923076923</v>
      </c>
      <c r="DX674">
        <v>500.008230769231</v>
      </c>
      <c r="DY674">
        <v>90.5887307692308</v>
      </c>
      <c r="DZ674">
        <v>0.0318771076923077</v>
      </c>
      <c r="EA674">
        <v>29.3703230769231</v>
      </c>
      <c r="EB674">
        <v>30.0024230769231</v>
      </c>
      <c r="EC674">
        <v>999.9</v>
      </c>
      <c r="ED674">
        <v>0</v>
      </c>
      <c r="EE674">
        <v>0</v>
      </c>
      <c r="EF674">
        <v>9985.57692307692</v>
      </c>
      <c r="EG674">
        <v>0</v>
      </c>
      <c r="EH674">
        <v>12.0851461538462</v>
      </c>
      <c r="EI674">
        <v>-33.6914461538462</v>
      </c>
      <c r="EJ674">
        <v>1307.12692307692</v>
      </c>
      <c r="EK674">
        <v>1340.75</v>
      </c>
      <c r="EL674">
        <v>0.619331769230769</v>
      </c>
      <c r="EM674">
        <v>1311.21307692308</v>
      </c>
      <c r="EN674">
        <v>22.0298692307692</v>
      </c>
      <c r="EO674">
        <v>2.05176461538462</v>
      </c>
      <c r="EP674">
        <v>1.99565846153846</v>
      </c>
      <c r="EQ674">
        <v>17.8495538461538</v>
      </c>
      <c r="ER674">
        <v>17.4099153846154</v>
      </c>
      <c r="ES674">
        <v>1999.99692307692</v>
      </c>
      <c r="ET674">
        <v>0.980001307692308</v>
      </c>
      <c r="EU674">
        <v>0.0199983615384615</v>
      </c>
      <c r="EV674">
        <v>0</v>
      </c>
      <c r="EW674">
        <v>352.038461538462</v>
      </c>
      <c r="EX674">
        <v>5.00059</v>
      </c>
      <c r="EY674">
        <v>7151.67384615385</v>
      </c>
      <c r="EZ674">
        <v>17360.2923076923</v>
      </c>
      <c r="FA674">
        <v>41.4179230769231</v>
      </c>
      <c r="FB674">
        <v>41.2595384615385</v>
      </c>
      <c r="FC674">
        <v>40.8604615384615</v>
      </c>
      <c r="FD674">
        <v>40.625</v>
      </c>
      <c r="FE674">
        <v>42.2690769230769</v>
      </c>
      <c r="FF674">
        <v>1955.09692307692</v>
      </c>
      <c r="FG674">
        <v>39.9</v>
      </c>
      <c r="FH674">
        <v>0</v>
      </c>
      <c r="FI674">
        <v>1759091260.5</v>
      </c>
      <c r="FJ674">
        <v>0</v>
      </c>
      <c r="FK674">
        <v>351.98348</v>
      </c>
      <c r="FL674">
        <v>2.28099999365048</v>
      </c>
      <c r="FM674">
        <v>40.5292306780845</v>
      </c>
      <c r="FN674">
        <v>7152.3412</v>
      </c>
      <c r="FO674">
        <v>15</v>
      </c>
      <c r="FP674">
        <v>0</v>
      </c>
      <c r="FQ674" t="s">
        <v>439</v>
      </c>
      <c r="FR674">
        <v>0</v>
      </c>
      <c r="FS674">
        <v>0</v>
      </c>
      <c r="FT674">
        <v>0</v>
      </c>
      <c r="FU674">
        <v>0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-33.81311</v>
      </c>
      <c r="GD674">
        <v>2.00178045112777</v>
      </c>
      <c r="GE674">
        <v>0.482883173138182</v>
      </c>
      <c r="GF674">
        <v>0</v>
      </c>
      <c r="GG674">
        <v>351.867588235294</v>
      </c>
      <c r="GH674">
        <v>2.12892283958602</v>
      </c>
      <c r="GI674">
        <v>0.27958678728849</v>
      </c>
      <c r="GJ674">
        <v>-1</v>
      </c>
      <c r="GK674">
        <v>0.63024045</v>
      </c>
      <c r="GL674">
        <v>-0.324799804511277</v>
      </c>
      <c r="GM674">
        <v>0.0325210466274919</v>
      </c>
      <c r="GN674">
        <v>0</v>
      </c>
      <c r="GO674">
        <v>0</v>
      </c>
      <c r="GP674">
        <v>2</v>
      </c>
      <c r="GQ674" t="s">
        <v>455</v>
      </c>
      <c r="GR674">
        <v>3.13251</v>
      </c>
      <c r="GS674">
        <v>2.70968</v>
      </c>
      <c r="GT674">
        <v>0.195502</v>
      </c>
      <c r="GU674">
        <v>0.198995</v>
      </c>
      <c r="GV674">
        <v>0.0991163</v>
      </c>
      <c r="GW674">
        <v>0.0979754</v>
      </c>
      <c r="GX674">
        <v>30312.8</v>
      </c>
      <c r="GY674">
        <v>32342.3</v>
      </c>
      <c r="GZ674">
        <v>34088.2</v>
      </c>
      <c r="HA674">
        <v>36555.8</v>
      </c>
      <c r="HB674">
        <v>43380.6</v>
      </c>
      <c r="HC674">
        <v>47350</v>
      </c>
      <c r="HD674">
        <v>53174</v>
      </c>
      <c r="HE674">
        <v>58423.9</v>
      </c>
      <c r="HF674">
        <v>1.95688</v>
      </c>
      <c r="HG674">
        <v>1.67175</v>
      </c>
      <c r="HH674">
        <v>0.120081</v>
      </c>
      <c r="HI674">
        <v>0</v>
      </c>
      <c r="HJ674">
        <v>28.0574</v>
      </c>
      <c r="HK674">
        <v>999.9</v>
      </c>
      <c r="HL674">
        <v>53.98</v>
      </c>
      <c r="HM674">
        <v>30.121</v>
      </c>
      <c r="HN674">
        <v>25.5651</v>
      </c>
      <c r="HO674">
        <v>54.8961</v>
      </c>
      <c r="HP674">
        <v>47.52</v>
      </c>
      <c r="HQ674">
        <v>1</v>
      </c>
      <c r="HR674">
        <v>0.0563821</v>
      </c>
      <c r="HS674">
        <v>0.0094744</v>
      </c>
      <c r="HT674">
        <v>20.1139</v>
      </c>
      <c r="HU674">
        <v>5.19722</v>
      </c>
      <c r="HV674">
        <v>12.004</v>
      </c>
      <c r="HW674">
        <v>4.9751</v>
      </c>
      <c r="HX674">
        <v>3.29398</v>
      </c>
      <c r="HY674">
        <v>9999</v>
      </c>
      <c r="HZ674">
        <v>36.1</v>
      </c>
      <c r="IA674">
        <v>9999</v>
      </c>
      <c r="IB674">
        <v>9999</v>
      </c>
      <c r="IC674">
        <v>1.86325</v>
      </c>
      <c r="ID674">
        <v>1.86813</v>
      </c>
      <c r="IE674">
        <v>1.86788</v>
      </c>
      <c r="IF674">
        <v>1.86905</v>
      </c>
      <c r="IG674">
        <v>1.86983</v>
      </c>
      <c r="IH674">
        <v>1.86592</v>
      </c>
      <c r="II674">
        <v>1.867</v>
      </c>
      <c r="IJ674">
        <v>1.86844</v>
      </c>
      <c r="IK674">
        <v>5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5.22</v>
      </c>
      <c r="IY674">
        <v>0.3177</v>
      </c>
      <c r="IZ674">
        <v>0.744305887368214</v>
      </c>
      <c r="JA674">
        <v>0.00400708050939433</v>
      </c>
      <c r="JB674">
        <v>-7.0817227887937e-07</v>
      </c>
      <c r="JC674">
        <v>2.11393634800483e-10</v>
      </c>
      <c r="JD674">
        <v>-0.0902750961418796</v>
      </c>
      <c r="JE674">
        <v>-0.0199519798578536</v>
      </c>
      <c r="JF674">
        <v>0.00231849078142986</v>
      </c>
      <c r="JG674">
        <v>-2.72917625674962e-05</v>
      </c>
      <c r="JH674">
        <v>4</v>
      </c>
      <c r="JI674">
        <v>2436</v>
      </c>
      <c r="JJ674">
        <v>0</v>
      </c>
      <c r="JK674">
        <v>25</v>
      </c>
      <c r="JL674">
        <v>29318187.9</v>
      </c>
      <c r="JM674">
        <v>29318187.9</v>
      </c>
      <c r="JN674">
        <v>2.44263</v>
      </c>
      <c r="JO674">
        <v>2.61963</v>
      </c>
      <c r="JP674">
        <v>1.54785</v>
      </c>
      <c r="JQ674">
        <v>2.31445</v>
      </c>
      <c r="JR674">
        <v>1.64673</v>
      </c>
      <c r="JS674">
        <v>2.31201</v>
      </c>
      <c r="JT674">
        <v>34.2133</v>
      </c>
      <c r="JU674">
        <v>24.1926</v>
      </c>
      <c r="JV674">
        <v>18</v>
      </c>
      <c r="JW674">
        <v>504.126</v>
      </c>
      <c r="JX674">
        <v>336.906</v>
      </c>
      <c r="JY674">
        <v>26.4565</v>
      </c>
      <c r="JZ674">
        <v>28.0432</v>
      </c>
      <c r="KA674">
        <v>30.0001</v>
      </c>
      <c r="KB674">
        <v>27.9547</v>
      </c>
      <c r="KC674">
        <v>27.9116</v>
      </c>
      <c r="KD674">
        <v>48.9964</v>
      </c>
      <c r="KE674">
        <v>17.7882</v>
      </c>
      <c r="KF674">
        <v>100</v>
      </c>
      <c r="KG674">
        <v>26.5093</v>
      </c>
      <c r="KH674">
        <v>1359.15</v>
      </c>
      <c r="KI674">
        <v>22.1055</v>
      </c>
      <c r="KJ674">
        <v>96.6615</v>
      </c>
      <c r="KK674">
        <v>94.6597</v>
      </c>
    </row>
    <row r="675" spans="1:297">
      <c r="A675">
        <v>659</v>
      </c>
      <c r="B675">
        <v>1759091279</v>
      </c>
      <c r="C675">
        <v>18167</v>
      </c>
      <c r="D675" t="s">
        <v>1766</v>
      </c>
      <c r="E675" t="s">
        <v>1767</v>
      </c>
      <c r="F675">
        <v>5</v>
      </c>
      <c r="G675" t="s">
        <v>1605</v>
      </c>
      <c r="H675" t="s">
        <v>436</v>
      </c>
      <c r="I675">
        <v>1759091270.84615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1374.14951847619</v>
      </c>
      <c r="AK675">
        <v>1347.50042424242</v>
      </c>
      <c r="AL675">
        <v>3.28314935064935</v>
      </c>
      <c r="AM675">
        <v>66.03</v>
      </c>
      <c r="AN675">
        <f>(AP675 - AO675 + DY675*1E3/(8.314*(EA675+273.15)) * AR675/DX675 * AQ675) * DX675/(100*DL675) * 1000/(1000 - AP675)</f>
        <v>0</v>
      </c>
      <c r="AO675">
        <v>22.1045494401623</v>
      </c>
      <c r="AP675">
        <v>22.7007733333333</v>
      </c>
      <c r="AQ675">
        <v>0.0054932380952316</v>
      </c>
      <c r="AR675">
        <v>114.36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2.7</v>
      </c>
      <c r="DM675">
        <v>0.5</v>
      </c>
      <c r="DN675" t="s">
        <v>438</v>
      </c>
      <c r="DO675">
        <v>2</v>
      </c>
      <c r="DP675" t="b">
        <v>1</v>
      </c>
      <c r="DQ675">
        <v>1759091270.84615</v>
      </c>
      <c r="DR675">
        <v>1293.81153846154</v>
      </c>
      <c r="DS675">
        <v>1327.59076923077</v>
      </c>
      <c r="DT675">
        <v>22.6644153846154</v>
      </c>
      <c r="DU675">
        <v>22.0645384615385</v>
      </c>
      <c r="DV675">
        <v>1288.62923076923</v>
      </c>
      <c r="DW675">
        <v>22.3472692307692</v>
      </c>
      <c r="DX675">
        <v>499.976</v>
      </c>
      <c r="DY675">
        <v>90.5879692307692</v>
      </c>
      <c r="DZ675">
        <v>0.0319557615384615</v>
      </c>
      <c r="EA675">
        <v>29.3677692307692</v>
      </c>
      <c r="EB675">
        <v>30.0049076923077</v>
      </c>
      <c r="EC675">
        <v>999.9</v>
      </c>
      <c r="ED675">
        <v>0</v>
      </c>
      <c r="EE675">
        <v>0</v>
      </c>
      <c r="EF675">
        <v>9987.11923076923</v>
      </c>
      <c r="EG675">
        <v>0</v>
      </c>
      <c r="EH675">
        <v>12.0840846153846</v>
      </c>
      <c r="EI675">
        <v>-33.7770384615385</v>
      </c>
      <c r="EJ675">
        <v>1323.81615384615</v>
      </c>
      <c r="EK675">
        <v>1357.54384615385</v>
      </c>
      <c r="EL675">
        <v>0.599858692307692</v>
      </c>
      <c r="EM675">
        <v>1327.59076923077</v>
      </c>
      <c r="EN675">
        <v>22.0645384615385</v>
      </c>
      <c r="EO675">
        <v>2.05312384615385</v>
      </c>
      <c r="EP675">
        <v>1.99878153846154</v>
      </c>
      <c r="EQ675">
        <v>17.8600615384615</v>
      </c>
      <c r="ER675">
        <v>17.4346692307692</v>
      </c>
      <c r="ES675">
        <v>1999.99076923077</v>
      </c>
      <c r="ET675">
        <v>0.980001307692308</v>
      </c>
      <c r="EU675">
        <v>0.0199983615384615</v>
      </c>
      <c r="EV675">
        <v>0</v>
      </c>
      <c r="EW675">
        <v>352.160615384615</v>
      </c>
      <c r="EX675">
        <v>5.00059</v>
      </c>
      <c r="EY675">
        <v>7155.05615384615</v>
      </c>
      <c r="EZ675">
        <v>17360.2384615385</v>
      </c>
      <c r="FA675">
        <v>41.4274615384615</v>
      </c>
      <c r="FB675">
        <v>41.2738461538462</v>
      </c>
      <c r="FC675">
        <v>40.8701538461538</v>
      </c>
      <c r="FD675">
        <v>40.625</v>
      </c>
      <c r="FE675">
        <v>42.2786153846154</v>
      </c>
      <c r="FF675">
        <v>1955.09076923077</v>
      </c>
      <c r="FG675">
        <v>39.9</v>
      </c>
      <c r="FH675">
        <v>0</v>
      </c>
      <c r="FI675">
        <v>1759091265.9</v>
      </c>
      <c r="FJ675">
        <v>0</v>
      </c>
      <c r="FK675">
        <v>352.142</v>
      </c>
      <c r="FL675">
        <v>1.98694016304408</v>
      </c>
      <c r="FM675">
        <v>38.969230758026</v>
      </c>
      <c r="FN675">
        <v>7155.67576923077</v>
      </c>
      <c r="FO675">
        <v>15</v>
      </c>
      <c r="FP675">
        <v>0</v>
      </c>
      <c r="FQ675" t="s">
        <v>439</v>
      </c>
      <c r="FR675">
        <v>0</v>
      </c>
      <c r="FS675">
        <v>0</v>
      </c>
      <c r="FT675">
        <v>0</v>
      </c>
      <c r="FU675">
        <v>0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-33.6856523809524</v>
      </c>
      <c r="GD675">
        <v>0.655301298701246</v>
      </c>
      <c r="GE675">
        <v>0.551463435405802</v>
      </c>
      <c r="GF675">
        <v>0</v>
      </c>
      <c r="GG675">
        <v>352.006558823529</v>
      </c>
      <c r="GH675">
        <v>1.86449197950095</v>
      </c>
      <c r="GI675">
        <v>0.262811293424688</v>
      </c>
      <c r="GJ675">
        <v>-1</v>
      </c>
      <c r="GK675">
        <v>0.613323238095238</v>
      </c>
      <c r="GL675">
        <v>-0.275602285714285</v>
      </c>
      <c r="GM675">
        <v>0.0306491689344407</v>
      </c>
      <c r="GN675">
        <v>0</v>
      </c>
      <c r="GO675">
        <v>0</v>
      </c>
      <c r="GP675">
        <v>2</v>
      </c>
      <c r="GQ675" t="s">
        <v>455</v>
      </c>
      <c r="GR675">
        <v>3.13241</v>
      </c>
      <c r="GS675">
        <v>2.71036</v>
      </c>
      <c r="GT675">
        <v>0.196998</v>
      </c>
      <c r="GU675">
        <v>0.20065</v>
      </c>
      <c r="GV675">
        <v>0.0991893</v>
      </c>
      <c r="GW675">
        <v>0.0979921</v>
      </c>
      <c r="GX675">
        <v>30256.2</v>
      </c>
      <c r="GY675">
        <v>32274.9</v>
      </c>
      <c r="GZ675">
        <v>34087.9</v>
      </c>
      <c r="HA675">
        <v>36555.1</v>
      </c>
      <c r="HB675">
        <v>43377.1</v>
      </c>
      <c r="HC675">
        <v>47348.5</v>
      </c>
      <c r="HD675">
        <v>53173.8</v>
      </c>
      <c r="HE675">
        <v>58422.9</v>
      </c>
      <c r="HF675">
        <v>1.9568</v>
      </c>
      <c r="HG675">
        <v>1.67175</v>
      </c>
      <c r="HH675">
        <v>0.119388</v>
      </c>
      <c r="HI675">
        <v>0</v>
      </c>
      <c r="HJ675">
        <v>28.0574</v>
      </c>
      <c r="HK675">
        <v>999.9</v>
      </c>
      <c r="HL675">
        <v>54.004</v>
      </c>
      <c r="HM675">
        <v>30.121</v>
      </c>
      <c r="HN675">
        <v>25.5776</v>
      </c>
      <c r="HO675">
        <v>54.7861</v>
      </c>
      <c r="HP675">
        <v>47.7804</v>
      </c>
      <c r="HQ675">
        <v>1</v>
      </c>
      <c r="HR675">
        <v>0.0567302</v>
      </c>
      <c r="HS675">
        <v>0.278687</v>
      </c>
      <c r="HT675">
        <v>20.1138</v>
      </c>
      <c r="HU675">
        <v>5.19752</v>
      </c>
      <c r="HV675">
        <v>12.004</v>
      </c>
      <c r="HW675">
        <v>4.97525</v>
      </c>
      <c r="HX675">
        <v>3.294</v>
      </c>
      <c r="HY675">
        <v>9999</v>
      </c>
      <c r="HZ675">
        <v>36.1</v>
      </c>
      <c r="IA675">
        <v>9999</v>
      </c>
      <c r="IB675">
        <v>9999</v>
      </c>
      <c r="IC675">
        <v>1.86325</v>
      </c>
      <c r="ID675">
        <v>1.86813</v>
      </c>
      <c r="IE675">
        <v>1.86786</v>
      </c>
      <c r="IF675">
        <v>1.86905</v>
      </c>
      <c r="IG675">
        <v>1.86983</v>
      </c>
      <c r="IH675">
        <v>1.86592</v>
      </c>
      <c r="II675">
        <v>1.86702</v>
      </c>
      <c r="IJ675">
        <v>1.86843</v>
      </c>
      <c r="IK675">
        <v>5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5.27</v>
      </c>
      <c r="IY675">
        <v>0.3187</v>
      </c>
      <c r="IZ675">
        <v>0.744305887368214</v>
      </c>
      <c r="JA675">
        <v>0.00400708050939433</v>
      </c>
      <c r="JB675">
        <v>-7.0817227887937e-07</v>
      </c>
      <c r="JC675">
        <v>2.11393634800483e-10</v>
      </c>
      <c r="JD675">
        <v>-0.0902750961418796</v>
      </c>
      <c r="JE675">
        <v>-0.0199519798578536</v>
      </c>
      <c r="JF675">
        <v>0.00231849078142986</v>
      </c>
      <c r="JG675">
        <v>-2.72917625674962e-05</v>
      </c>
      <c r="JH675">
        <v>4</v>
      </c>
      <c r="JI675">
        <v>2436</v>
      </c>
      <c r="JJ675">
        <v>0</v>
      </c>
      <c r="JK675">
        <v>25</v>
      </c>
      <c r="JL675">
        <v>29318188</v>
      </c>
      <c r="JM675">
        <v>29318188</v>
      </c>
      <c r="JN675">
        <v>2.46948</v>
      </c>
      <c r="JO675">
        <v>2.6123</v>
      </c>
      <c r="JP675">
        <v>1.54785</v>
      </c>
      <c r="JQ675">
        <v>2.31445</v>
      </c>
      <c r="JR675">
        <v>1.64673</v>
      </c>
      <c r="JS675">
        <v>2.33398</v>
      </c>
      <c r="JT675">
        <v>34.2133</v>
      </c>
      <c r="JU675">
        <v>24.2013</v>
      </c>
      <c r="JV675">
        <v>18</v>
      </c>
      <c r="JW675">
        <v>504.123</v>
      </c>
      <c r="JX675">
        <v>336.932</v>
      </c>
      <c r="JY675">
        <v>26.5077</v>
      </c>
      <c r="JZ675">
        <v>28.0485</v>
      </c>
      <c r="KA675">
        <v>30.0004</v>
      </c>
      <c r="KB675">
        <v>27.96</v>
      </c>
      <c r="KC675">
        <v>27.9163</v>
      </c>
      <c r="KD675">
        <v>49.4545</v>
      </c>
      <c r="KE675">
        <v>17.7882</v>
      </c>
      <c r="KF675">
        <v>100</v>
      </c>
      <c r="KG675">
        <v>26.4919</v>
      </c>
      <c r="KH675">
        <v>1372.66</v>
      </c>
      <c r="KI675">
        <v>22.0975</v>
      </c>
      <c r="KJ675">
        <v>96.6611</v>
      </c>
      <c r="KK675">
        <v>94.658</v>
      </c>
    </row>
    <row r="676" spans="1:297">
      <c r="A676">
        <v>660</v>
      </c>
      <c r="B676">
        <v>1759091284</v>
      </c>
      <c r="C676">
        <v>18172</v>
      </c>
      <c r="D676" t="s">
        <v>1768</v>
      </c>
      <c r="E676" t="s">
        <v>1769</v>
      </c>
      <c r="F676">
        <v>5</v>
      </c>
      <c r="G676" t="s">
        <v>1605</v>
      </c>
      <c r="H676" t="s">
        <v>436</v>
      </c>
      <c r="I676">
        <v>1759091275.84615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1392.58729980952</v>
      </c>
      <c r="AK676">
        <v>1365.18351515152</v>
      </c>
      <c r="AL676">
        <v>3.55846536796526</v>
      </c>
      <c r="AM676">
        <v>66.03</v>
      </c>
      <c r="AN676">
        <f>(AP676 - AO676 + DY676*1E3/(8.314*(EA676+273.15)) * AR676/DX676 * AQ676) * DX676/(100*DL676) * 1000/(1000 - AP676)</f>
        <v>0</v>
      </c>
      <c r="AO676">
        <v>22.1077702275325</v>
      </c>
      <c r="AP676">
        <v>22.7112345454545</v>
      </c>
      <c r="AQ676">
        <v>0.000598294372292884</v>
      </c>
      <c r="AR676">
        <v>114.36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2.7</v>
      </c>
      <c r="DM676">
        <v>0.5</v>
      </c>
      <c r="DN676" t="s">
        <v>438</v>
      </c>
      <c r="DO676">
        <v>2</v>
      </c>
      <c r="DP676" t="b">
        <v>1</v>
      </c>
      <c r="DQ676">
        <v>1759091275.84615</v>
      </c>
      <c r="DR676">
        <v>1310.24923076923</v>
      </c>
      <c r="DS676">
        <v>1344.14538461538</v>
      </c>
      <c r="DT676">
        <v>22.6844461538462</v>
      </c>
      <c r="DU676">
        <v>22.0936923076923</v>
      </c>
      <c r="DV676">
        <v>1305.01384615385</v>
      </c>
      <c r="DW676">
        <v>22.3664923076923</v>
      </c>
      <c r="DX676">
        <v>499.999846153846</v>
      </c>
      <c r="DY676">
        <v>90.5861846153846</v>
      </c>
      <c r="DZ676">
        <v>0.0320689615384615</v>
      </c>
      <c r="EA676">
        <v>29.366</v>
      </c>
      <c r="EB676">
        <v>30.0029230769231</v>
      </c>
      <c r="EC676">
        <v>999.9</v>
      </c>
      <c r="ED676">
        <v>0</v>
      </c>
      <c r="EE676">
        <v>0</v>
      </c>
      <c r="EF676">
        <v>9990.67692307692</v>
      </c>
      <c r="EG676">
        <v>0</v>
      </c>
      <c r="EH676">
        <v>12.0851461538462</v>
      </c>
      <c r="EI676">
        <v>-33.8946923076923</v>
      </c>
      <c r="EJ676">
        <v>1340.66307692308</v>
      </c>
      <c r="EK676">
        <v>1374.51384615385</v>
      </c>
      <c r="EL676">
        <v>0.590733076923077</v>
      </c>
      <c r="EM676">
        <v>1344.14538461538</v>
      </c>
      <c r="EN676">
        <v>22.0936923076923</v>
      </c>
      <c r="EO676">
        <v>2.05489692307692</v>
      </c>
      <c r="EP676">
        <v>2.00138384615385</v>
      </c>
      <c r="EQ676">
        <v>17.8737846153846</v>
      </c>
      <c r="ER676">
        <v>17.4552769230769</v>
      </c>
      <c r="ES676">
        <v>2000.01153846154</v>
      </c>
      <c r="ET676">
        <v>0.980001615384615</v>
      </c>
      <c r="EU676">
        <v>0.0199981230769231</v>
      </c>
      <c r="EV676">
        <v>0</v>
      </c>
      <c r="EW676">
        <v>352.223461538461</v>
      </c>
      <c r="EX676">
        <v>5.00059</v>
      </c>
      <c r="EY676">
        <v>7158.34692307692</v>
      </c>
      <c r="EZ676">
        <v>17360.4153846154</v>
      </c>
      <c r="FA676">
        <v>41.4322307692308</v>
      </c>
      <c r="FB676">
        <v>41.2929230769231</v>
      </c>
      <c r="FC676">
        <v>40.8701538461538</v>
      </c>
      <c r="FD676">
        <v>40.625</v>
      </c>
      <c r="FE676">
        <v>42.2881538461539</v>
      </c>
      <c r="FF676">
        <v>1955.11153846154</v>
      </c>
      <c r="FG676">
        <v>39.9</v>
      </c>
      <c r="FH676">
        <v>0</v>
      </c>
      <c r="FI676">
        <v>1759091270.7</v>
      </c>
      <c r="FJ676">
        <v>0</v>
      </c>
      <c r="FK676">
        <v>352.231384615385</v>
      </c>
      <c r="FL676">
        <v>1.55603418262524</v>
      </c>
      <c r="FM676">
        <v>38.2239316618663</v>
      </c>
      <c r="FN676">
        <v>7158.765</v>
      </c>
      <c r="FO676">
        <v>15</v>
      </c>
      <c r="FP676">
        <v>0</v>
      </c>
      <c r="FQ676" t="s">
        <v>439</v>
      </c>
      <c r="FR676">
        <v>0</v>
      </c>
      <c r="FS676">
        <v>0</v>
      </c>
      <c r="FT676">
        <v>0</v>
      </c>
      <c r="FU676">
        <v>0</v>
      </c>
      <c r="FV676">
        <v>0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-33.988475</v>
      </c>
      <c r="GD676">
        <v>-1.93398947368421</v>
      </c>
      <c r="GE676">
        <v>0.695567397075941</v>
      </c>
      <c r="GF676">
        <v>0</v>
      </c>
      <c r="GG676">
        <v>352.144264705882</v>
      </c>
      <c r="GH676">
        <v>1.41003819287129</v>
      </c>
      <c r="GI676">
        <v>0.243050867203642</v>
      </c>
      <c r="GJ676">
        <v>-1</v>
      </c>
      <c r="GK676">
        <v>0.59889285</v>
      </c>
      <c r="GL676">
        <v>-0.0858996541353388</v>
      </c>
      <c r="GM676">
        <v>0.0191077454642744</v>
      </c>
      <c r="GN676">
        <v>1</v>
      </c>
      <c r="GO676">
        <v>1</v>
      </c>
      <c r="GP676">
        <v>2</v>
      </c>
      <c r="GQ676" t="s">
        <v>448</v>
      </c>
      <c r="GR676">
        <v>3.13255</v>
      </c>
      <c r="GS676">
        <v>2.71031</v>
      </c>
      <c r="GT676">
        <v>0.198589</v>
      </c>
      <c r="GU676">
        <v>0.202102</v>
      </c>
      <c r="GV676">
        <v>0.0992238</v>
      </c>
      <c r="GW676">
        <v>0.0980037</v>
      </c>
      <c r="GX676">
        <v>30196</v>
      </c>
      <c r="GY676">
        <v>32216.1</v>
      </c>
      <c r="GZ676">
        <v>34087.6</v>
      </c>
      <c r="HA676">
        <v>36554.9</v>
      </c>
      <c r="HB676">
        <v>43375.5</v>
      </c>
      <c r="HC676">
        <v>47347.7</v>
      </c>
      <c r="HD676">
        <v>53173.7</v>
      </c>
      <c r="HE676">
        <v>58422.5</v>
      </c>
      <c r="HF676">
        <v>1.957</v>
      </c>
      <c r="HG676">
        <v>1.6714</v>
      </c>
      <c r="HH676">
        <v>0.119731</v>
      </c>
      <c r="HI676">
        <v>0</v>
      </c>
      <c r="HJ676">
        <v>28.0574</v>
      </c>
      <c r="HK676">
        <v>999.9</v>
      </c>
      <c r="HL676">
        <v>54.004</v>
      </c>
      <c r="HM676">
        <v>30.121</v>
      </c>
      <c r="HN676">
        <v>25.5725</v>
      </c>
      <c r="HO676">
        <v>54.6161</v>
      </c>
      <c r="HP676">
        <v>47.8886</v>
      </c>
      <c r="HQ676">
        <v>1</v>
      </c>
      <c r="HR676">
        <v>0.0575813</v>
      </c>
      <c r="HS676">
        <v>0.324728</v>
      </c>
      <c r="HT676">
        <v>20.1137</v>
      </c>
      <c r="HU676">
        <v>5.19707</v>
      </c>
      <c r="HV676">
        <v>12.004</v>
      </c>
      <c r="HW676">
        <v>4.97505</v>
      </c>
      <c r="HX676">
        <v>3.29393</v>
      </c>
      <c r="HY676">
        <v>9999</v>
      </c>
      <c r="HZ676">
        <v>36.1</v>
      </c>
      <c r="IA676">
        <v>9999</v>
      </c>
      <c r="IB676">
        <v>9999</v>
      </c>
      <c r="IC676">
        <v>1.86325</v>
      </c>
      <c r="ID676">
        <v>1.86813</v>
      </c>
      <c r="IE676">
        <v>1.86786</v>
      </c>
      <c r="IF676">
        <v>1.86905</v>
      </c>
      <c r="IG676">
        <v>1.86986</v>
      </c>
      <c r="IH676">
        <v>1.86594</v>
      </c>
      <c r="II676">
        <v>1.86703</v>
      </c>
      <c r="IJ676">
        <v>1.86844</v>
      </c>
      <c r="IK676">
        <v>5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5.32</v>
      </c>
      <c r="IY676">
        <v>0.3191</v>
      </c>
      <c r="IZ676">
        <v>0.744305887368214</v>
      </c>
      <c r="JA676">
        <v>0.00400708050939433</v>
      </c>
      <c r="JB676">
        <v>-7.0817227887937e-07</v>
      </c>
      <c r="JC676">
        <v>2.11393634800483e-10</v>
      </c>
      <c r="JD676">
        <v>-0.0902750961418796</v>
      </c>
      <c r="JE676">
        <v>-0.0199519798578536</v>
      </c>
      <c r="JF676">
        <v>0.00231849078142986</v>
      </c>
      <c r="JG676">
        <v>-2.72917625674962e-05</v>
      </c>
      <c r="JH676">
        <v>4</v>
      </c>
      <c r="JI676">
        <v>2436</v>
      </c>
      <c r="JJ676">
        <v>0</v>
      </c>
      <c r="JK676">
        <v>25</v>
      </c>
      <c r="JL676">
        <v>29318188.1</v>
      </c>
      <c r="JM676">
        <v>29318188.1</v>
      </c>
      <c r="JN676">
        <v>2.49023</v>
      </c>
      <c r="JO676">
        <v>2.60864</v>
      </c>
      <c r="JP676">
        <v>1.54785</v>
      </c>
      <c r="JQ676">
        <v>2.31567</v>
      </c>
      <c r="JR676">
        <v>1.64673</v>
      </c>
      <c r="JS676">
        <v>2.35229</v>
      </c>
      <c r="JT676">
        <v>34.2133</v>
      </c>
      <c r="JU676">
        <v>24.1926</v>
      </c>
      <c r="JV676">
        <v>18</v>
      </c>
      <c r="JW676">
        <v>504.297</v>
      </c>
      <c r="JX676">
        <v>336.796</v>
      </c>
      <c r="JY676">
        <v>26.4989</v>
      </c>
      <c r="JZ676">
        <v>28.0539</v>
      </c>
      <c r="KA676">
        <v>30.0006</v>
      </c>
      <c r="KB676">
        <v>27.9647</v>
      </c>
      <c r="KC676">
        <v>27.922</v>
      </c>
      <c r="KD676">
        <v>49.9668</v>
      </c>
      <c r="KE676">
        <v>17.7882</v>
      </c>
      <c r="KF676">
        <v>100</v>
      </c>
      <c r="KG676">
        <v>26.4867</v>
      </c>
      <c r="KH676">
        <v>1392.97</v>
      </c>
      <c r="KI676">
        <v>22.0975</v>
      </c>
      <c r="KJ676">
        <v>96.6606</v>
      </c>
      <c r="KK676">
        <v>94.6575</v>
      </c>
    </row>
    <row r="677" spans="1:297">
      <c r="A677">
        <v>661</v>
      </c>
      <c r="B677">
        <v>1759091289</v>
      </c>
      <c r="C677">
        <v>18177</v>
      </c>
      <c r="D677" t="s">
        <v>1770</v>
      </c>
      <c r="E677" t="s">
        <v>1771</v>
      </c>
      <c r="F677">
        <v>5</v>
      </c>
      <c r="G677" t="s">
        <v>1605</v>
      </c>
      <c r="H677" t="s">
        <v>436</v>
      </c>
      <c r="I677">
        <v>1759091280.84615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1408.60402133333</v>
      </c>
      <c r="AK677">
        <v>1382.0216969697</v>
      </c>
      <c r="AL677">
        <v>3.34776406926402</v>
      </c>
      <c r="AM677">
        <v>66.03</v>
      </c>
      <c r="AN677">
        <f>(AP677 - AO677 + DY677*1E3/(8.314*(EA677+273.15)) * AR677/DX677 * AQ677) * DX677/(100*DL677) * 1000/(1000 - AP677)</f>
        <v>0</v>
      </c>
      <c r="AO677">
        <v>22.1113263095455</v>
      </c>
      <c r="AP677">
        <v>22.7171284848485</v>
      </c>
      <c r="AQ677">
        <v>0.00017120222634381</v>
      </c>
      <c r="AR677">
        <v>114.36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2.7</v>
      </c>
      <c r="DM677">
        <v>0.5</v>
      </c>
      <c r="DN677" t="s">
        <v>438</v>
      </c>
      <c r="DO677">
        <v>2</v>
      </c>
      <c r="DP677" t="b">
        <v>1</v>
      </c>
      <c r="DQ677">
        <v>1759091280.84615</v>
      </c>
      <c r="DR677">
        <v>1326.77769230769</v>
      </c>
      <c r="DS677">
        <v>1360.72461538462</v>
      </c>
      <c r="DT677">
        <v>22.7032307692308</v>
      </c>
      <c r="DU677">
        <v>22.1062615384615</v>
      </c>
      <c r="DV677">
        <v>1321.48846153846</v>
      </c>
      <c r="DW677">
        <v>22.3845230769231</v>
      </c>
      <c r="DX677">
        <v>500.009307692308</v>
      </c>
      <c r="DY677">
        <v>90.5849153846154</v>
      </c>
      <c r="DZ677">
        <v>0.0322298923076923</v>
      </c>
      <c r="EA677">
        <v>29.3672307692308</v>
      </c>
      <c r="EB677">
        <v>30.0047846153846</v>
      </c>
      <c r="EC677">
        <v>999.9</v>
      </c>
      <c r="ED677">
        <v>0</v>
      </c>
      <c r="EE677">
        <v>0</v>
      </c>
      <c r="EF677">
        <v>9994.13307692308</v>
      </c>
      <c r="EG677">
        <v>0</v>
      </c>
      <c r="EH677">
        <v>12.0862076923077</v>
      </c>
      <c r="EI677">
        <v>-33.9459461538462</v>
      </c>
      <c r="EJ677">
        <v>1357.6</v>
      </c>
      <c r="EK677">
        <v>1391.48538461538</v>
      </c>
      <c r="EL677">
        <v>0.596971692307692</v>
      </c>
      <c r="EM677">
        <v>1360.72461538462</v>
      </c>
      <c r="EN677">
        <v>22.1062615384615</v>
      </c>
      <c r="EO677">
        <v>2.05657153846154</v>
      </c>
      <c r="EP677">
        <v>2.00249307692308</v>
      </c>
      <c r="EQ677">
        <v>17.8867307692308</v>
      </c>
      <c r="ER677">
        <v>17.4640615384615</v>
      </c>
      <c r="ES677">
        <v>2000.03</v>
      </c>
      <c r="ET677">
        <v>0.980001846153846</v>
      </c>
      <c r="EU677">
        <v>0.0199978846153846</v>
      </c>
      <c r="EV677">
        <v>0</v>
      </c>
      <c r="EW677">
        <v>352.308076923077</v>
      </c>
      <c r="EX677">
        <v>5.00059</v>
      </c>
      <c r="EY677">
        <v>7161.71769230769</v>
      </c>
      <c r="EZ677">
        <v>17360.5846153846</v>
      </c>
      <c r="FA677">
        <v>41.437</v>
      </c>
      <c r="FB677">
        <v>41.3072307692308</v>
      </c>
      <c r="FC677">
        <v>40.875</v>
      </c>
      <c r="FD677">
        <v>40.625</v>
      </c>
      <c r="FE677">
        <v>42.3024615384615</v>
      </c>
      <c r="FF677">
        <v>1955.13</v>
      </c>
      <c r="FG677">
        <v>39.9</v>
      </c>
      <c r="FH677">
        <v>0</v>
      </c>
      <c r="FI677">
        <v>1759091275.5</v>
      </c>
      <c r="FJ677">
        <v>0</v>
      </c>
      <c r="FK677">
        <v>352.3765</v>
      </c>
      <c r="FL677">
        <v>2.0187692248833</v>
      </c>
      <c r="FM677">
        <v>38.3521366846343</v>
      </c>
      <c r="FN677">
        <v>7161.88076923077</v>
      </c>
      <c r="FO677">
        <v>15</v>
      </c>
      <c r="FP677">
        <v>0</v>
      </c>
      <c r="FQ677" t="s">
        <v>439</v>
      </c>
      <c r="FR677">
        <v>0</v>
      </c>
      <c r="FS677">
        <v>0</v>
      </c>
      <c r="FT677">
        <v>0</v>
      </c>
      <c r="FU677">
        <v>0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0</v>
      </c>
      <c r="GC677">
        <v>-33.786115</v>
      </c>
      <c r="GD677">
        <v>-2.18993233082703</v>
      </c>
      <c r="GE677">
        <v>0.688339376525126</v>
      </c>
      <c r="GF677">
        <v>0</v>
      </c>
      <c r="GG677">
        <v>352.276911764706</v>
      </c>
      <c r="GH677">
        <v>1.68643238902859</v>
      </c>
      <c r="GI677">
        <v>0.259118570139237</v>
      </c>
      <c r="GJ677">
        <v>-1</v>
      </c>
      <c r="GK677">
        <v>0.5939506</v>
      </c>
      <c r="GL677">
        <v>0.0731040000000003</v>
      </c>
      <c r="GM677">
        <v>0.012126613613866</v>
      </c>
      <c r="GN677">
        <v>1</v>
      </c>
      <c r="GO677">
        <v>1</v>
      </c>
      <c r="GP677">
        <v>2</v>
      </c>
      <c r="GQ677" t="s">
        <v>448</v>
      </c>
      <c r="GR677">
        <v>3.1325</v>
      </c>
      <c r="GS677">
        <v>2.71021</v>
      </c>
      <c r="GT677">
        <v>0.200093</v>
      </c>
      <c r="GU677">
        <v>0.203687</v>
      </c>
      <c r="GV677">
        <v>0.0992296</v>
      </c>
      <c r="GW677">
        <v>0.0980149</v>
      </c>
      <c r="GX677">
        <v>30139.3</v>
      </c>
      <c r="GY677">
        <v>32151.7</v>
      </c>
      <c r="GZ677">
        <v>34087.6</v>
      </c>
      <c r="HA677">
        <v>36554.4</v>
      </c>
      <c r="HB677">
        <v>43375.3</v>
      </c>
      <c r="HC677">
        <v>47347</v>
      </c>
      <c r="HD677">
        <v>53173.6</v>
      </c>
      <c r="HE677">
        <v>58422.1</v>
      </c>
      <c r="HF677">
        <v>1.95667</v>
      </c>
      <c r="HG677">
        <v>1.67162</v>
      </c>
      <c r="HH677">
        <v>0.119448</v>
      </c>
      <c r="HI677">
        <v>0</v>
      </c>
      <c r="HJ677">
        <v>28.0568</v>
      </c>
      <c r="HK677">
        <v>999.9</v>
      </c>
      <c r="HL677">
        <v>54.004</v>
      </c>
      <c r="HM677">
        <v>30.142</v>
      </c>
      <c r="HN677">
        <v>25.6064</v>
      </c>
      <c r="HO677">
        <v>54.1461</v>
      </c>
      <c r="HP677">
        <v>47.9327</v>
      </c>
      <c r="HQ677">
        <v>1</v>
      </c>
      <c r="HR677">
        <v>0.058125</v>
      </c>
      <c r="HS677">
        <v>0.333731</v>
      </c>
      <c r="HT677">
        <v>20.1137</v>
      </c>
      <c r="HU677">
        <v>5.19797</v>
      </c>
      <c r="HV677">
        <v>12.004</v>
      </c>
      <c r="HW677">
        <v>4.97525</v>
      </c>
      <c r="HX677">
        <v>3.294</v>
      </c>
      <c r="HY677">
        <v>9999</v>
      </c>
      <c r="HZ677">
        <v>36.1</v>
      </c>
      <c r="IA677">
        <v>9999</v>
      </c>
      <c r="IB677">
        <v>9999</v>
      </c>
      <c r="IC677">
        <v>1.86325</v>
      </c>
      <c r="ID677">
        <v>1.86813</v>
      </c>
      <c r="IE677">
        <v>1.86789</v>
      </c>
      <c r="IF677">
        <v>1.86905</v>
      </c>
      <c r="IG677">
        <v>1.86988</v>
      </c>
      <c r="IH677">
        <v>1.86592</v>
      </c>
      <c r="II677">
        <v>1.86703</v>
      </c>
      <c r="IJ677">
        <v>1.86844</v>
      </c>
      <c r="IK677">
        <v>5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5.38</v>
      </c>
      <c r="IY677">
        <v>0.3193</v>
      </c>
      <c r="IZ677">
        <v>0.744305887368214</v>
      </c>
      <c r="JA677">
        <v>0.00400708050939433</v>
      </c>
      <c r="JB677">
        <v>-7.0817227887937e-07</v>
      </c>
      <c r="JC677">
        <v>2.11393634800483e-10</v>
      </c>
      <c r="JD677">
        <v>-0.0902750961418796</v>
      </c>
      <c r="JE677">
        <v>-0.0199519798578536</v>
      </c>
      <c r="JF677">
        <v>0.00231849078142986</v>
      </c>
      <c r="JG677">
        <v>-2.72917625674962e-05</v>
      </c>
      <c r="JH677">
        <v>4</v>
      </c>
      <c r="JI677">
        <v>2436</v>
      </c>
      <c r="JJ677">
        <v>0</v>
      </c>
      <c r="JK677">
        <v>25</v>
      </c>
      <c r="JL677">
        <v>29318188.1</v>
      </c>
      <c r="JM677">
        <v>29318188.1</v>
      </c>
      <c r="JN677">
        <v>2.51831</v>
      </c>
      <c r="JO677">
        <v>2.60864</v>
      </c>
      <c r="JP677">
        <v>1.54785</v>
      </c>
      <c r="JQ677">
        <v>2.31445</v>
      </c>
      <c r="JR677">
        <v>1.64673</v>
      </c>
      <c r="JS677">
        <v>2.32788</v>
      </c>
      <c r="JT677">
        <v>34.2133</v>
      </c>
      <c r="JU677">
        <v>24.1926</v>
      </c>
      <c r="JV677">
        <v>18</v>
      </c>
      <c r="JW677">
        <v>504.131</v>
      </c>
      <c r="JX677">
        <v>336.931</v>
      </c>
      <c r="JY677">
        <v>26.4915</v>
      </c>
      <c r="JZ677">
        <v>28.0587</v>
      </c>
      <c r="KA677">
        <v>30.0006</v>
      </c>
      <c r="KB677">
        <v>27.97</v>
      </c>
      <c r="KC677">
        <v>27.9267</v>
      </c>
      <c r="KD677">
        <v>50.4368</v>
      </c>
      <c r="KE677">
        <v>17.7882</v>
      </c>
      <c r="KF677">
        <v>100</v>
      </c>
      <c r="KG677">
        <v>26.4859</v>
      </c>
      <c r="KH677">
        <v>1406.51</v>
      </c>
      <c r="KI677">
        <v>22.0975</v>
      </c>
      <c r="KJ677">
        <v>96.6604</v>
      </c>
      <c r="KK677">
        <v>94.6566</v>
      </c>
    </row>
    <row r="678" spans="1:297">
      <c r="A678">
        <v>662</v>
      </c>
      <c r="B678">
        <v>1759091294</v>
      </c>
      <c r="C678">
        <v>18182</v>
      </c>
      <c r="D678" t="s">
        <v>1772</v>
      </c>
      <c r="E678" t="s">
        <v>1773</v>
      </c>
      <c r="F678">
        <v>5</v>
      </c>
      <c r="G678" t="s">
        <v>1605</v>
      </c>
      <c r="H678" t="s">
        <v>436</v>
      </c>
      <c r="I678">
        <v>1759091285.84615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1427.05214857143</v>
      </c>
      <c r="AK678">
        <v>1399.6983030303</v>
      </c>
      <c r="AL678">
        <v>3.55924783549778</v>
      </c>
      <c r="AM678">
        <v>66.03</v>
      </c>
      <c r="AN678">
        <f>(AP678 - AO678 + DY678*1E3/(8.314*(EA678+273.15)) * AR678/DX678 * AQ678) * DX678/(100*DL678) * 1000/(1000 - AP678)</f>
        <v>0</v>
      </c>
      <c r="AO678">
        <v>22.113532280184</v>
      </c>
      <c r="AP678">
        <v>22.7156266666667</v>
      </c>
      <c r="AQ678">
        <v>-9.12631578953219e-05</v>
      </c>
      <c r="AR678">
        <v>114.36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2.7</v>
      </c>
      <c r="DM678">
        <v>0.5</v>
      </c>
      <c r="DN678" t="s">
        <v>438</v>
      </c>
      <c r="DO678">
        <v>2</v>
      </c>
      <c r="DP678" t="b">
        <v>1</v>
      </c>
      <c r="DQ678">
        <v>1759091285.84615</v>
      </c>
      <c r="DR678">
        <v>1343.56846153846</v>
      </c>
      <c r="DS678">
        <v>1377.96692307692</v>
      </c>
      <c r="DT678">
        <v>22.7126769230769</v>
      </c>
      <c r="DU678">
        <v>22.1099461538461</v>
      </c>
      <c r="DV678">
        <v>1338.22461538462</v>
      </c>
      <c r="DW678">
        <v>22.3935846153846</v>
      </c>
      <c r="DX678">
        <v>500.024538461538</v>
      </c>
      <c r="DY678">
        <v>90.5843692307692</v>
      </c>
      <c r="DZ678">
        <v>0.0320012461538462</v>
      </c>
      <c r="EA678">
        <v>29.3678615384615</v>
      </c>
      <c r="EB678">
        <v>30.0049923076923</v>
      </c>
      <c r="EC678">
        <v>999.9</v>
      </c>
      <c r="ED678">
        <v>0</v>
      </c>
      <c r="EE678">
        <v>0</v>
      </c>
      <c r="EF678">
        <v>10013.0184615385</v>
      </c>
      <c r="EG678">
        <v>0</v>
      </c>
      <c r="EH678">
        <v>12.0840846153846</v>
      </c>
      <c r="EI678">
        <v>-34.3987692307692</v>
      </c>
      <c r="EJ678">
        <v>1374.79307692308</v>
      </c>
      <c r="EK678">
        <v>1409.12230769231</v>
      </c>
      <c r="EL678">
        <v>0.602734153846154</v>
      </c>
      <c r="EM678">
        <v>1377.96692307692</v>
      </c>
      <c r="EN678">
        <v>22.1099461538461</v>
      </c>
      <c r="EO678">
        <v>2.05741538461538</v>
      </c>
      <c r="EP678">
        <v>2.00281461538462</v>
      </c>
      <c r="EQ678">
        <v>17.8932538461538</v>
      </c>
      <c r="ER678">
        <v>17.4666076923077</v>
      </c>
      <c r="ES678">
        <v>2000.02769230769</v>
      </c>
      <c r="ET678">
        <v>0.980001846153846</v>
      </c>
      <c r="EU678">
        <v>0.0199978846153846</v>
      </c>
      <c r="EV678">
        <v>0</v>
      </c>
      <c r="EW678">
        <v>352.486461538462</v>
      </c>
      <c r="EX678">
        <v>5.00059</v>
      </c>
      <c r="EY678">
        <v>7165.03692307692</v>
      </c>
      <c r="EZ678">
        <v>17360.5615384615</v>
      </c>
      <c r="FA678">
        <v>41.437</v>
      </c>
      <c r="FB678">
        <v>41.312</v>
      </c>
      <c r="FC678">
        <v>40.875</v>
      </c>
      <c r="FD678">
        <v>40.625</v>
      </c>
      <c r="FE678">
        <v>42.3024615384615</v>
      </c>
      <c r="FF678">
        <v>1955.12769230769</v>
      </c>
      <c r="FG678">
        <v>39.9</v>
      </c>
      <c r="FH678">
        <v>0</v>
      </c>
      <c r="FI678">
        <v>1759091280.9</v>
      </c>
      <c r="FJ678">
        <v>0</v>
      </c>
      <c r="FK678">
        <v>352.5774</v>
      </c>
      <c r="FL678">
        <v>3.03907691249827</v>
      </c>
      <c r="FM678">
        <v>38.6907691719866</v>
      </c>
      <c r="FN678">
        <v>7165.5956</v>
      </c>
      <c r="FO678">
        <v>15</v>
      </c>
      <c r="FP678">
        <v>0</v>
      </c>
      <c r="FQ678" t="s">
        <v>439</v>
      </c>
      <c r="FR678">
        <v>0</v>
      </c>
      <c r="FS678">
        <v>0</v>
      </c>
      <c r="FT678">
        <v>0</v>
      </c>
      <c r="FU678">
        <v>0</v>
      </c>
      <c r="FV678">
        <v>0</v>
      </c>
      <c r="FW678">
        <v>0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-34.197255</v>
      </c>
      <c r="GD678">
        <v>-3.25335789473687</v>
      </c>
      <c r="GE678">
        <v>0.749376988888102</v>
      </c>
      <c r="GF678">
        <v>0</v>
      </c>
      <c r="GG678">
        <v>352.451117647059</v>
      </c>
      <c r="GH678">
        <v>2.1672116117602</v>
      </c>
      <c r="GI678">
        <v>0.275607432315244</v>
      </c>
      <c r="GJ678">
        <v>-1</v>
      </c>
      <c r="GK678">
        <v>0.59915315</v>
      </c>
      <c r="GL678">
        <v>0.0633272932330821</v>
      </c>
      <c r="GM678">
        <v>0.00775939630560909</v>
      </c>
      <c r="GN678">
        <v>1</v>
      </c>
      <c r="GO678">
        <v>1</v>
      </c>
      <c r="GP678">
        <v>2</v>
      </c>
      <c r="GQ678" t="s">
        <v>448</v>
      </c>
      <c r="GR678">
        <v>3.13241</v>
      </c>
      <c r="GS678">
        <v>2.70942</v>
      </c>
      <c r="GT678">
        <v>0.201661</v>
      </c>
      <c r="GU678">
        <v>0.205148</v>
      </c>
      <c r="GV678">
        <v>0.0992251</v>
      </c>
      <c r="GW678">
        <v>0.0980169</v>
      </c>
      <c r="GX678">
        <v>30079.7</v>
      </c>
      <c r="GY678">
        <v>32092.1</v>
      </c>
      <c r="GZ678">
        <v>34087</v>
      </c>
      <c r="HA678">
        <v>36553.7</v>
      </c>
      <c r="HB678">
        <v>43375.1</v>
      </c>
      <c r="HC678">
        <v>47346.3</v>
      </c>
      <c r="HD678">
        <v>53172.8</v>
      </c>
      <c r="HE678">
        <v>58421.1</v>
      </c>
      <c r="HF678">
        <v>1.95662</v>
      </c>
      <c r="HG678">
        <v>1.6717</v>
      </c>
      <c r="HH678">
        <v>0.120282</v>
      </c>
      <c r="HI678">
        <v>0</v>
      </c>
      <c r="HJ678">
        <v>28.055</v>
      </c>
      <c r="HK678">
        <v>999.9</v>
      </c>
      <c r="HL678">
        <v>53.98</v>
      </c>
      <c r="HM678">
        <v>30.121</v>
      </c>
      <c r="HN678">
        <v>25.566</v>
      </c>
      <c r="HO678">
        <v>54.6661</v>
      </c>
      <c r="HP678">
        <v>47.8125</v>
      </c>
      <c r="HQ678">
        <v>1</v>
      </c>
      <c r="HR678">
        <v>0.0584578</v>
      </c>
      <c r="HS678">
        <v>0.356457</v>
      </c>
      <c r="HT678">
        <v>20.1135</v>
      </c>
      <c r="HU678">
        <v>5.19707</v>
      </c>
      <c r="HV678">
        <v>12.004</v>
      </c>
      <c r="HW678">
        <v>4.97505</v>
      </c>
      <c r="HX678">
        <v>3.29393</v>
      </c>
      <c r="HY678">
        <v>9999</v>
      </c>
      <c r="HZ678">
        <v>36.1</v>
      </c>
      <c r="IA678">
        <v>9999</v>
      </c>
      <c r="IB678">
        <v>9999</v>
      </c>
      <c r="IC678">
        <v>1.86325</v>
      </c>
      <c r="ID678">
        <v>1.86813</v>
      </c>
      <c r="IE678">
        <v>1.86788</v>
      </c>
      <c r="IF678">
        <v>1.86905</v>
      </c>
      <c r="IG678">
        <v>1.86987</v>
      </c>
      <c r="IH678">
        <v>1.8659</v>
      </c>
      <c r="II678">
        <v>1.86703</v>
      </c>
      <c r="IJ678">
        <v>1.86844</v>
      </c>
      <c r="IK678">
        <v>5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5.43</v>
      </c>
      <c r="IY678">
        <v>0.3192</v>
      </c>
      <c r="IZ678">
        <v>0.744305887368214</v>
      </c>
      <c r="JA678">
        <v>0.00400708050939433</v>
      </c>
      <c r="JB678">
        <v>-7.0817227887937e-07</v>
      </c>
      <c r="JC678">
        <v>2.11393634800483e-10</v>
      </c>
      <c r="JD678">
        <v>-0.0902750961418796</v>
      </c>
      <c r="JE678">
        <v>-0.0199519798578536</v>
      </c>
      <c r="JF678">
        <v>0.00231849078142986</v>
      </c>
      <c r="JG678">
        <v>-2.72917625674962e-05</v>
      </c>
      <c r="JH678">
        <v>4</v>
      </c>
      <c r="JI678">
        <v>2436</v>
      </c>
      <c r="JJ678">
        <v>0</v>
      </c>
      <c r="JK678">
        <v>25</v>
      </c>
      <c r="JL678">
        <v>29318188.2</v>
      </c>
      <c r="JM678">
        <v>29318188.2</v>
      </c>
      <c r="JN678">
        <v>2.5415</v>
      </c>
      <c r="JO678">
        <v>2.61963</v>
      </c>
      <c r="JP678">
        <v>1.54785</v>
      </c>
      <c r="JQ678">
        <v>2.31567</v>
      </c>
      <c r="JR678">
        <v>1.64551</v>
      </c>
      <c r="JS678">
        <v>2.21924</v>
      </c>
      <c r="JT678">
        <v>34.2133</v>
      </c>
      <c r="JU678">
        <v>24.1926</v>
      </c>
      <c r="JV678">
        <v>18</v>
      </c>
      <c r="JW678">
        <v>504.139</v>
      </c>
      <c r="JX678">
        <v>336.993</v>
      </c>
      <c r="JY678">
        <v>26.485</v>
      </c>
      <c r="JZ678">
        <v>28.0635</v>
      </c>
      <c r="KA678">
        <v>30.0004</v>
      </c>
      <c r="KB678">
        <v>27.9747</v>
      </c>
      <c r="KC678">
        <v>27.9314</v>
      </c>
      <c r="KD678">
        <v>50.9708</v>
      </c>
      <c r="KE678">
        <v>17.7882</v>
      </c>
      <c r="KF678">
        <v>100</v>
      </c>
      <c r="KG678">
        <v>26.4798</v>
      </c>
      <c r="KH678">
        <v>1426.73</v>
      </c>
      <c r="KI678">
        <v>22.0975</v>
      </c>
      <c r="KJ678">
        <v>96.6589</v>
      </c>
      <c r="KK678">
        <v>94.6549</v>
      </c>
    </row>
    <row r="679" spans="1:297">
      <c r="A679">
        <v>663</v>
      </c>
      <c r="B679">
        <v>1759091299</v>
      </c>
      <c r="C679">
        <v>18187</v>
      </c>
      <c r="D679" t="s">
        <v>1774</v>
      </c>
      <c r="E679" t="s">
        <v>1775</v>
      </c>
      <c r="F679">
        <v>5</v>
      </c>
      <c r="G679" t="s">
        <v>1605</v>
      </c>
      <c r="H679" t="s">
        <v>436</v>
      </c>
      <c r="I679">
        <v>1759091290.84615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1443.70418361905</v>
      </c>
      <c r="AK679">
        <v>1416.68515151515</v>
      </c>
      <c r="AL679">
        <v>3.38342748917718</v>
      </c>
      <c r="AM679">
        <v>66.03</v>
      </c>
      <c r="AN679">
        <f>(AP679 - AO679 + DY679*1E3/(8.314*(EA679+273.15)) * AR679/DX679 * AQ679) * DX679/(100*DL679) * 1000/(1000 - AP679)</f>
        <v>0</v>
      </c>
      <c r="AO679">
        <v>22.1154824400108</v>
      </c>
      <c r="AP679">
        <v>22.7142054545455</v>
      </c>
      <c r="AQ679">
        <v>-7.03127705633662e-05</v>
      </c>
      <c r="AR679">
        <v>114.36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2.7</v>
      </c>
      <c r="DM679">
        <v>0.5</v>
      </c>
      <c r="DN679" t="s">
        <v>438</v>
      </c>
      <c r="DO679">
        <v>2</v>
      </c>
      <c r="DP679" t="b">
        <v>1</v>
      </c>
      <c r="DQ679">
        <v>1759091290.84615</v>
      </c>
      <c r="DR679">
        <v>1360.46307692308</v>
      </c>
      <c r="DS679">
        <v>1394.68538461538</v>
      </c>
      <c r="DT679">
        <v>22.7154307692308</v>
      </c>
      <c r="DU679">
        <v>22.1126461538461</v>
      </c>
      <c r="DV679">
        <v>1355.06384615385</v>
      </c>
      <c r="DW679">
        <v>22.3962230769231</v>
      </c>
      <c r="DX679">
        <v>500.029846153846</v>
      </c>
      <c r="DY679">
        <v>90.5838923076923</v>
      </c>
      <c r="DZ679">
        <v>0.0319031846153846</v>
      </c>
      <c r="EA679">
        <v>29.3675384615385</v>
      </c>
      <c r="EB679">
        <v>30.0070538461538</v>
      </c>
      <c r="EC679">
        <v>999.9</v>
      </c>
      <c r="ED679">
        <v>0</v>
      </c>
      <c r="EE679">
        <v>0</v>
      </c>
      <c r="EF679">
        <v>10001.1415384615</v>
      </c>
      <c r="EG679">
        <v>0</v>
      </c>
      <c r="EH679">
        <v>12.0840846153846</v>
      </c>
      <c r="EI679">
        <v>-34.2219307692308</v>
      </c>
      <c r="EJ679">
        <v>1392.08461538462</v>
      </c>
      <c r="EK679">
        <v>1426.22230769231</v>
      </c>
      <c r="EL679">
        <v>0.602794692307692</v>
      </c>
      <c r="EM679">
        <v>1394.68538461538</v>
      </c>
      <c r="EN679">
        <v>22.1126461538461</v>
      </c>
      <c r="EO679">
        <v>2.05765461538462</v>
      </c>
      <c r="EP679">
        <v>2.00304846153846</v>
      </c>
      <c r="EQ679">
        <v>17.8951076923077</v>
      </c>
      <c r="ER679">
        <v>17.4684692307692</v>
      </c>
      <c r="ES679">
        <v>2000.00076923077</v>
      </c>
      <c r="ET679">
        <v>0.980001538461538</v>
      </c>
      <c r="EU679">
        <v>0.0199981230769231</v>
      </c>
      <c r="EV679">
        <v>0</v>
      </c>
      <c r="EW679">
        <v>352.704076923077</v>
      </c>
      <c r="EX679">
        <v>5.00059</v>
      </c>
      <c r="EY679">
        <v>7167.94615384615</v>
      </c>
      <c r="EZ679">
        <v>17360.3307692308</v>
      </c>
      <c r="FA679">
        <v>41.437</v>
      </c>
      <c r="FB679">
        <v>41.312</v>
      </c>
      <c r="FC679">
        <v>40.875</v>
      </c>
      <c r="FD679">
        <v>40.625</v>
      </c>
      <c r="FE679">
        <v>42.3024615384615</v>
      </c>
      <c r="FF679">
        <v>1955.10076923077</v>
      </c>
      <c r="FG679">
        <v>39.9</v>
      </c>
      <c r="FH679">
        <v>0</v>
      </c>
      <c r="FI679">
        <v>1759091285.7</v>
      </c>
      <c r="FJ679">
        <v>0</v>
      </c>
      <c r="FK679">
        <v>352.77432</v>
      </c>
      <c r="FL679">
        <v>1.70869230080886</v>
      </c>
      <c r="FM679">
        <v>34.7830769083526</v>
      </c>
      <c r="FN679">
        <v>7168.5536</v>
      </c>
      <c r="FO679">
        <v>15</v>
      </c>
      <c r="FP679">
        <v>0</v>
      </c>
      <c r="FQ679" t="s">
        <v>439</v>
      </c>
      <c r="FR679">
        <v>0</v>
      </c>
      <c r="FS679">
        <v>0</v>
      </c>
      <c r="FT679">
        <v>0</v>
      </c>
      <c r="FU679">
        <v>0</v>
      </c>
      <c r="FV679">
        <v>0</v>
      </c>
      <c r="FW679">
        <v>0</v>
      </c>
      <c r="FX679">
        <v>0</v>
      </c>
      <c r="FY679">
        <v>0</v>
      </c>
      <c r="FZ679">
        <v>0</v>
      </c>
      <c r="GA679">
        <v>0</v>
      </c>
      <c r="GB679">
        <v>0</v>
      </c>
      <c r="GC679">
        <v>-34.3688428571429</v>
      </c>
      <c r="GD679">
        <v>0.762498701298744</v>
      </c>
      <c r="GE679">
        <v>0.612769522874029</v>
      </c>
      <c r="GF679">
        <v>0</v>
      </c>
      <c r="GG679">
        <v>352.637882352941</v>
      </c>
      <c r="GH679">
        <v>2.27303284588085</v>
      </c>
      <c r="GI679">
        <v>0.282523373807197</v>
      </c>
      <c r="GJ679">
        <v>-1</v>
      </c>
      <c r="GK679">
        <v>0.601997095238095</v>
      </c>
      <c r="GL679">
        <v>0.000877090909091316</v>
      </c>
      <c r="GM679">
        <v>0.00295542780570584</v>
      </c>
      <c r="GN679">
        <v>1</v>
      </c>
      <c r="GO679">
        <v>1</v>
      </c>
      <c r="GP679">
        <v>2</v>
      </c>
      <c r="GQ679" t="s">
        <v>448</v>
      </c>
      <c r="GR679">
        <v>3.13256</v>
      </c>
      <c r="GS679">
        <v>2.70985</v>
      </c>
      <c r="GT679">
        <v>0.203166</v>
      </c>
      <c r="GU679">
        <v>0.20674</v>
      </c>
      <c r="GV679">
        <v>0.0992149</v>
      </c>
      <c r="GW679">
        <v>0.0980204</v>
      </c>
      <c r="GX679">
        <v>30022.8</v>
      </c>
      <c r="GY679">
        <v>32027.6</v>
      </c>
      <c r="GZ679">
        <v>34086.8</v>
      </c>
      <c r="HA679">
        <v>36553.5</v>
      </c>
      <c r="HB679">
        <v>43375.4</v>
      </c>
      <c r="HC679">
        <v>47346.2</v>
      </c>
      <c r="HD679">
        <v>53172.4</v>
      </c>
      <c r="HE679">
        <v>58421</v>
      </c>
      <c r="HF679">
        <v>1.9567</v>
      </c>
      <c r="HG679">
        <v>1.67115</v>
      </c>
      <c r="HH679">
        <v>0.119127</v>
      </c>
      <c r="HI679">
        <v>0</v>
      </c>
      <c r="HJ679">
        <v>28.055</v>
      </c>
      <c r="HK679">
        <v>999.9</v>
      </c>
      <c r="HL679">
        <v>54.004</v>
      </c>
      <c r="HM679">
        <v>30.142</v>
      </c>
      <c r="HN679">
        <v>25.6083</v>
      </c>
      <c r="HO679">
        <v>54.6161</v>
      </c>
      <c r="HP679">
        <v>47.6723</v>
      </c>
      <c r="HQ679">
        <v>1</v>
      </c>
      <c r="HR679">
        <v>0.0588516</v>
      </c>
      <c r="HS679">
        <v>0.396196</v>
      </c>
      <c r="HT679">
        <v>20.1135</v>
      </c>
      <c r="HU679">
        <v>5.19767</v>
      </c>
      <c r="HV679">
        <v>12.004</v>
      </c>
      <c r="HW679">
        <v>4.9754</v>
      </c>
      <c r="HX679">
        <v>3.294</v>
      </c>
      <c r="HY679">
        <v>9999</v>
      </c>
      <c r="HZ679">
        <v>36.1</v>
      </c>
      <c r="IA679">
        <v>9999</v>
      </c>
      <c r="IB679">
        <v>9999</v>
      </c>
      <c r="IC679">
        <v>1.86325</v>
      </c>
      <c r="ID679">
        <v>1.86813</v>
      </c>
      <c r="IE679">
        <v>1.86789</v>
      </c>
      <c r="IF679">
        <v>1.86905</v>
      </c>
      <c r="IG679">
        <v>1.86987</v>
      </c>
      <c r="IH679">
        <v>1.86592</v>
      </c>
      <c r="II679">
        <v>1.86703</v>
      </c>
      <c r="IJ679">
        <v>1.86844</v>
      </c>
      <c r="IK679">
        <v>5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5.49</v>
      </c>
      <c r="IY679">
        <v>0.3191</v>
      </c>
      <c r="IZ679">
        <v>0.744305887368214</v>
      </c>
      <c r="JA679">
        <v>0.00400708050939433</v>
      </c>
      <c r="JB679">
        <v>-7.0817227887937e-07</v>
      </c>
      <c r="JC679">
        <v>2.11393634800483e-10</v>
      </c>
      <c r="JD679">
        <v>-0.0902750961418796</v>
      </c>
      <c r="JE679">
        <v>-0.0199519798578536</v>
      </c>
      <c r="JF679">
        <v>0.00231849078142986</v>
      </c>
      <c r="JG679">
        <v>-2.72917625674962e-05</v>
      </c>
      <c r="JH679">
        <v>4</v>
      </c>
      <c r="JI679">
        <v>2436</v>
      </c>
      <c r="JJ679">
        <v>0</v>
      </c>
      <c r="JK679">
        <v>25</v>
      </c>
      <c r="JL679">
        <v>29318188.3</v>
      </c>
      <c r="JM679">
        <v>29318188.3</v>
      </c>
      <c r="JN679">
        <v>2.56714</v>
      </c>
      <c r="JO679">
        <v>2.61963</v>
      </c>
      <c r="JP679">
        <v>1.54785</v>
      </c>
      <c r="JQ679">
        <v>2.31567</v>
      </c>
      <c r="JR679">
        <v>1.64551</v>
      </c>
      <c r="JS679">
        <v>2.24365</v>
      </c>
      <c r="JT679">
        <v>34.236</v>
      </c>
      <c r="JU679">
        <v>24.1926</v>
      </c>
      <c r="JV679">
        <v>18</v>
      </c>
      <c r="JW679">
        <v>504.236</v>
      </c>
      <c r="JX679">
        <v>336.759</v>
      </c>
      <c r="JY679">
        <v>26.4743</v>
      </c>
      <c r="JZ679">
        <v>28.0687</v>
      </c>
      <c r="KA679">
        <v>30.0005</v>
      </c>
      <c r="KB679">
        <v>27.98</v>
      </c>
      <c r="KC679">
        <v>27.9366</v>
      </c>
      <c r="KD679">
        <v>51.4203</v>
      </c>
      <c r="KE679">
        <v>17.7882</v>
      </c>
      <c r="KF679">
        <v>100</v>
      </c>
      <c r="KG679">
        <v>26.4665</v>
      </c>
      <c r="KH679">
        <v>1440.28</v>
      </c>
      <c r="KI679">
        <v>22.0975</v>
      </c>
      <c r="KJ679">
        <v>96.6582</v>
      </c>
      <c r="KK679">
        <v>94.6546</v>
      </c>
    </row>
    <row r="680" spans="1:297">
      <c r="A680">
        <v>664</v>
      </c>
      <c r="B680">
        <v>1759091304</v>
      </c>
      <c r="C680">
        <v>18192</v>
      </c>
      <c r="D680" t="s">
        <v>1776</v>
      </c>
      <c r="E680" t="s">
        <v>1777</v>
      </c>
      <c r="F680">
        <v>5</v>
      </c>
      <c r="G680" t="s">
        <v>1605</v>
      </c>
      <c r="H680" t="s">
        <v>436</v>
      </c>
      <c r="I680">
        <v>1759091295.84615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1461.94674971429</v>
      </c>
      <c r="AK680">
        <v>1434.59418181818</v>
      </c>
      <c r="AL680">
        <v>3.59763203463173</v>
      </c>
      <c r="AM680">
        <v>66.03</v>
      </c>
      <c r="AN680">
        <f>(AP680 - AO680 + DY680*1E3/(8.314*(EA680+273.15)) * AR680/DX680 * AQ680) * DX680/(100*DL680) * 1000/(1000 - AP680)</f>
        <v>0</v>
      </c>
      <c r="AO680">
        <v>22.1182629984524</v>
      </c>
      <c r="AP680">
        <v>22.7128787878788</v>
      </c>
      <c r="AQ680">
        <v>-6.13076578656965e-06</v>
      </c>
      <c r="AR680">
        <v>114.36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2.7</v>
      </c>
      <c r="DM680">
        <v>0.5</v>
      </c>
      <c r="DN680" t="s">
        <v>438</v>
      </c>
      <c r="DO680">
        <v>2</v>
      </c>
      <c r="DP680" t="b">
        <v>1</v>
      </c>
      <c r="DQ680">
        <v>1759091295.84615</v>
      </c>
      <c r="DR680">
        <v>1377.42153846154</v>
      </c>
      <c r="DS680">
        <v>1411.99846153846</v>
      </c>
      <c r="DT680">
        <v>22.7148076923077</v>
      </c>
      <c r="DU680">
        <v>22.1151846153846</v>
      </c>
      <c r="DV680">
        <v>1371.96615384615</v>
      </c>
      <c r="DW680">
        <v>22.3956307692308</v>
      </c>
      <c r="DX680">
        <v>499.997923076923</v>
      </c>
      <c r="DY680">
        <v>90.5833923076923</v>
      </c>
      <c r="DZ680">
        <v>0.0318289846153846</v>
      </c>
      <c r="EA680">
        <v>29.3652692307692</v>
      </c>
      <c r="EB680">
        <v>30.0018692307692</v>
      </c>
      <c r="EC680">
        <v>999.9</v>
      </c>
      <c r="ED680">
        <v>0</v>
      </c>
      <c r="EE680">
        <v>0</v>
      </c>
      <c r="EF680">
        <v>9995.80538461539</v>
      </c>
      <c r="EG680">
        <v>0</v>
      </c>
      <c r="EH680">
        <v>12.0809</v>
      </c>
      <c r="EI680">
        <v>-34.5779769230769</v>
      </c>
      <c r="EJ680">
        <v>1409.43615384615</v>
      </c>
      <c r="EK680">
        <v>1443.93153846154</v>
      </c>
      <c r="EL680">
        <v>0.599639153846154</v>
      </c>
      <c r="EM680">
        <v>1411.99846153846</v>
      </c>
      <c r="EN680">
        <v>22.1151846153846</v>
      </c>
      <c r="EO680">
        <v>2.05758692307692</v>
      </c>
      <c r="EP680">
        <v>2.00326769230769</v>
      </c>
      <c r="EQ680">
        <v>17.8945846153846</v>
      </c>
      <c r="ER680">
        <v>17.4702</v>
      </c>
      <c r="ES680">
        <v>1999.99615384615</v>
      </c>
      <c r="ET680">
        <v>0.980001615384615</v>
      </c>
      <c r="EU680">
        <v>0.0199981230769231</v>
      </c>
      <c r="EV680">
        <v>0</v>
      </c>
      <c r="EW680">
        <v>352.885076923077</v>
      </c>
      <c r="EX680">
        <v>5.00059</v>
      </c>
      <c r="EY680">
        <v>7170.97076923077</v>
      </c>
      <c r="EZ680">
        <v>17360.2846153846</v>
      </c>
      <c r="FA680">
        <v>41.437</v>
      </c>
      <c r="FB680">
        <v>41.312</v>
      </c>
      <c r="FC680">
        <v>40.875</v>
      </c>
      <c r="FD680">
        <v>40.625</v>
      </c>
      <c r="FE680">
        <v>42.3072307692308</v>
      </c>
      <c r="FF680">
        <v>1955.09615384615</v>
      </c>
      <c r="FG680">
        <v>39.9</v>
      </c>
      <c r="FH680">
        <v>0</v>
      </c>
      <c r="FI680">
        <v>1759091290.5</v>
      </c>
      <c r="FJ680">
        <v>0</v>
      </c>
      <c r="FK680">
        <v>352.94952</v>
      </c>
      <c r="FL680">
        <v>1.7337692287639</v>
      </c>
      <c r="FM680">
        <v>33.6792307258628</v>
      </c>
      <c r="FN680">
        <v>7171.3876</v>
      </c>
      <c r="FO680">
        <v>15</v>
      </c>
      <c r="FP680">
        <v>0</v>
      </c>
      <c r="FQ680" t="s">
        <v>439</v>
      </c>
      <c r="FR680">
        <v>0</v>
      </c>
      <c r="FS680">
        <v>0</v>
      </c>
      <c r="FT680">
        <v>0</v>
      </c>
      <c r="FU680">
        <v>0</v>
      </c>
      <c r="FV680">
        <v>0</v>
      </c>
      <c r="FW680">
        <v>0</v>
      </c>
      <c r="FX680">
        <v>0</v>
      </c>
      <c r="FY680">
        <v>0</v>
      </c>
      <c r="FZ680">
        <v>0</v>
      </c>
      <c r="GA680">
        <v>0</v>
      </c>
      <c r="GB680">
        <v>0</v>
      </c>
      <c r="GC680">
        <v>-34.3807952380952</v>
      </c>
      <c r="GD680">
        <v>-2.79734025974027</v>
      </c>
      <c r="GE680">
        <v>0.630957300250365</v>
      </c>
      <c r="GF680">
        <v>0</v>
      </c>
      <c r="GG680">
        <v>352.784558823529</v>
      </c>
      <c r="GH680">
        <v>2.12441558291185</v>
      </c>
      <c r="GI680">
        <v>0.256640764170284</v>
      </c>
      <c r="GJ680">
        <v>-1</v>
      </c>
      <c r="GK680">
        <v>0.601553857142857</v>
      </c>
      <c r="GL680">
        <v>-0.0307309870129856</v>
      </c>
      <c r="GM680">
        <v>0.00345920210020579</v>
      </c>
      <c r="GN680">
        <v>1</v>
      </c>
      <c r="GO680">
        <v>1</v>
      </c>
      <c r="GP680">
        <v>2</v>
      </c>
      <c r="GQ680" t="s">
        <v>448</v>
      </c>
      <c r="GR680">
        <v>3.1325</v>
      </c>
      <c r="GS680">
        <v>2.70987</v>
      </c>
      <c r="GT680">
        <v>0.204723</v>
      </c>
      <c r="GU680">
        <v>0.208148</v>
      </c>
      <c r="GV680">
        <v>0.0992076</v>
      </c>
      <c r="GW680">
        <v>0.0980273</v>
      </c>
      <c r="GX680">
        <v>29963.9</v>
      </c>
      <c r="GY680">
        <v>31969.9</v>
      </c>
      <c r="GZ680">
        <v>34086.4</v>
      </c>
      <c r="HA680">
        <v>36552.6</v>
      </c>
      <c r="HB680">
        <v>43375.7</v>
      </c>
      <c r="HC680">
        <v>47344.8</v>
      </c>
      <c r="HD680">
        <v>53172</v>
      </c>
      <c r="HE680">
        <v>58419.5</v>
      </c>
      <c r="HF680">
        <v>1.95648</v>
      </c>
      <c r="HG680">
        <v>1.67153</v>
      </c>
      <c r="HH680">
        <v>0.119179</v>
      </c>
      <c r="HI680">
        <v>0</v>
      </c>
      <c r="HJ680">
        <v>28.0538</v>
      </c>
      <c r="HK680">
        <v>999.9</v>
      </c>
      <c r="HL680">
        <v>53.98</v>
      </c>
      <c r="HM680">
        <v>30.111</v>
      </c>
      <c r="HN680">
        <v>25.5509</v>
      </c>
      <c r="HO680">
        <v>53.7561</v>
      </c>
      <c r="HP680">
        <v>47.5681</v>
      </c>
      <c r="HQ680">
        <v>1</v>
      </c>
      <c r="HR680">
        <v>0.0590981</v>
      </c>
      <c r="HS680">
        <v>0.287184</v>
      </c>
      <c r="HT680">
        <v>20.1136</v>
      </c>
      <c r="HU680">
        <v>5.19737</v>
      </c>
      <c r="HV680">
        <v>12.004</v>
      </c>
      <c r="HW680">
        <v>4.9751</v>
      </c>
      <c r="HX680">
        <v>3.29395</v>
      </c>
      <c r="HY680">
        <v>9999</v>
      </c>
      <c r="HZ680">
        <v>36.1</v>
      </c>
      <c r="IA680">
        <v>9999</v>
      </c>
      <c r="IB680">
        <v>9999</v>
      </c>
      <c r="IC680">
        <v>1.86325</v>
      </c>
      <c r="ID680">
        <v>1.86813</v>
      </c>
      <c r="IE680">
        <v>1.86787</v>
      </c>
      <c r="IF680">
        <v>1.86905</v>
      </c>
      <c r="IG680">
        <v>1.86986</v>
      </c>
      <c r="IH680">
        <v>1.86592</v>
      </c>
      <c r="II680">
        <v>1.86704</v>
      </c>
      <c r="IJ680">
        <v>1.86844</v>
      </c>
      <c r="IK680">
        <v>5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5.55</v>
      </c>
      <c r="IY680">
        <v>0.3191</v>
      </c>
      <c r="IZ680">
        <v>0.744305887368214</v>
      </c>
      <c r="JA680">
        <v>0.00400708050939433</v>
      </c>
      <c r="JB680">
        <v>-7.0817227887937e-07</v>
      </c>
      <c r="JC680">
        <v>2.11393634800483e-10</v>
      </c>
      <c r="JD680">
        <v>-0.0902750961418796</v>
      </c>
      <c r="JE680">
        <v>-0.0199519798578536</v>
      </c>
      <c r="JF680">
        <v>0.00231849078142986</v>
      </c>
      <c r="JG680">
        <v>-2.72917625674962e-05</v>
      </c>
      <c r="JH680">
        <v>4</v>
      </c>
      <c r="JI680">
        <v>2436</v>
      </c>
      <c r="JJ680">
        <v>0</v>
      </c>
      <c r="JK680">
        <v>25</v>
      </c>
      <c r="JL680">
        <v>29318188.4</v>
      </c>
      <c r="JM680">
        <v>29318188.4</v>
      </c>
      <c r="JN680">
        <v>2.58911</v>
      </c>
      <c r="JO680">
        <v>2.61963</v>
      </c>
      <c r="JP680">
        <v>1.54785</v>
      </c>
      <c r="JQ680">
        <v>2.31445</v>
      </c>
      <c r="JR680">
        <v>1.64673</v>
      </c>
      <c r="JS680">
        <v>2.26196</v>
      </c>
      <c r="JT680">
        <v>34.236</v>
      </c>
      <c r="JU680">
        <v>24.1926</v>
      </c>
      <c r="JV680">
        <v>18</v>
      </c>
      <c r="JW680">
        <v>504.129</v>
      </c>
      <c r="JX680">
        <v>336.965</v>
      </c>
      <c r="JY680">
        <v>26.4693</v>
      </c>
      <c r="JZ680">
        <v>28.0735</v>
      </c>
      <c r="KA680">
        <v>30.0004</v>
      </c>
      <c r="KB680">
        <v>27.9847</v>
      </c>
      <c r="KC680">
        <v>27.9413</v>
      </c>
      <c r="KD680">
        <v>51.9219</v>
      </c>
      <c r="KE680">
        <v>17.7882</v>
      </c>
      <c r="KF680">
        <v>100</v>
      </c>
      <c r="KG680">
        <v>26.4816</v>
      </c>
      <c r="KH680">
        <v>1460.62</v>
      </c>
      <c r="KI680">
        <v>22.0975</v>
      </c>
      <c r="KJ680">
        <v>96.6574</v>
      </c>
      <c r="KK680">
        <v>94.6522</v>
      </c>
    </row>
    <row r="681" spans="1:297">
      <c r="A681">
        <v>665</v>
      </c>
      <c r="B681">
        <v>1759091309</v>
      </c>
      <c r="C681">
        <v>18197</v>
      </c>
      <c r="D681" t="s">
        <v>1778</v>
      </c>
      <c r="E681" t="s">
        <v>1779</v>
      </c>
      <c r="F681">
        <v>5</v>
      </c>
      <c r="G681" t="s">
        <v>1605</v>
      </c>
      <c r="H681" t="s">
        <v>436</v>
      </c>
      <c r="I681">
        <v>1759091300.84615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1477.94249066667</v>
      </c>
      <c r="AK681">
        <v>1451.28775757576</v>
      </c>
      <c r="AL681">
        <v>3.30299458874452</v>
      </c>
      <c r="AM681">
        <v>66.03</v>
      </c>
      <c r="AN681">
        <f>(AP681 - AO681 + DY681*1E3/(8.314*(EA681+273.15)) * AR681/DX681 * AQ681) * DX681/(100*DL681) * 1000/(1000 - AP681)</f>
        <v>0</v>
      </c>
      <c r="AO681">
        <v>22.1207950094913</v>
      </c>
      <c r="AP681">
        <v>22.7091193939394</v>
      </c>
      <c r="AQ681">
        <v>-0.000103344283168162</v>
      </c>
      <c r="AR681">
        <v>114.36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2.7</v>
      </c>
      <c r="DM681">
        <v>0.5</v>
      </c>
      <c r="DN681" t="s">
        <v>438</v>
      </c>
      <c r="DO681">
        <v>2</v>
      </c>
      <c r="DP681" t="b">
        <v>1</v>
      </c>
      <c r="DQ681">
        <v>1759091300.84615</v>
      </c>
      <c r="DR681">
        <v>1394.39692307692</v>
      </c>
      <c r="DS681">
        <v>1428.58923076923</v>
      </c>
      <c r="DT681">
        <v>22.7129923076923</v>
      </c>
      <c r="DU681">
        <v>22.1174846153846</v>
      </c>
      <c r="DV681">
        <v>1388.88538461538</v>
      </c>
      <c r="DW681">
        <v>22.3938692307692</v>
      </c>
      <c r="DX681">
        <v>500.034153846154</v>
      </c>
      <c r="DY681">
        <v>90.5830846153846</v>
      </c>
      <c r="DZ681">
        <v>0.0318566384615385</v>
      </c>
      <c r="EA681">
        <v>29.3634692307692</v>
      </c>
      <c r="EB681">
        <v>30.0020076923077</v>
      </c>
      <c r="EC681">
        <v>999.9</v>
      </c>
      <c r="ED681">
        <v>0</v>
      </c>
      <c r="EE681">
        <v>0</v>
      </c>
      <c r="EF681">
        <v>9988.55538461538</v>
      </c>
      <c r="EG681">
        <v>0</v>
      </c>
      <c r="EH681">
        <v>12.0809</v>
      </c>
      <c r="EI681">
        <v>-34.1928076923077</v>
      </c>
      <c r="EJ681">
        <v>1426.80307692308</v>
      </c>
      <c r="EK681">
        <v>1460.90076923077</v>
      </c>
      <c r="EL681">
        <v>0.595509923076923</v>
      </c>
      <c r="EM681">
        <v>1428.58923076923</v>
      </c>
      <c r="EN681">
        <v>22.1174846153846</v>
      </c>
      <c r="EO681">
        <v>2.05741384615385</v>
      </c>
      <c r="EP681">
        <v>2.00346923076923</v>
      </c>
      <c r="EQ681">
        <v>17.8932461538462</v>
      </c>
      <c r="ER681">
        <v>17.4717923076923</v>
      </c>
      <c r="ES681">
        <v>1999.99</v>
      </c>
      <c r="ET681">
        <v>0.980001615384615</v>
      </c>
      <c r="EU681">
        <v>0.0199981230769231</v>
      </c>
      <c r="EV681">
        <v>0</v>
      </c>
      <c r="EW681">
        <v>353.086692307692</v>
      </c>
      <c r="EX681">
        <v>5.00059</v>
      </c>
      <c r="EY681">
        <v>7173.64153846154</v>
      </c>
      <c r="EZ681">
        <v>17360.2307692308</v>
      </c>
      <c r="FA681">
        <v>41.437</v>
      </c>
      <c r="FB681">
        <v>41.312</v>
      </c>
      <c r="FC681">
        <v>40.8797692307692</v>
      </c>
      <c r="FD681">
        <v>40.6345384615385</v>
      </c>
      <c r="FE681">
        <v>42.312</v>
      </c>
      <c r="FF681">
        <v>1955.09</v>
      </c>
      <c r="FG681">
        <v>39.9</v>
      </c>
      <c r="FH681">
        <v>0</v>
      </c>
      <c r="FI681">
        <v>1759091295.9</v>
      </c>
      <c r="FJ681">
        <v>0</v>
      </c>
      <c r="FK681">
        <v>353.115846153846</v>
      </c>
      <c r="FL681">
        <v>2.02215385334969</v>
      </c>
      <c r="FM681">
        <v>31.6748718051188</v>
      </c>
      <c r="FN681">
        <v>7174.10346153846</v>
      </c>
      <c r="FO681">
        <v>15</v>
      </c>
      <c r="FP681">
        <v>0</v>
      </c>
      <c r="FQ681" t="s">
        <v>439</v>
      </c>
      <c r="FR681">
        <v>0</v>
      </c>
      <c r="FS681">
        <v>0</v>
      </c>
      <c r="FT681">
        <v>0</v>
      </c>
      <c r="FU681">
        <v>0</v>
      </c>
      <c r="FV681">
        <v>0</v>
      </c>
      <c r="FW681">
        <v>0</v>
      </c>
      <c r="FX681">
        <v>0</v>
      </c>
      <c r="FY681">
        <v>0</v>
      </c>
      <c r="FZ681">
        <v>0</v>
      </c>
      <c r="GA681">
        <v>0</v>
      </c>
      <c r="GB681">
        <v>0</v>
      </c>
      <c r="GC681">
        <v>-34.3660095238095</v>
      </c>
      <c r="GD681">
        <v>2.97492467532471</v>
      </c>
      <c r="GE681">
        <v>0.615844719841713</v>
      </c>
      <c r="GF681">
        <v>0</v>
      </c>
      <c r="GG681">
        <v>352.984382352941</v>
      </c>
      <c r="GH681">
        <v>1.9463254407866</v>
      </c>
      <c r="GI681">
        <v>0.243972034885615</v>
      </c>
      <c r="GJ681">
        <v>-1</v>
      </c>
      <c r="GK681">
        <v>0.597627428571428</v>
      </c>
      <c r="GL681">
        <v>-0.0485203636363624</v>
      </c>
      <c r="GM681">
        <v>0.00496105928177429</v>
      </c>
      <c r="GN681">
        <v>1</v>
      </c>
      <c r="GO681">
        <v>1</v>
      </c>
      <c r="GP681">
        <v>2</v>
      </c>
      <c r="GQ681" t="s">
        <v>448</v>
      </c>
      <c r="GR681">
        <v>3.13253</v>
      </c>
      <c r="GS681">
        <v>2.70968</v>
      </c>
      <c r="GT681">
        <v>0.206177</v>
      </c>
      <c r="GU681">
        <v>0.209663</v>
      </c>
      <c r="GV681">
        <v>0.0991961</v>
      </c>
      <c r="GW681">
        <v>0.0980323</v>
      </c>
      <c r="GX681">
        <v>29908.9</v>
      </c>
      <c r="GY681">
        <v>31908.7</v>
      </c>
      <c r="GZ681">
        <v>34086.3</v>
      </c>
      <c r="HA681">
        <v>36552.5</v>
      </c>
      <c r="HB681">
        <v>43376.2</v>
      </c>
      <c r="HC681">
        <v>47344.6</v>
      </c>
      <c r="HD681">
        <v>53171.7</v>
      </c>
      <c r="HE681">
        <v>58419.4</v>
      </c>
      <c r="HF681">
        <v>1.95683</v>
      </c>
      <c r="HG681">
        <v>1.67145</v>
      </c>
      <c r="HH681">
        <v>0.120349</v>
      </c>
      <c r="HI681">
        <v>0</v>
      </c>
      <c r="HJ681">
        <v>28.0526</v>
      </c>
      <c r="HK681">
        <v>999.9</v>
      </c>
      <c r="HL681">
        <v>53.98</v>
      </c>
      <c r="HM681">
        <v>30.121</v>
      </c>
      <c r="HN681">
        <v>25.566</v>
      </c>
      <c r="HO681">
        <v>54.3661</v>
      </c>
      <c r="HP681">
        <v>47.4679</v>
      </c>
      <c r="HQ681">
        <v>1</v>
      </c>
      <c r="HR681">
        <v>0.0594893</v>
      </c>
      <c r="HS681">
        <v>0.29058</v>
      </c>
      <c r="HT681">
        <v>20.1138</v>
      </c>
      <c r="HU681">
        <v>5.19797</v>
      </c>
      <c r="HV681">
        <v>12.004</v>
      </c>
      <c r="HW681">
        <v>4.97525</v>
      </c>
      <c r="HX681">
        <v>3.294</v>
      </c>
      <c r="HY681">
        <v>9999</v>
      </c>
      <c r="HZ681">
        <v>36.1</v>
      </c>
      <c r="IA681">
        <v>9999</v>
      </c>
      <c r="IB681">
        <v>9999</v>
      </c>
      <c r="IC681">
        <v>1.86325</v>
      </c>
      <c r="ID681">
        <v>1.86813</v>
      </c>
      <c r="IE681">
        <v>1.86789</v>
      </c>
      <c r="IF681">
        <v>1.86905</v>
      </c>
      <c r="IG681">
        <v>1.86988</v>
      </c>
      <c r="IH681">
        <v>1.8659</v>
      </c>
      <c r="II681">
        <v>1.86703</v>
      </c>
      <c r="IJ681">
        <v>1.86844</v>
      </c>
      <c r="IK681">
        <v>5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5.6</v>
      </c>
      <c r="IY681">
        <v>0.3189</v>
      </c>
      <c r="IZ681">
        <v>0.744305887368214</v>
      </c>
      <c r="JA681">
        <v>0.00400708050939433</v>
      </c>
      <c r="JB681">
        <v>-7.0817227887937e-07</v>
      </c>
      <c r="JC681">
        <v>2.11393634800483e-10</v>
      </c>
      <c r="JD681">
        <v>-0.0902750961418796</v>
      </c>
      <c r="JE681">
        <v>-0.0199519798578536</v>
      </c>
      <c r="JF681">
        <v>0.00231849078142986</v>
      </c>
      <c r="JG681">
        <v>-2.72917625674962e-05</v>
      </c>
      <c r="JH681">
        <v>4</v>
      </c>
      <c r="JI681">
        <v>2436</v>
      </c>
      <c r="JJ681">
        <v>0</v>
      </c>
      <c r="JK681">
        <v>25</v>
      </c>
      <c r="JL681">
        <v>29318188.5</v>
      </c>
      <c r="JM681">
        <v>29318188.5</v>
      </c>
      <c r="JN681">
        <v>2.61719</v>
      </c>
      <c r="JO681">
        <v>2.61353</v>
      </c>
      <c r="JP681">
        <v>1.54785</v>
      </c>
      <c r="JQ681">
        <v>2.31567</v>
      </c>
      <c r="JR681">
        <v>1.64673</v>
      </c>
      <c r="JS681">
        <v>2.30835</v>
      </c>
      <c r="JT681">
        <v>34.236</v>
      </c>
      <c r="JU681">
        <v>24.1926</v>
      </c>
      <c r="JV681">
        <v>18</v>
      </c>
      <c r="JW681">
        <v>504.407</v>
      </c>
      <c r="JX681">
        <v>336.958</v>
      </c>
      <c r="JY681">
        <v>26.4812</v>
      </c>
      <c r="JZ681">
        <v>28.0789</v>
      </c>
      <c r="KA681">
        <v>30.0004</v>
      </c>
      <c r="KB681">
        <v>27.9901</v>
      </c>
      <c r="KC681">
        <v>27.9466</v>
      </c>
      <c r="KD681">
        <v>52.4052</v>
      </c>
      <c r="KE681">
        <v>17.7882</v>
      </c>
      <c r="KF681">
        <v>100</v>
      </c>
      <c r="KG681">
        <v>26.4854</v>
      </c>
      <c r="KH681">
        <v>1474.28</v>
      </c>
      <c r="KI681">
        <v>22.0975</v>
      </c>
      <c r="KJ681">
        <v>96.6569</v>
      </c>
      <c r="KK681">
        <v>94.6519</v>
      </c>
    </row>
    <row r="682" spans="1:297">
      <c r="A682">
        <v>666</v>
      </c>
      <c r="B682">
        <v>1759091314</v>
      </c>
      <c r="C682">
        <v>18202</v>
      </c>
      <c r="D682" t="s">
        <v>1780</v>
      </c>
      <c r="E682" t="s">
        <v>1781</v>
      </c>
      <c r="F682">
        <v>5</v>
      </c>
      <c r="G682" t="s">
        <v>1605</v>
      </c>
      <c r="H682" t="s">
        <v>436</v>
      </c>
      <c r="I682">
        <v>1759091305.84615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1496.14303771429</v>
      </c>
      <c r="AK682">
        <v>1468.78121212121</v>
      </c>
      <c r="AL682">
        <v>3.53507467532445</v>
      </c>
      <c r="AM682">
        <v>66.03</v>
      </c>
      <c r="AN682">
        <f>(AP682 - AO682 + DY682*1E3/(8.314*(EA682+273.15)) * AR682/DX682 * AQ682) * DX682/(100*DL682) * 1000/(1000 - AP682)</f>
        <v>0</v>
      </c>
      <c r="AO682">
        <v>22.1199130062121</v>
      </c>
      <c r="AP682">
        <v>22.7048496969697</v>
      </c>
      <c r="AQ682">
        <v>-6.77959817958981e-05</v>
      </c>
      <c r="AR682">
        <v>114.36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2.7</v>
      </c>
      <c r="DM682">
        <v>0.5</v>
      </c>
      <c r="DN682" t="s">
        <v>438</v>
      </c>
      <c r="DO682">
        <v>2</v>
      </c>
      <c r="DP682" t="b">
        <v>1</v>
      </c>
      <c r="DQ682">
        <v>1759091305.84615</v>
      </c>
      <c r="DR682">
        <v>1411.26615384615</v>
      </c>
      <c r="DS682">
        <v>1445.70692307692</v>
      </c>
      <c r="DT682">
        <v>22.7101230769231</v>
      </c>
      <c r="DU682">
        <v>22.1190461538462</v>
      </c>
      <c r="DV682">
        <v>1405.7</v>
      </c>
      <c r="DW682">
        <v>22.3911076923077</v>
      </c>
      <c r="DX682">
        <v>500.035846153846</v>
      </c>
      <c r="DY682">
        <v>90.5829615384615</v>
      </c>
      <c r="DZ682">
        <v>0.0317942538461538</v>
      </c>
      <c r="EA682">
        <v>29.3637153846154</v>
      </c>
      <c r="EB682">
        <v>30.0036461538461</v>
      </c>
      <c r="EC682">
        <v>999.9</v>
      </c>
      <c r="ED682">
        <v>0</v>
      </c>
      <c r="EE682">
        <v>0</v>
      </c>
      <c r="EF682">
        <v>10004.2207692308</v>
      </c>
      <c r="EG682">
        <v>0</v>
      </c>
      <c r="EH682">
        <v>12.0809</v>
      </c>
      <c r="EI682">
        <v>-34.4416076923077</v>
      </c>
      <c r="EJ682">
        <v>1444.06</v>
      </c>
      <c r="EK682">
        <v>1478.40923076923</v>
      </c>
      <c r="EL682">
        <v>0.591076846153846</v>
      </c>
      <c r="EM682">
        <v>1445.70692307692</v>
      </c>
      <c r="EN682">
        <v>22.1190461538462</v>
      </c>
      <c r="EO682">
        <v>2.05715</v>
      </c>
      <c r="EP682">
        <v>2.00360769230769</v>
      </c>
      <c r="EQ682">
        <v>17.8912076923077</v>
      </c>
      <c r="ER682">
        <v>17.4728769230769</v>
      </c>
      <c r="ES682">
        <v>2000.00769230769</v>
      </c>
      <c r="ET682">
        <v>0.980001846153846</v>
      </c>
      <c r="EU682">
        <v>0.0199978846153846</v>
      </c>
      <c r="EV682">
        <v>0</v>
      </c>
      <c r="EW682">
        <v>353.220307692308</v>
      </c>
      <c r="EX682">
        <v>5.00059</v>
      </c>
      <c r="EY682">
        <v>7176.34076923077</v>
      </c>
      <c r="EZ682">
        <v>17360.3923076923</v>
      </c>
      <c r="FA682">
        <v>41.437</v>
      </c>
      <c r="FB682">
        <v>41.312</v>
      </c>
      <c r="FC682">
        <v>40.8845384615385</v>
      </c>
      <c r="FD682">
        <v>40.6440769230769</v>
      </c>
      <c r="FE682">
        <v>42.312</v>
      </c>
      <c r="FF682">
        <v>1955.10769230769</v>
      </c>
      <c r="FG682">
        <v>39.9</v>
      </c>
      <c r="FH682">
        <v>0</v>
      </c>
      <c r="FI682">
        <v>1759091300.7</v>
      </c>
      <c r="FJ682">
        <v>0</v>
      </c>
      <c r="FK682">
        <v>353.220423076923</v>
      </c>
      <c r="FL682">
        <v>1.07025641923992</v>
      </c>
      <c r="FM682">
        <v>32.1357265039609</v>
      </c>
      <c r="FN682">
        <v>7176.77423076923</v>
      </c>
      <c r="FO682">
        <v>15</v>
      </c>
      <c r="FP682">
        <v>0</v>
      </c>
      <c r="FQ682" t="s">
        <v>439</v>
      </c>
      <c r="FR682">
        <v>0</v>
      </c>
      <c r="FS682">
        <v>0</v>
      </c>
      <c r="FT682">
        <v>0</v>
      </c>
      <c r="FU682">
        <v>0</v>
      </c>
      <c r="FV682">
        <v>0</v>
      </c>
      <c r="FW682">
        <v>0</v>
      </c>
      <c r="FX682">
        <v>0</v>
      </c>
      <c r="FY682">
        <v>0</v>
      </c>
      <c r="FZ682">
        <v>0</v>
      </c>
      <c r="GA682">
        <v>0</v>
      </c>
      <c r="GB682">
        <v>0</v>
      </c>
      <c r="GC682">
        <v>-34.367695</v>
      </c>
      <c r="GD682">
        <v>-1.02830526315787</v>
      </c>
      <c r="GE682">
        <v>0.627585945090393</v>
      </c>
      <c r="GF682">
        <v>0</v>
      </c>
      <c r="GG682">
        <v>353.128735294118</v>
      </c>
      <c r="GH682">
        <v>1.57859434936702</v>
      </c>
      <c r="GI682">
        <v>0.215680906573131</v>
      </c>
      <c r="GJ682">
        <v>-1</v>
      </c>
      <c r="GK682">
        <v>0.59311385</v>
      </c>
      <c r="GL682">
        <v>-0.055057578947368</v>
      </c>
      <c r="GM682">
        <v>0.00531114076517464</v>
      </c>
      <c r="GN682">
        <v>1</v>
      </c>
      <c r="GO682">
        <v>1</v>
      </c>
      <c r="GP682">
        <v>2</v>
      </c>
      <c r="GQ682" t="s">
        <v>448</v>
      </c>
      <c r="GR682">
        <v>3.13254</v>
      </c>
      <c r="GS682">
        <v>2.70968</v>
      </c>
      <c r="GT682">
        <v>0.207697</v>
      </c>
      <c r="GU682">
        <v>0.21111</v>
      </c>
      <c r="GV682">
        <v>0.0991822</v>
      </c>
      <c r="GW682">
        <v>0.0980344</v>
      </c>
      <c r="GX682">
        <v>29851.5</v>
      </c>
      <c r="GY682">
        <v>31850</v>
      </c>
      <c r="GZ682">
        <v>34086.1</v>
      </c>
      <c r="HA682">
        <v>36552.1</v>
      </c>
      <c r="HB682">
        <v>43376.8</v>
      </c>
      <c r="HC682">
        <v>47344.5</v>
      </c>
      <c r="HD682">
        <v>53171.3</v>
      </c>
      <c r="HE682">
        <v>58419.2</v>
      </c>
      <c r="HF682">
        <v>1.9565</v>
      </c>
      <c r="HG682">
        <v>1.67132</v>
      </c>
      <c r="HH682">
        <v>0.119634</v>
      </c>
      <c r="HI682">
        <v>0</v>
      </c>
      <c r="HJ682">
        <v>28.0544</v>
      </c>
      <c r="HK682">
        <v>999.9</v>
      </c>
      <c r="HL682">
        <v>53.98</v>
      </c>
      <c r="HM682">
        <v>30.121</v>
      </c>
      <c r="HN682">
        <v>25.5666</v>
      </c>
      <c r="HO682">
        <v>54.3461</v>
      </c>
      <c r="HP682">
        <v>47.7364</v>
      </c>
      <c r="HQ682">
        <v>1</v>
      </c>
      <c r="HR682">
        <v>0.0598374</v>
      </c>
      <c r="HS682">
        <v>0.321054</v>
      </c>
      <c r="HT682">
        <v>20.1138</v>
      </c>
      <c r="HU682">
        <v>5.19812</v>
      </c>
      <c r="HV682">
        <v>12.004</v>
      </c>
      <c r="HW682">
        <v>4.9753</v>
      </c>
      <c r="HX682">
        <v>3.29395</v>
      </c>
      <c r="HY682">
        <v>9999</v>
      </c>
      <c r="HZ682">
        <v>36.1</v>
      </c>
      <c r="IA682">
        <v>9999</v>
      </c>
      <c r="IB682">
        <v>9999</v>
      </c>
      <c r="IC682">
        <v>1.86325</v>
      </c>
      <c r="ID682">
        <v>1.86813</v>
      </c>
      <c r="IE682">
        <v>1.86787</v>
      </c>
      <c r="IF682">
        <v>1.86905</v>
      </c>
      <c r="IG682">
        <v>1.86989</v>
      </c>
      <c r="IH682">
        <v>1.8659</v>
      </c>
      <c r="II682">
        <v>1.86704</v>
      </c>
      <c r="IJ682">
        <v>1.86843</v>
      </c>
      <c r="IK682">
        <v>5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5.66</v>
      </c>
      <c r="IY682">
        <v>0.3188</v>
      </c>
      <c r="IZ682">
        <v>0.744305887368214</v>
      </c>
      <c r="JA682">
        <v>0.00400708050939433</v>
      </c>
      <c r="JB682">
        <v>-7.0817227887937e-07</v>
      </c>
      <c r="JC682">
        <v>2.11393634800483e-10</v>
      </c>
      <c r="JD682">
        <v>-0.0902750961418796</v>
      </c>
      <c r="JE682">
        <v>-0.0199519798578536</v>
      </c>
      <c r="JF682">
        <v>0.00231849078142986</v>
      </c>
      <c r="JG682">
        <v>-2.72917625674962e-05</v>
      </c>
      <c r="JH682">
        <v>4</v>
      </c>
      <c r="JI682">
        <v>2436</v>
      </c>
      <c r="JJ682">
        <v>0</v>
      </c>
      <c r="JK682">
        <v>25</v>
      </c>
      <c r="JL682">
        <v>29318188.6</v>
      </c>
      <c r="JM682">
        <v>29318188.6</v>
      </c>
      <c r="JN682">
        <v>2.63794</v>
      </c>
      <c r="JO682">
        <v>2.6062</v>
      </c>
      <c r="JP682">
        <v>1.54785</v>
      </c>
      <c r="JQ682">
        <v>2.31567</v>
      </c>
      <c r="JR682">
        <v>1.64673</v>
      </c>
      <c r="JS682">
        <v>2.36206</v>
      </c>
      <c r="JT682">
        <v>34.236</v>
      </c>
      <c r="JU682">
        <v>24.2013</v>
      </c>
      <c r="JV682">
        <v>18</v>
      </c>
      <c r="JW682">
        <v>504.234</v>
      </c>
      <c r="JX682">
        <v>336.924</v>
      </c>
      <c r="JY682">
        <v>26.4848</v>
      </c>
      <c r="JZ682">
        <v>28.0837</v>
      </c>
      <c r="KA682">
        <v>30.0005</v>
      </c>
      <c r="KB682">
        <v>27.9947</v>
      </c>
      <c r="KC682">
        <v>27.9512</v>
      </c>
      <c r="KD682">
        <v>52.8037</v>
      </c>
      <c r="KE682">
        <v>17.7882</v>
      </c>
      <c r="KF682">
        <v>100</v>
      </c>
      <c r="KG682">
        <v>26.4822</v>
      </c>
      <c r="KH682">
        <v>1494.68</v>
      </c>
      <c r="KI682">
        <v>22.0975</v>
      </c>
      <c r="KJ682">
        <v>96.6563</v>
      </c>
      <c r="KK682">
        <v>94.6514</v>
      </c>
    </row>
    <row r="683" spans="1:297">
      <c r="A683">
        <v>667</v>
      </c>
      <c r="B683">
        <v>1759091319</v>
      </c>
      <c r="C683">
        <v>18207</v>
      </c>
      <c r="D683" t="s">
        <v>1782</v>
      </c>
      <c r="E683" t="s">
        <v>1783</v>
      </c>
      <c r="F683">
        <v>5</v>
      </c>
      <c r="G683" t="s">
        <v>1605</v>
      </c>
      <c r="H683" t="s">
        <v>436</v>
      </c>
      <c r="I683">
        <v>1759091310.84615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1512.41608533333</v>
      </c>
      <c r="AK683">
        <v>1485.58387878788</v>
      </c>
      <c r="AL683">
        <v>3.3044794372292</v>
      </c>
      <c r="AM683">
        <v>66.03</v>
      </c>
      <c r="AN683">
        <f>(AP683 - AO683 + DY683*1E3/(8.314*(EA683+273.15)) * AR683/DX683 * AQ683) * DX683/(100*DL683) * 1000/(1000 - AP683)</f>
        <v>0</v>
      </c>
      <c r="AO683">
        <v>22.1218247142424</v>
      </c>
      <c r="AP683">
        <v>22.7039503030303</v>
      </c>
      <c r="AQ683">
        <v>4.87996851408562e-07</v>
      </c>
      <c r="AR683">
        <v>114.36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2.7</v>
      </c>
      <c r="DM683">
        <v>0.5</v>
      </c>
      <c r="DN683" t="s">
        <v>438</v>
      </c>
      <c r="DO683">
        <v>2</v>
      </c>
      <c r="DP683" t="b">
        <v>1</v>
      </c>
      <c r="DQ683">
        <v>1759091310.84615</v>
      </c>
      <c r="DR683">
        <v>1428.09230769231</v>
      </c>
      <c r="DS683">
        <v>1462.12230769231</v>
      </c>
      <c r="DT683">
        <v>22.7072615384615</v>
      </c>
      <c r="DU683">
        <v>22.1205923076923</v>
      </c>
      <c r="DV683">
        <v>1422.47230769231</v>
      </c>
      <c r="DW683">
        <v>22.3883769230769</v>
      </c>
      <c r="DX683">
        <v>500.023846153846</v>
      </c>
      <c r="DY683">
        <v>90.5823307692308</v>
      </c>
      <c r="DZ683">
        <v>0.0317163461538462</v>
      </c>
      <c r="EA683">
        <v>29.3636538461538</v>
      </c>
      <c r="EB683">
        <v>30.0096461538462</v>
      </c>
      <c r="EC683">
        <v>999.9</v>
      </c>
      <c r="ED683">
        <v>0</v>
      </c>
      <c r="EE683">
        <v>0</v>
      </c>
      <c r="EF683">
        <v>10009.9861538462</v>
      </c>
      <c r="EG683">
        <v>0</v>
      </c>
      <c r="EH683">
        <v>12.0809</v>
      </c>
      <c r="EI683">
        <v>-34.0294</v>
      </c>
      <c r="EJ683">
        <v>1461.27230769231</v>
      </c>
      <c r="EK683">
        <v>1495.19769230769</v>
      </c>
      <c r="EL683">
        <v>0.586659307692308</v>
      </c>
      <c r="EM683">
        <v>1462.12230769231</v>
      </c>
      <c r="EN683">
        <v>22.1205923076923</v>
      </c>
      <c r="EO683">
        <v>2.05687692307692</v>
      </c>
      <c r="EP683">
        <v>2.00373461538462</v>
      </c>
      <c r="EQ683">
        <v>17.8891</v>
      </c>
      <c r="ER683">
        <v>17.4738769230769</v>
      </c>
      <c r="ES683">
        <v>2000.00307692308</v>
      </c>
      <c r="ET683">
        <v>0.980001769230769</v>
      </c>
      <c r="EU683">
        <v>0.0199978846153846</v>
      </c>
      <c r="EV683">
        <v>0</v>
      </c>
      <c r="EW683">
        <v>353.295307692308</v>
      </c>
      <c r="EX683">
        <v>5.00059</v>
      </c>
      <c r="EY683">
        <v>7179.03846153846</v>
      </c>
      <c r="EZ683">
        <v>17360.3538461538</v>
      </c>
      <c r="FA683">
        <v>41.437</v>
      </c>
      <c r="FB683">
        <v>41.312</v>
      </c>
      <c r="FC683">
        <v>40.8988461538462</v>
      </c>
      <c r="FD683">
        <v>40.6583846153846</v>
      </c>
      <c r="FE683">
        <v>42.312</v>
      </c>
      <c r="FF683">
        <v>1955.10307692308</v>
      </c>
      <c r="FG683">
        <v>39.9</v>
      </c>
      <c r="FH683">
        <v>0</v>
      </c>
      <c r="FI683">
        <v>1759091305.5</v>
      </c>
      <c r="FJ683">
        <v>0</v>
      </c>
      <c r="FK683">
        <v>353.314</v>
      </c>
      <c r="FL683">
        <v>0.79705983353001</v>
      </c>
      <c r="FM683">
        <v>32.3610255742566</v>
      </c>
      <c r="FN683">
        <v>7179.28923076923</v>
      </c>
      <c r="FO683">
        <v>15</v>
      </c>
      <c r="FP683">
        <v>0</v>
      </c>
      <c r="FQ683" t="s">
        <v>439</v>
      </c>
      <c r="FR683">
        <v>0</v>
      </c>
      <c r="FS683">
        <v>0</v>
      </c>
      <c r="FT683">
        <v>0</v>
      </c>
      <c r="FU683">
        <v>0</v>
      </c>
      <c r="FV683">
        <v>0</v>
      </c>
      <c r="FW683">
        <v>0</v>
      </c>
      <c r="FX683">
        <v>0</v>
      </c>
      <c r="FY683">
        <v>0</v>
      </c>
      <c r="FZ683">
        <v>0</v>
      </c>
      <c r="GA683">
        <v>0</v>
      </c>
      <c r="GB683">
        <v>0</v>
      </c>
      <c r="GC683">
        <v>-34.3045</v>
      </c>
      <c r="GD683">
        <v>2.99087819548873</v>
      </c>
      <c r="GE683">
        <v>0.686332902460607</v>
      </c>
      <c r="GF683">
        <v>0</v>
      </c>
      <c r="GG683">
        <v>353.210735294118</v>
      </c>
      <c r="GH683">
        <v>1.22806723127913</v>
      </c>
      <c r="GI683">
        <v>0.19367138766835</v>
      </c>
      <c r="GJ683">
        <v>-1</v>
      </c>
      <c r="GK683">
        <v>0.58946235</v>
      </c>
      <c r="GL683">
        <v>-0.0558963157894739</v>
      </c>
      <c r="GM683">
        <v>0.00541501204315373</v>
      </c>
      <c r="GN683">
        <v>1</v>
      </c>
      <c r="GO683">
        <v>1</v>
      </c>
      <c r="GP683">
        <v>2</v>
      </c>
      <c r="GQ683" t="s">
        <v>448</v>
      </c>
      <c r="GR683">
        <v>3.13244</v>
      </c>
      <c r="GS683">
        <v>2.70978</v>
      </c>
      <c r="GT683">
        <v>0.209116</v>
      </c>
      <c r="GU683">
        <v>0.212501</v>
      </c>
      <c r="GV683">
        <v>0.0991776</v>
      </c>
      <c r="GW683">
        <v>0.0980301</v>
      </c>
      <c r="GX683">
        <v>29797.9</v>
      </c>
      <c r="GY683">
        <v>31793.3</v>
      </c>
      <c r="GZ683">
        <v>34085.9</v>
      </c>
      <c r="HA683">
        <v>36551.6</v>
      </c>
      <c r="HB683">
        <v>43377.3</v>
      </c>
      <c r="HC683">
        <v>47344.1</v>
      </c>
      <c r="HD683">
        <v>53171.4</v>
      </c>
      <c r="HE683">
        <v>58418.2</v>
      </c>
      <c r="HF683">
        <v>1.9563</v>
      </c>
      <c r="HG683">
        <v>1.67153</v>
      </c>
      <c r="HH683">
        <v>0.120647</v>
      </c>
      <c r="HI683">
        <v>0</v>
      </c>
      <c r="HJ683">
        <v>28.0532</v>
      </c>
      <c r="HK683">
        <v>999.9</v>
      </c>
      <c r="HL683">
        <v>53.98</v>
      </c>
      <c r="HM683">
        <v>30.121</v>
      </c>
      <c r="HN683">
        <v>25.5668</v>
      </c>
      <c r="HO683">
        <v>54.2961</v>
      </c>
      <c r="HP683">
        <v>47.7804</v>
      </c>
      <c r="HQ683">
        <v>1</v>
      </c>
      <c r="HR683">
        <v>0.0603328</v>
      </c>
      <c r="HS683">
        <v>0.363562</v>
      </c>
      <c r="HT683">
        <v>20.1136</v>
      </c>
      <c r="HU683">
        <v>5.19752</v>
      </c>
      <c r="HV683">
        <v>12.004</v>
      </c>
      <c r="HW683">
        <v>4.9752</v>
      </c>
      <c r="HX683">
        <v>3.29395</v>
      </c>
      <c r="HY683">
        <v>9999</v>
      </c>
      <c r="HZ683">
        <v>36.1</v>
      </c>
      <c r="IA683">
        <v>9999</v>
      </c>
      <c r="IB683">
        <v>9999</v>
      </c>
      <c r="IC683">
        <v>1.86325</v>
      </c>
      <c r="ID683">
        <v>1.86813</v>
      </c>
      <c r="IE683">
        <v>1.86784</v>
      </c>
      <c r="IF683">
        <v>1.86905</v>
      </c>
      <c r="IG683">
        <v>1.8699</v>
      </c>
      <c r="IH683">
        <v>1.86591</v>
      </c>
      <c r="II683">
        <v>1.86702</v>
      </c>
      <c r="IJ683">
        <v>1.86844</v>
      </c>
      <c r="IK683">
        <v>5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5.71</v>
      </c>
      <c r="IY683">
        <v>0.3187</v>
      </c>
      <c r="IZ683">
        <v>0.744305887368214</v>
      </c>
      <c r="JA683">
        <v>0.00400708050939433</v>
      </c>
      <c r="JB683">
        <v>-7.0817227887937e-07</v>
      </c>
      <c r="JC683">
        <v>2.11393634800483e-10</v>
      </c>
      <c r="JD683">
        <v>-0.0902750961418796</v>
      </c>
      <c r="JE683">
        <v>-0.0199519798578536</v>
      </c>
      <c r="JF683">
        <v>0.00231849078142986</v>
      </c>
      <c r="JG683">
        <v>-2.72917625674962e-05</v>
      </c>
      <c r="JH683">
        <v>4</v>
      </c>
      <c r="JI683">
        <v>2436</v>
      </c>
      <c r="JJ683">
        <v>0</v>
      </c>
      <c r="JK683">
        <v>25</v>
      </c>
      <c r="JL683">
        <v>29318188.6</v>
      </c>
      <c r="JM683">
        <v>29318188.6</v>
      </c>
      <c r="JN683">
        <v>2.66235</v>
      </c>
      <c r="JO683">
        <v>2.60498</v>
      </c>
      <c r="JP683">
        <v>1.54785</v>
      </c>
      <c r="JQ683">
        <v>2.31445</v>
      </c>
      <c r="JR683">
        <v>1.64673</v>
      </c>
      <c r="JS683">
        <v>2.37305</v>
      </c>
      <c r="JT683">
        <v>34.236</v>
      </c>
      <c r="JU683">
        <v>24.2013</v>
      </c>
      <c r="JV683">
        <v>18</v>
      </c>
      <c r="JW683">
        <v>504.145</v>
      </c>
      <c r="JX683">
        <v>337.047</v>
      </c>
      <c r="JY683">
        <v>26.4794</v>
      </c>
      <c r="JZ683">
        <v>28.0886</v>
      </c>
      <c r="KA683">
        <v>30.0005</v>
      </c>
      <c r="KB683">
        <v>27.9995</v>
      </c>
      <c r="KC683">
        <v>27.956</v>
      </c>
      <c r="KD683">
        <v>53.3412</v>
      </c>
      <c r="KE683">
        <v>17.7882</v>
      </c>
      <c r="KF683">
        <v>100</v>
      </c>
      <c r="KG683">
        <v>26.4723</v>
      </c>
      <c r="KH683">
        <v>1508.25</v>
      </c>
      <c r="KI683">
        <v>22.0985</v>
      </c>
      <c r="KJ683">
        <v>96.6562</v>
      </c>
      <c r="KK683">
        <v>94.6498</v>
      </c>
    </row>
    <row r="684" spans="1:297">
      <c r="A684">
        <v>668</v>
      </c>
      <c r="B684">
        <v>1759091324</v>
      </c>
      <c r="C684">
        <v>18212</v>
      </c>
      <c r="D684" t="s">
        <v>1784</v>
      </c>
      <c r="E684" t="s">
        <v>1785</v>
      </c>
      <c r="F684">
        <v>5</v>
      </c>
      <c r="G684" t="s">
        <v>1605</v>
      </c>
      <c r="H684" t="s">
        <v>436</v>
      </c>
      <c r="I684">
        <v>1759091315.84615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1529.33883352381</v>
      </c>
      <c r="AK684">
        <v>1502.55048484848</v>
      </c>
      <c r="AL684">
        <v>3.41608225108223</v>
      </c>
      <c r="AM684">
        <v>66.03</v>
      </c>
      <c r="AN684">
        <f>(AP684 - AO684 + DY684*1E3/(8.314*(EA684+273.15)) * AR684/DX684 * AQ684) * DX684/(100*DL684) * 1000/(1000 - AP684)</f>
        <v>0</v>
      </c>
      <c r="AO684">
        <v>22.1253797492641</v>
      </c>
      <c r="AP684">
        <v>22.6986406060606</v>
      </c>
      <c r="AQ684">
        <v>-0.000101255764643777</v>
      </c>
      <c r="AR684">
        <v>114.36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2.7</v>
      </c>
      <c r="DM684">
        <v>0.5</v>
      </c>
      <c r="DN684" t="s">
        <v>438</v>
      </c>
      <c r="DO684">
        <v>2</v>
      </c>
      <c r="DP684" t="b">
        <v>1</v>
      </c>
      <c r="DQ684">
        <v>1759091315.84615</v>
      </c>
      <c r="DR684">
        <v>1444.70615384615</v>
      </c>
      <c r="DS684">
        <v>1478.89</v>
      </c>
      <c r="DT684">
        <v>22.7038076923077</v>
      </c>
      <c r="DU684">
        <v>22.1219461538462</v>
      </c>
      <c r="DV684">
        <v>1439.03230769231</v>
      </c>
      <c r="DW684">
        <v>22.3850615384615</v>
      </c>
      <c r="DX684">
        <v>500.010538461538</v>
      </c>
      <c r="DY684">
        <v>90.5816846153846</v>
      </c>
      <c r="DZ684">
        <v>0.0317062538461538</v>
      </c>
      <c r="EA684">
        <v>29.3642</v>
      </c>
      <c r="EB684">
        <v>30.0158692307692</v>
      </c>
      <c r="EC684">
        <v>999.9</v>
      </c>
      <c r="ED684">
        <v>0</v>
      </c>
      <c r="EE684">
        <v>0</v>
      </c>
      <c r="EF684">
        <v>10008.2092307692</v>
      </c>
      <c r="EG684">
        <v>0</v>
      </c>
      <c r="EH684">
        <v>12.0830230769231</v>
      </c>
      <c r="EI684">
        <v>-34.1826230769231</v>
      </c>
      <c r="EJ684">
        <v>1478.26692307692</v>
      </c>
      <c r="EK684">
        <v>1512.34769230769</v>
      </c>
      <c r="EL684">
        <v>0.581851307692308</v>
      </c>
      <c r="EM684">
        <v>1478.89</v>
      </c>
      <c r="EN684">
        <v>22.1219461538462</v>
      </c>
      <c r="EO684">
        <v>2.05654923076923</v>
      </c>
      <c r="EP684">
        <v>2.00384307692308</v>
      </c>
      <c r="EQ684">
        <v>17.8865692307692</v>
      </c>
      <c r="ER684">
        <v>17.4747307692308</v>
      </c>
      <c r="ES684">
        <v>2000.00076923077</v>
      </c>
      <c r="ET684">
        <v>0.980001769230769</v>
      </c>
      <c r="EU684">
        <v>0.0199978846153846</v>
      </c>
      <c r="EV684">
        <v>0</v>
      </c>
      <c r="EW684">
        <v>353.350384615385</v>
      </c>
      <c r="EX684">
        <v>5.00059</v>
      </c>
      <c r="EY684">
        <v>7181.69076923077</v>
      </c>
      <c r="EZ684">
        <v>17360.3384615385</v>
      </c>
      <c r="FA684">
        <v>41.437</v>
      </c>
      <c r="FB684">
        <v>41.312</v>
      </c>
      <c r="FC684">
        <v>40.9083846153846</v>
      </c>
      <c r="FD684">
        <v>40.6679230769231</v>
      </c>
      <c r="FE684">
        <v>42.312</v>
      </c>
      <c r="FF684">
        <v>1955.10076923077</v>
      </c>
      <c r="FG684">
        <v>39.9</v>
      </c>
      <c r="FH684">
        <v>0</v>
      </c>
      <c r="FI684">
        <v>1759091310.9</v>
      </c>
      <c r="FJ684">
        <v>0</v>
      </c>
      <c r="FK684">
        <v>353.41048</v>
      </c>
      <c r="FL684">
        <v>1.85292306267732</v>
      </c>
      <c r="FM684">
        <v>32.231538416887</v>
      </c>
      <c r="FN684">
        <v>7182.4512</v>
      </c>
      <c r="FO684">
        <v>15</v>
      </c>
      <c r="FP684">
        <v>0</v>
      </c>
      <c r="FQ684" t="s">
        <v>439</v>
      </c>
      <c r="FR684">
        <v>0</v>
      </c>
      <c r="FS684">
        <v>0</v>
      </c>
      <c r="FT684">
        <v>0</v>
      </c>
      <c r="FU684">
        <v>0</v>
      </c>
      <c r="FV684">
        <v>0</v>
      </c>
      <c r="FW684">
        <v>0</v>
      </c>
      <c r="FX684">
        <v>0</v>
      </c>
      <c r="FY684">
        <v>0</v>
      </c>
      <c r="FZ684">
        <v>0</v>
      </c>
      <c r="GA684">
        <v>0</v>
      </c>
      <c r="GB684">
        <v>0</v>
      </c>
      <c r="GC684">
        <v>-34.059665</v>
      </c>
      <c r="GD684">
        <v>-0.273153383458726</v>
      </c>
      <c r="GE684">
        <v>0.555536361793718</v>
      </c>
      <c r="GF684">
        <v>1</v>
      </c>
      <c r="GG684">
        <v>353.351617647059</v>
      </c>
      <c r="GH684">
        <v>1.09330786817418</v>
      </c>
      <c r="GI684">
        <v>0.21868564797389</v>
      </c>
      <c r="GJ684">
        <v>-1</v>
      </c>
      <c r="GK684">
        <v>0.5840116</v>
      </c>
      <c r="GL684">
        <v>-0.0534636992481204</v>
      </c>
      <c r="GM684">
        <v>0.00529722993082234</v>
      </c>
      <c r="GN684">
        <v>1</v>
      </c>
      <c r="GO684">
        <v>2</v>
      </c>
      <c r="GP684">
        <v>2</v>
      </c>
      <c r="GQ684" t="s">
        <v>440</v>
      </c>
      <c r="GR684">
        <v>3.13261</v>
      </c>
      <c r="GS684">
        <v>2.70975</v>
      </c>
      <c r="GT684">
        <v>0.210563</v>
      </c>
      <c r="GU684">
        <v>0.21393</v>
      </c>
      <c r="GV684">
        <v>0.0991614</v>
      </c>
      <c r="GW684">
        <v>0.0980415</v>
      </c>
      <c r="GX684">
        <v>29743.1</v>
      </c>
      <c r="GY684">
        <v>31735</v>
      </c>
      <c r="GZ684">
        <v>34085.6</v>
      </c>
      <c r="HA684">
        <v>36550.8</v>
      </c>
      <c r="HB684">
        <v>43377.9</v>
      </c>
      <c r="HC684">
        <v>47343.4</v>
      </c>
      <c r="HD684">
        <v>53171</v>
      </c>
      <c r="HE684">
        <v>58417.8</v>
      </c>
      <c r="HF684">
        <v>1.95655</v>
      </c>
      <c r="HG684">
        <v>1.67115</v>
      </c>
      <c r="HH684">
        <v>0.12086</v>
      </c>
      <c r="HI684">
        <v>0</v>
      </c>
      <c r="HJ684">
        <v>28.0526</v>
      </c>
      <c r="HK684">
        <v>999.9</v>
      </c>
      <c r="HL684">
        <v>54.004</v>
      </c>
      <c r="HM684">
        <v>30.121</v>
      </c>
      <c r="HN684">
        <v>25.5757</v>
      </c>
      <c r="HO684">
        <v>54.3361</v>
      </c>
      <c r="HP684">
        <v>47.8646</v>
      </c>
      <c r="HQ684">
        <v>1</v>
      </c>
      <c r="HR684">
        <v>0.06078</v>
      </c>
      <c r="HS684">
        <v>0.416618</v>
      </c>
      <c r="HT684">
        <v>20.1135</v>
      </c>
      <c r="HU684">
        <v>5.19767</v>
      </c>
      <c r="HV684">
        <v>12.004</v>
      </c>
      <c r="HW684">
        <v>4.9752</v>
      </c>
      <c r="HX684">
        <v>3.29393</v>
      </c>
      <c r="HY684">
        <v>9999</v>
      </c>
      <c r="HZ684">
        <v>36.1</v>
      </c>
      <c r="IA684">
        <v>9999</v>
      </c>
      <c r="IB684">
        <v>9999</v>
      </c>
      <c r="IC684">
        <v>1.86325</v>
      </c>
      <c r="ID684">
        <v>1.86813</v>
      </c>
      <c r="IE684">
        <v>1.86787</v>
      </c>
      <c r="IF684">
        <v>1.86905</v>
      </c>
      <c r="IG684">
        <v>1.8699</v>
      </c>
      <c r="IH684">
        <v>1.8659</v>
      </c>
      <c r="II684">
        <v>1.867</v>
      </c>
      <c r="IJ684">
        <v>1.86844</v>
      </c>
      <c r="IK684">
        <v>5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5.76</v>
      </c>
      <c r="IY684">
        <v>0.3186</v>
      </c>
      <c r="IZ684">
        <v>0.744305887368214</v>
      </c>
      <c r="JA684">
        <v>0.00400708050939433</v>
      </c>
      <c r="JB684">
        <v>-7.0817227887937e-07</v>
      </c>
      <c r="JC684">
        <v>2.11393634800483e-10</v>
      </c>
      <c r="JD684">
        <v>-0.0902750961418796</v>
      </c>
      <c r="JE684">
        <v>-0.0199519798578536</v>
      </c>
      <c r="JF684">
        <v>0.00231849078142986</v>
      </c>
      <c r="JG684">
        <v>-2.72917625674962e-05</v>
      </c>
      <c r="JH684">
        <v>4</v>
      </c>
      <c r="JI684">
        <v>2436</v>
      </c>
      <c r="JJ684">
        <v>0</v>
      </c>
      <c r="JK684">
        <v>25</v>
      </c>
      <c r="JL684">
        <v>29318188.7</v>
      </c>
      <c r="JM684">
        <v>29318188.7</v>
      </c>
      <c r="JN684">
        <v>2.68555</v>
      </c>
      <c r="JO684">
        <v>2.61353</v>
      </c>
      <c r="JP684">
        <v>1.54785</v>
      </c>
      <c r="JQ684">
        <v>2.31445</v>
      </c>
      <c r="JR684">
        <v>1.64673</v>
      </c>
      <c r="JS684">
        <v>2.32666</v>
      </c>
      <c r="JT684">
        <v>34.236</v>
      </c>
      <c r="JU684">
        <v>24.1926</v>
      </c>
      <c r="JV684">
        <v>18</v>
      </c>
      <c r="JW684">
        <v>504.355</v>
      </c>
      <c r="JX684">
        <v>336.893</v>
      </c>
      <c r="JY684">
        <v>26.4666</v>
      </c>
      <c r="JZ684">
        <v>28.0933</v>
      </c>
      <c r="KA684">
        <v>30.0005</v>
      </c>
      <c r="KB684">
        <v>28.0047</v>
      </c>
      <c r="KC684">
        <v>27.9606</v>
      </c>
      <c r="KD684">
        <v>53.7829</v>
      </c>
      <c r="KE684">
        <v>17.7882</v>
      </c>
      <c r="KF684">
        <v>100</v>
      </c>
      <c r="KG684">
        <v>26.456</v>
      </c>
      <c r="KH684">
        <v>1521.72</v>
      </c>
      <c r="KI684">
        <v>22.1021</v>
      </c>
      <c r="KJ684">
        <v>96.6553</v>
      </c>
      <c r="KK684">
        <v>94.6487</v>
      </c>
    </row>
    <row r="685" spans="1:297">
      <c r="A685">
        <v>669</v>
      </c>
      <c r="B685">
        <v>1759091329</v>
      </c>
      <c r="C685">
        <v>18217</v>
      </c>
      <c r="D685" t="s">
        <v>1786</v>
      </c>
      <c r="E685" t="s">
        <v>1787</v>
      </c>
      <c r="F685">
        <v>5</v>
      </c>
      <c r="G685" t="s">
        <v>1605</v>
      </c>
      <c r="H685" t="s">
        <v>436</v>
      </c>
      <c r="I685">
        <v>1759091320.84615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1546.275744</v>
      </c>
      <c r="AK685">
        <v>1519.47854545454</v>
      </c>
      <c r="AL685">
        <v>3.39437229437219</v>
      </c>
      <c r="AM685">
        <v>66.03</v>
      </c>
      <c r="AN685">
        <f>(AP685 - AO685 + DY685*1E3/(8.314*(EA685+273.15)) * AR685/DX685 * AQ685) * DX685/(100*DL685) * 1000/(1000 - AP685)</f>
        <v>0</v>
      </c>
      <c r="AO685">
        <v>22.1260730024892</v>
      </c>
      <c r="AP685">
        <v>22.6954012121212</v>
      </c>
      <c r="AQ685">
        <v>-6.83601090270232e-05</v>
      </c>
      <c r="AR685">
        <v>114.36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2.7</v>
      </c>
      <c r="DM685">
        <v>0.5</v>
      </c>
      <c r="DN685" t="s">
        <v>438</v>
      </c>
      <c r="DO685">
        <v>2</v>
      </c>
      <c r="DP685" t="b">
        <v>1</v>
      </c>
      <c r="DQ685">
        <v>1759091320.84615</v>
      </c>
      <c r="DR685">
        <v>1461.34307692308</v>
      </c>
      <c r="DS685">
        <v>1495.24769230769</v>
      </c>
      <c r="DT685">
        <v>22.7007461538462</v>
      </c>
      <c r="DU685">
        <v>22.1237923076923</v>
      </c>
      <c r="DV685">
        <v>1455.61615384615</v>
      </c>
      <c r="DW685">
        <v>22.3821307692308</v>
      </c>
      <c r="DX685">
        <v>500.002538461539</v>
      </c>
      <c r="DY685">
        <v>90.5805153846154</v>
      </c>
      <c r="DZ685">
        <v>0.0318691846153846</v>
      </c>
      <c r="EA685">
        <v>29.3631846153846</v>
      </c>
      <c r="EB685">
        <v>30.0154692307692</v>
      </c>
      <c r="EC685">
        <v>999.9</v>
      </c>
      <c r="ED685">
        <v>0</v>
      </c>
      <c r="EE685">
        <v>0</v>
      </c>
      <c r="EF685">
        <v>9992.53923076923</v>
      </c>
      <c r="EG685">
        <v>0</v>
      </c>
      <c r="EH685">
        <v>12.0840846153846</v>
      </c>
      <c r="EI685">
        <v>-33.9036153846154</v>
      </c>
      <c r="EJ685">
        <v>1495.28615384615</v>
      </c>
      <c r="EK685">
        <v>1529.07846153846</v>
      </c>
      <c r="EL685">
        <v>0.576945692307692</v>
      </c>
      <c r="EM685">
        <v>1495.24769230769</v>
      </c>
      <c r="EN685">
        <v>22.1237923076923</v>
      </c>
      <c r="EO685">
        <v>2.05624461538462</v>
      </c>
      <c r="EP685">
        <v>2.00398538461538</v>
      </c>
      <c r="EQ685">
        <v>17.8842230769231</v>
      </c>
      <c r="ER685">
        <v>17.4758461538462</v>
      </c>
      <c r="ES685">
        <v>2000.02230769231</v>
      </c>
      <c r="ET685">
        <v>0.980002153846154</v>
      </c>
      <c r="EU685">
        <v>0.0199976461538462</v>
      </c>
      <c r="EV685">
        <v>0</v>
      </c>
      <c r="EW685">
        <v>353.471230769231</v>
      </c>
      <c r="EX685">
        <v>5.00059</v>
      </c>
      <c r="EY685">
        <v>7184.69</v>
      </c>
      <c r="EZ685">
        <v>17360.5230769231</v>
      </c>
      <c r="FA685">
        <v>41.4466923076923</v>
      </c>
      <c r="FB685">
        <v>41.312</v>
      </c>
      <c r="FC685">
        <v>40.9226923076923</v>
      </c>
      <c r="FD685">
        <v>40.6774615384615</v>
      </c>
      <c r="FE685">
        <v>42.312</v>
      </c>
      <c r="FF685">
        <v>1955.12230769231</v>
      </c>
      <c r="FG685">
        <v>39.9</v>
      </c>
      <c r="FH685">
        <v>0</v>
      </c>
      <c r="FI685">
        <v>1759091315.7</v>
      </c>
      <c r="FJ685">
        <v>0</v>
      </c>
      <c r="FK685">
        <v>353.56948</v>
      </c>
      <c r="FL685">
        <v>2.37299998344522</v>
      </c>
      <c r="FM685">
        <v>34.9523077448178</v>
      </c>
      <c r="FN685">
        <v>7185.0912</v>
      </c>
      <c r="FO685">
        <v>15</v>
      </c>
      <c r="FP685">
        <v>0</v>
      </c>
      <c r="FQ685" t="s">
        <v>439</v>
      </c>
      <c r="FR685">
        <v>0</v>
      </c>
      <c r="FS685">
        <v>0</v>
      </c>
      <c r="FT685">
        <v>0</v>
      </c>
      <c r="FU685">
        <v>0</v>
      </c>
      <c r="FV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-34.1423952380952</v>
      </c>
      <c r="GD685">
        <v>2.59328571428573</v>
      </c>
      <c r="GE685">
        <v>0.469055660699737</v>
      </c>
      <c r="GF685">
        <v>0</v>
      </c>
      <c r="GG685">
        <v>353.454764705882</v>
      </c>
      <c r="GH685">
        <v>1.47999999712435</v>
      </c>
      <c r="GI685">
        <v>0.249067444069881</v>
      </c>
      <c r="GJ685">
        <v>-1</v>
      </c>
      <c r="GK685">
        <v>0.579673952380952</v>
      </c>
      <c r="GL685">
        <v>-0.0582710649350636</v>
      </c>
      <c r="GM685">
        <v>0.00603184972400429</v>
      </c>
      <c r="GN685">
        <v>1</v>
      </c>
      <c r="GO685">
        <v>1</v>
      </c>
      <c r="GP685">
        <v>2</v>
      </c>
      <c r="GQ685" t="s">
        <v>448</v>
      </c>
      <c r="GR685">
        <v>3.13229</v>
      </c>
      <c r="GS685">
        <v>2.71008</v>
      </c>
      <c r="GT685">
        <v>0.211997</v>
      </c>
      <c r="GU685">
        <v>0.215249</v>
      </c>
      <c r="GV685">
        <v>0.0991447</v>
      </c>
      <c r="GW685">
        <v>0.098043</v>
      </c>
      <c r="GX685">
        <v>29689</v>
      </c>
      <c r="GY685">
        <v>31681.5</v>
      </c>
      <c r="GZ685">
        <v>34085.5</v>
      </c>
      <c r="HA685">
        <v>36550.5</v>
      </c>
      <c r="HB685">
        <v>43378.6</v>
      </c>
      <c r="HC685">
        <v>47343.1</v>
      </c>
      <c r="HD685">
        <v>53170.7</v>
      </c>
      <c r="HE685">
        <v>58417.3</v>
      </c>
      <c r="HF685">
        <v>1.9562</v>
      </c>
      <c r="HG685">
        <v>1.67175</v>
      </c>
      <c r="HH685">
        <v>0.120364</v>
      </c>
      <c r="HI685">
        <v>0</v>
      </c>
      <c r="HJ685">
        <v>28.0526</v>
      </c>
      <c r="HK685">
        <v>999.9</v>
      </c>
      <c r="HL685">
        <v>53.98</v>
      </c>
      <c r="HM685">
        <v>30.121</v>
      </c>
      <c r="HN685">
        <v>25.5661</v>
      </c>
      <c r="HO685">
        <v>54.4361</v>
      </c>
      <c r="HP685">
        <v>47.7644</v>
      </c>
      <c r="HQ685">
        <v>1</v>
      </c>
      <c r="HR685">
        <v>0.0612322</v>
      </c>
      <c r="HS685">
        <v>0.46622</v>
      </c>
      <c r="HT685">
        <v>20.1132</v>
      </c>
      <c r="HU685">
        <v>5.19722</v>
      </c>
      <c r="HV685">
        <v>12.004</v>
      </c>
      <c r="HW685">
        <v>4.975</v>
      </c>
      <c r="HX685">
        <v>3.294</v>
      </c>
      <c r="HY685">
        <v>9999</v>
      </c>
      <c r="HZ685">
        <v>36.2</v>
      </c>
      <c r="IA685">
        <v>9999</v>
      </c>
      <c r="IB685">
        <v>9999</v>
      </c>
      <c r="IC685">
        <v>1.86325</v>
      </c>
      <c r="ID685">
        <v>1.86813</v>
      </c>
      <c r="IE685">
        <v>1.86786</v>
      </c>
      <c r="IF685">
        <v>1.86905</v>
      </c>
      <c r="IG685">
        <v>1.86988</v>
      </c>
      <c r="IH685">
        <v>1.86593</v>
      </c>
      <c r="II685">
        <v>1.867</v>
      </c>
      <c r="IJ685">
        <v>1.86844</v>
      </c>
      <c r="IK685">
        <v>5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5.82</v>
      </c>
      <c r="IY685">
        <v>0.3184</v>
      </c>
      <c r="IZ685">
        <v>0.744305887368214</v>
      </c>
      <c r="JA685">
        <v>0.00400708050939433</v>
      </c>
      <c r="JB685">
        <v>-7.0817227887937e-07</v>
      </c>
      <c r="JC685">
        <v>2.11393634800483e-10</v>
      </c>
      <c r="JD685">
        <v>-0.0902750961418796</v>
      </c>
      <c r="JE685">
        <v>-0.0199519798578536</v>
      </c>
      <c r="JF685">
        <v>0.00231849078142986</v>
      </c>
      <c r="JG685">
        <v>-2.72917625674962e-05</v>
      </c>
      <c r="JH685">
        <v>4</v>
      </c>
      <c r="JI685">
        <v>2436</v>
      </c>
      <c r="JJ685">
        <v>0</v>
      </c>
      <c r="JK685">
        <v>25</v>
      </c>
      <c r="JL685">
        <v>29318188.8</v>
      </c>
      <c r="JM685">
        <v>29318188.8</v>
      </c>
      <c r="JN685">
        <v>2.70752</v>
      </c>
      <c r="JO685">
        <v>2.61719</v>
      </c>
      <c r="JP685">
        <v>1.54785</v>
      </c>
      <c r="JQ685">
        <v>2.31445</v>
      </c>
      <c r="JR685">
        <v>1.64673</v>
      </c>
      <c r="JS685">
        <v>2.25098</v>
      </c>
      <c r="JT685">
        <v>34.2587</v>
      </c>
      <c r="JU685">
        <v>24.1838</v>
      </c>
      <c r="JV685">
        <v>18</v>
      </c>
      <c r="JW685">
        <v>504.169</v>
      </c>
      <c r="JX685">
        <v>337.208</v>
      </c>
      <c r="JY685">
        <v>26.4447</v>
      </c>
      <c r="JZ685">
        <v>28.0981</v>
      </c>
      <c r="KA685">
        <v>30.0005</v>
      </c>
      <c r="KB685">
        <v>28.0096</v>
      </c>
      <c r="KC685">
        <v>27.9655</v>
      </c>
      <c r="KD685">
        <v>54.2832</v>
      </c>
      <c r="KE685">
        <v>17.7882</v>
      </c>
      <c r="KF685">
        <v>100</v>
      </c>
      <c r="KG685">
        <v>26.433</v>
      </c>
      <c r="KH685">
        <v>1542.15</v>
      </c>
      <c r="KI685">
        <v>22.1064</v>
      </c>
      <c r="KJ685">
        <v>96.6549</v>
      </c>
      <c r="KK685">
        <v>94.6479</v>
      </c>
    </row>
    <row r="686" spans="1:297">
      <c r="A686">
        <v>670</v>
      </c>
      <c r="B686">
        <v>1759091334</v>
      </c>
      <c r="C686">
        <v>18222</v>
      </c>
      <c r="D686" t="s">
        <v>1788</v>
      </c>
      <c r="E686" t="s">
        <v>1789</v>
      </c>
      <c r="F686">
        <v>5</v>
      </c>
      <c r="G686" t="s">
        <v>1605</v>
      </c>
      <c r="H686" t="s">
        <v>436</v>
      </c>
      <c r="I686">
        <v>1759091325.84615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1562.01860419048</v>
      </c>
      <c r="AK686">
        <v>1535.74454545455</v>
      </c>
      <c r="AL686">
        <v>3.23230086580079</v>
      </c>
      <c r="AM686">
        <v>66.03</v>
      </c>
      <c r="AN686">
        <f>(AP686 - AO686 + DY686*1E3/(8.314*(EA686+273.15)) * AR686/DX686 * AQ686) * DX686/(100*DL686) * 1000/(1000 - AP686)</f>
        <v>0</v>
      </c>
      <c r="AO686">
        <v>22.1273744237771</v>
      </c>
      <c r="AP686">
        <v>22.6914254545455</v>
      </c>
      <c r="AQ686">
        <v>-4.20061633284908e-05</v>
      </c>
      <c r="AR686">
        <v>114.36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2.7</v>
      </c>
      <c r="DM686">
        <v>0.5</v>
      </c>
      <c r="DN686" t="s">
        <v>438</v>
      </c>
      <c r="DO686">
        <v>2</v>
      </c>
      <c r="DP686" t="b">
        <v>1</v>
      </c>
      <c r="DQ686">
        <v>1759091325.84615</v>
      </c>
      <c r="DR686">
        <v>1477.71076923077</v>
      </c>
      <c r="DS686">
        <v>1511.43461538462</v>
      </c>
      <c r="DT686">
        <v>22.6970769230769</v>
      </c>
      <c r="DU686">
        <v>22.1254</v>
      </c>
      <c r="DV686">
        <v>1471.93</v>
      </c>
      <c r="DW686">
        <v>22.3786</v>
      </c>
      <c r="DX686">
        <v>499.995461538462</v>
      </c>
      <c r="DY686">
        <v>90.5790230769231</v>
      </c>
      <c r="DZ686">
        <v>0.0320053153846154</v>
      </c>
      <c r="EA686">
        <v>29.3608</v>
      </c>
      <c r="EB686">
        <v>30.0153461538461</v>
      </c>
      <c r="EC686">
        <v>999.9</v>
      </c>
      <c r="ED686">
        <v>0</v>
      </c>
      <c r="EE686">
        <v>0</v>
      </c>
      <c r="EF686">
        <v>9988.98769230769</v>
      </c>
      <c r="EG686">
        <v>0</v>
      </c>
      <c r="EH686">
        <v>12.0862076923077</v>
      </c>
      <c r="EI686">
        <v>-33.7227769230769</v>
      </c>
      <c r="EJ686">
        <v>1512.02923076923</v>
      </c>
      <c r="EK686">
        <v>1545.63230769231</v>
      </c>
      <c r="EL686">
        <v>0.571676538461539</v>
      </c>
      <c r="EM686">
        <v>1511.43461538462</v>
      </c>
      <c r="EN686">
        <v>22.1254</v>
      </c>
      <c r="EO686">
        <v>2.05587923076923</v>
      </c>
      <c r="EP686">
        <v>2.00409615384615</v>
      </c>
      <c r="EQ686">
        <v>17.8813923076923</v>
      </c>
      <c r="ER686">
        <v>17.4767384615385</v>
      </c>
      <c r="ES686">
        <v>2000.01846153846</v>
      </c>
      <c r="ET686">
        <v>0.980002307692308</v>
      </c>
      <c r="EU686">
        <v>0.0199976384615385</v>
      </c>
      <c r="EV686">
        <v>0</v>
      </c>
      <c r="EW686">
        <v>353.652769230769</v>
      </c>
      <c r="EX686">
        <v>5.00059</v>
      </c>
      <c r="EY686">
        <v>7187.66615384615</v>
      </c>
      <c r="EZ686">
        <v>17360.4923076923</v>
      </c>
      <c r="FA686">
        <v>41.4563846153846</v>
      </c>
      <c r="FB686">
        <v>41.312</v>
      </c>
      <c r="FC686">
        <v>40.9322307692308</v>
      </c>
      <c r="FD686">
        <v>40.6822307692308</v>
      </c>
      <c r="FE686">
        <v>42.3168461538462</v>
      </c>
      <c r="FF686">
        <v>1955.11923076923</v>
      </c>
      <c r="FG686">
        <v>39.9</v>
      </c>
      <c r="FH686">
        <v>0</v>
      </c>
      <c r="FI686">
        <v>1759091320.5</v>
      </c>
      <c r="FJ686">
        <v>0</v>
      </c>
      <c r="FK686">
        <v>353.72256</v>
      </c>
      <c r="FL686">
        <v>2.17707689824664</v>
      </c>
      <c r="FM686">
        <v>35.1938461653805</v>
      </c>
      <c r="FN686">
        <v>7187.8988</v>
      </c>
      <c r="FO686">
        <v>15</v>
      </c>
      <c r="FP686">
        <v>0</v>
      </c>
      <c r="FQ686" t="s">
        <v>439</v>
      </c>
      <c r="FR686">
        <v>0</v>
      </c>
      <c r="FS686">
        <v>0</v>
      </c>
      <c r="FT686">
        <v>0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0</v>
      </c>
      <c r="GC686">
        <v>-33.71004</v>
      </c>
      <c r="GD686">
        <v>1.95553082706769</v>
      </c>
      <c r="GE686">
        <v>0.48186376435669</v>
      </c>
      <c r="GF686">
        <v>0</v>
      </c>
      <c r="GG686">
        <v>353.610235294118</v>
      </c>
      <c r="GH686">
        <v>2.11254391527291</v>
      </c>
      <c r="GI686">
        <v>0.297485052399922</v>
      </c>
      <c r="GJ686">
        <v>-1</v>
      </c>
      <c r="GK686">
        <v>0.5741447</v>
      </c>
      <c r="GL686">
        <v>-0.0652062857142859</v>
      </c>
      <c r="GM686">
        <v>0.00639707635643034</v>
      </c>
      <c r="GN686">
        <v>1</v>
      </c>
      <c r="GO686">
        <v>1</v>
      </c>
      <c r="GP686">
        <v>2</v>
      </c>
      <c r="GQ686" t="s">
        <v>448</v>
      </c>
      <c r="GR686">
        <v>3.13242</v>
      </c>
      <c r="GS686">
        <v>2.7101</v>
      </c>
      <c r="GT686">
        <v>0.213364</v>
      </c>
      <c r="GU686">
        <v>0.216718</v>
      </c>
      <c r="GV686">
        <v>0.0991268</v>
      </c>
      <c r="GW686">
        <v>0.0980396</v>
      </c>
      <c r="GX686">
        <v>29637.2</v>
      </c>
      <c r="GY686">
        <v>31621.9</v>
      </c>
      <c r="GZ686">
        <v>34085.2</v>
      </c>
      <c r="HA686">
        <v>36550.2</v>
      </c>
      <c r="HB686">
        <v>43379.6</v>
      </c>
      <c r="HC686">
        <v>47342.8</v>
      </c>
      <c r="HD686">
        <v>53170.6</v>
      </c>
      <c r="HE686">
        <v>58416.5</v>
      </c>
      <c r="HF686">
        <v>1.9562</v>
      </c>
      <c r="HG686">
        <v>1.67132</v>
      </c>
      <c r="HH686">
        <v>0.118874</v>
      </c>
      <c r="HI686">
        <v>0</v>
      </c>
      <c r="HJ686">
        <v>28.0508</v>
      </c>
      <c r="HK686">
        <v>999.9</v>
      </c>
      <c r="HL686">
        <v>54.004</v>
      </c>
      <c r="HM686">
        <v>30.121</v>
      </c>
      <c r="HN686">
        <v>25.5776</v>
      </c>
      <c r="HO686">
        <v>54.566</v>
      </c>
      <c r="HP686">
        <v>47.5681</v>
      </c>
      <c r="HQ686">
        <v>1</v>
      </c>
      <c r="HR686">
        <v>0.0614304</v>
      </c>
      <c r="HS686">
        <v>0.445673</v>
      </c>
      <c r="HT686">
        <v>20.1134</v>
      </c>
      <c r="HU686">
        <v>5.19782</v>
      </c>
      <c r="HV686">
        <v>12.004</v>
      </c>
      <c r="HW686">
        <v>4.9752</v>
      </c>
      <c r="HX686">
        <v>3.29398</v>
      </c>
      <c r="HY686">
        <v>9999</v>
      </c>
      <c r="HZ686">
        <v>36.2</v>
      </c>
      <c r="IA686">
        <v>9999</v>
      </c>
      <c r="IB686">
        <v>9999</v>
      </c>
      <c r="IC686">
        <v>1.86325</v>
      </c>
      <c r="ID686">
        <v>1.86813</v>
      </c>
      <c r="IE686">
        <v>1.86785</v>
      </c>
      <c r="IF686">
        <v>1.86905</v>
      </c>
      <c r="IG686">
        <v>1.86986</v>
      </c>
      <c r="IH686">
        <v>1.8659</v>
      </c>
      <c r="II686">
        <v>1.86695</v>
      </c>
      <c r="IJ686">
        <v>1.86844</v>
      </c>
      <c r="IK686">
        <v>5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5.87</v>
      </c>
      <c r="IY686">
        <v>0.3182</v>
      </c>
      <c r="IZ686">
        <v>0.744305887368214</v>
      </c>
      <c r="JA686">
        <v>0.00400708050939433</v>
      </c>
      <c r="JB686">
        <v>-7.0817227887937e-07</v>
      </c>
      <c r="JC686">
        <v>2.11393634800483e-10</v>
      </c>
      <c r="JD686">
        <v>-0.0902750961418796</v>
      </c>
      <c r="JE686">
        <v>-0.0199519798578536</v>
      </c>
      <c r="JF686">
        <v>0.00231849078142986</v>
      </c>
      <c r="JG686">
        <v>-2.72917625674962e-05</v>
      </c>
      <c r="JH686">
        <v>4</v>
      </c>
      <c r="JI686">
        <v>2436</v>
      </c>
      <c r="JJ686">
        <v>0</v>
      </c>
      <c r="JK686">
        <v>25</v>
      </c>
      <c r="JL686">
        <v>29318188.9</v>
      </c>
      <c r="JM686">
        <v>29318188.9</v>
      </c>
      <c r="JN686">
        <v>2.73315</v>
      </c>
      <c r="JO686">
        <v>2.61597</v>
      </c>
      <c r="JP686">
        <v>1.54785</v>
      </c>
      <c r="JQ686">
        <v>2.31567</v>
      </c>
      <c r="JR686">
        <v>1.64673</v>
      </c>
      <c r="JS686">
        <v>2.27417</v>
      </c>
      <c r="JT686">
        <v>34.2587</v>
      </c>
      <c r="JU686">
        <v>24.1926</v>
      </c>
      <c r="JV686">
        <v>18</v>
      </c>
      <c r="JW686">
        <v>504.211</v>
      </c>
      <c r="JX686">
        <v>337.031</v>
      </c>
      <c r="JY686">
        <v>26.4227</v>
      </c>
      <c r="JZ686">
        <v>28.1029</v>
      </c>
      <c r="KA686">
        <v>30.0003</v>
      </c>
      <c r="KB686">
        <v>28.0143</v>
      </c>
      <c r="KC686">
        <v>27.9702</v>
      </c>
      <c r="KD686">
        <v>54.7309</v>
      </c>
      <c r="KE686">
        <v>17.7882</v>
      </c>
      <c r="KF686">
        <v>100</v>
      </c>
      <c r="KG686">
        <v>26.42</v>
      </c>
      <c r="KH686">
        <v>1555.75</v>
      </c>
      <c r="KI686">
        <v>22.1144</v>
      </c>
      <c r="KJ686">
        <v>96.6545</v>
      </c>
      <c r="KK686">
        <v>94.6468</v>
      </c>
    </row>
    <row r="687" spans="1:297">
      <c r="A687">
        <v>671</v>
      </c>
      <c r="B687">
        <v>1759091339</v>
      </c>
      <c r="C687">
        <v>18227</v>
      </c>
      <c r="D687" t="s">
        <v>1790</v>
      </c>
      <c r="E687" t="s">
        <v>1791</v>
      </c>
      <c r="F687">
        <v>5</v>
      </c>
      <c r="G687" t="s">
        <v>1605</v>
      </c>
      <c r="H687" t="s">
        <v>436</v>
      </c>
      <c r="I687">
        <v>1759091330.84615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1580.03217066667</v>
      </c>
      <c r="AK687">
        <v>1552.98309090909</v>
      </c>
      <c r="AL687">
        <v>3.46204220779189</v>
      </c>
      <c r="AM687">
        <v>66.03</v>
      </c>
      <c r="AN687">
        <f>(AP687 - AO687 + DY687*1E3/(8.314*(EA687+273.15)) * AR687/DX687 * AQ687) * DX687/(100*DL687) * 1000/(1000 - AP687)</f>
        <v>0</v>
      </c>
      <c r="AO687">
        <v>22.1280167150325</v>
      </c>
      <c r="AP687">
        <v>22.6834254545454</v>
      </c>
      <c r="AQ687">
        <v>-0.000112288419913603</v>
      </c>
      <c r="AR687">
        <v>114.36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2.7</v>
      </c>
      <c r="DM687">
        <v>0.5</v>
      </c>
      <c r="DN687" t="s">
        <v>438</v>
      </c>
      <c r="DO687">
        <v>2</v>
      </c>
      <c r="DP687" t="b">
        <v>1</v>
      </c>
      <c r="DQ687">
        <v>1759091330.84615</v>
      </c>
      <c r="DR687">
        <v>1494.13692307692</v>
      </c>
      <c r="DS687">
        <v>1527.94153846154</v>
      </c>
      <c r="DT687">
        <v>22.6923230769231</v>
      </c>
      <c r="DU687">
        <v>22.1268461538461</v>
      </c>
      <c r="DV687">
        <v>1488.30230769231</v>
      </c>
      <c r="DW687">
        <v>22.3740538461538</v>
      </c>
      <c r="DX687">
        <v>500.017307692308</v>
      </c>
      <c r="DY687">
        <v>90.5778769230769</v>
      </c>
      <c r="DZ687">
        <v>0.0321646153846154</v>
      </c>
      <c r="EA687">
        <v>29.3575461538462</v>
      </c>
      <c r="EB687">
        <v>30.0068461538462</v>
      </c>
      <c r="EC687">
        <v>999.9</v>
      </c>
      <c r="ED687">
        <v>0</v>
      </c>
      <c r="EE687">
        <v>0</v>
      </c>
      <c r="EF687">
        <v>9988.60153846154</v>
      </c>
      <c r="EG687">
        <v>0</v>
      </c>
      <c r="EH687">
        <v>12.0875923076923</v>
      </c>
      <c r="EI687">
        <v>-33.8035307692308</v>
      </c>
      <c r="EJ687">
        <v>1528.83076923077</v>
      </c>
      <c r="EK687">
        <v>1562.51461538461</v>
      </c>
      <c r="EL687">
        <v>0.565487615384615</v>
      </c>
      <c r="EM687">
        <v>1527.94153846154</v>
      </c>
      <c r="EN687">
        <v>22.1268461538461</v>
      </c>
      <c r="EO687">
        <v>2.05542384615385</v>
      </c>
      <c r="EP687">
        <v>2.00420153846154</v>
      </c>
      <c r="EQ687">
        <v>17.8778615384615</v>
      </c>
      <c r="ER687">
        <v>17.4775769230769</v>
      </c>
      <c r="ES687">
        <v>2000.01384615385</v>
      </c>
      <c r="ET687">
        <v>0.980002230769231</v>
      </c>
      <c r="EU687">
        <v>0.0199976384615385</v>
      </c>
      <c r="EV687">
        <v>0</v>
      </c>
      <c r="EW687">
        <v>353.778461538462</v>
      </c>
      <c r="EX687">
        <v>5.00059</v>
      </c>
      <c r="EY687">
        <v>7190.24461538461</v>
      </c>
      <c r="EZ687">
        <v>17360.4461538462</v>
      </c>
      <c r="FA687">
        <v>41.4709230769231</v>
      </c>
      <c r="FB687">
        <v>41.312</v>
      </c>
      <c r="FC687">
        <v>40.937</v>
      </c>
      <c r="FD687">
        <v>40.6822307692308</v>
      </c>
      <c r="FE687">
        <v>42.3216923076923</v>
      </c>
      <c r="FF687">
        <v>1955.11461538462</v>
      </c>
      <c r="FG687">
        <v>39.9</v>
      </c>
      <c r="FH687">
        <v>0</v>
      </c>
      <c r="FI687">
        <v>1759091325.9</v>
      </c>
      <c r="FJ687">
        <v>0</v>
      </c>
      <c r="FK687">
        <v>353.8425</v>
      </c>
      <c r="FL687">
        <v>0.872717933220053</v>
      </c>
      <c r="FM687">
        <v>31.1524786993349</v>
      </c>
      <c r="FN687">
        <v>7190.74423076923</v>
      </c>
      <c r="FO687">
        <v>15</v>
      </c>
      <c r="FP687">
        <v>0</v>
      </c>
      <c r="FQ687" t="s">
        <v>439</v>
      </c>
      <c r="FR687">
        <v>0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-33.86398</v>
      </c>
      <c r="GD687">
        <v>0.119386466165413</v>
      </c>
      <c r="GE687">
        <v>0.536153805917667</v>
      </c>
      <c r="GF687">
        <v>1</v>
      </c>
      <c r="GG687">
        <v>353.732647058823</v>
      </c>
      <c r="GH687">
        <v>1.62759357414765</v>
      </c>
      <c r="GI687">
        <v>0.272407985798222</v>
      </c>
      <c r="GJ687">
        <v>-1</v>
      </c>
      <c r="GK687">
        <v>0.56976965</v>
      </c>
      <c r="GL687">
        <v>-0.072523984962406</v>
      </c>
      <c r="GM687">
        <v>0.00703718379946837</v>
      </c>
      <c r="GN687">
        <v>1</v>
      </c>
      <c r="GO687">
        <v>2</v>
      </c>
      <c r="GP687">
        <v>2</v>
      </c>
      <c r="GQ687" t="s">
        <v>440</v>
      </c>
      <c r="GR687">
        <v>3.13239</v>
      </c>
      <c r="GS687">
        <v>2.71032</v>
      </c>
      <c r="GT687">
        <v>0.21481</v>
      </c>
      <c r="GU687">
        <v>0.218058</v>
      </c>
      <c r="GV687">
        <v>0.099111</v>
      </c>
      <c r="GW687">
        <v>0.0980489</v>
      </c>
      <c r="GX687">
        <v>29582.2</v>
      </c>
      <c r="GY687">
        <v>31567.4</v>
      </c>
      <c r="GZ687">
        <v>34084.6</v>
      </c>
      <c r="HA687">
        <v>36549.7</v>
      </c>
      <c r="HB687">
        <v>43380</v>
      </c>
      <c r="HC687">
        <v>47342.1</v>
      </c>
      <c r="HD687">
        <v>53169.9</v>
      </c>
      <c r="HE687">
        <v>58416</v>
      </c>
      <c r="HF687">
        <v>1.95613</v>
      </c>
      <c r="HG687">
        <v>1.67157</v>
      </c>
      <c r="HH687">
        <v>0.12017</v>
      </c>
      <c r="HI687">
        <v>0</v>
      </c>
      <c r="HJ687">
        <v>28.0502</v>
      </c>
      <c r="HK687">
        <v>999.9</v>
      </c>
      <c r="HL687">
        <v>53.98</v>
      </c>
      <c r="HM687">
        <v>30.121</v>
      </c>
      <c r="HN687">
        <v>25.5644</v>
      </c>
      <c r="HO687">
        <v>54.996</v>
      </c>
      <c r="HP687">
        <v>47.5641</v>
      </c>
      <c r="HQ687">
        <v>1</v>
      </c>
      <c r="HR687">
        <v>0.061372</v>
      </c>
      <c r="HS687">
        <v>0.249202</v>
      </c>
      <c r="HT687">
        <v>20.1138</v>
      </c>
      <c r="HU687">
        <v>5.19737</v>
      </c>
      <c r="HV687">
        <v>12.004</v>
      </c>
      <c r="HW687">
        <v>4.9751</v>
      </c>
      <c r="HX687">
        <v>3.2939</v>
      </c>
      <c r="HY687">
        <v>9999</v>
      </c>
      <c r="HZ687">
        <v>36.2</v>
      </c>
      <c r="IA687">
        <v>9999</v>
      </c>
      <c r="IB687">
        <v>9999</v>
      </c>
      <c r="IC687">
        <v>1.86325</v>
      </c>
      <c r="ID687">
        <v>1.86813</v>
      </c>
      <c r="IE687">
        <v>1.86787</v>
      </c>
      <c r="IF687">
        <v>1.86905</v>
      </c>
      <c r="IG687">
        <v>1.86987</v>
      </c>
      <c r="IH687">
        <v>1.86589</v>
      </c>
      <c r="II687">
        <v>1.86699</v>
      </c>
      <c r="IJ687">
        <v>1.86844</v>
      </c>
      <c r="IK687">
        <v>5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5.92</v>
      </c>
      <c r="IY687">
        <v>0.3179</v>
      </c>
      <c r="IZ687">
        <v>0.744305887368214</v>
      </c>
      <c r="JA687">
        <v>0.00400708050939433</v>
      </c>
      <c r="JB687">
        <v>-7.0817227887937e-07</v>
      </c>
      <c r="JC687">
        <v>2.11393634800483e-10</v>
      </c>
      <c r="JD687">
        <v>-0.0902750961418796</v>
      </c>
      <c r="JE687">
        <v>-0.0199519798578536</v>
      </c>
      <c r="JF687">
        <v>0.00231849078142986</v>
      </c>
      <c r="JG687">
        <v>-2.72917625674962e-05</v>
      </c>
      <c r="JH687">
        <v>4</v>
      </c>
      <c r="JI687">
        <v>2436</v>
      </c>
      <c r="JJ687">
        <v>0</v>
      </c>
      <c r="JK687">
        <v>25</v>
      </c>
      <c r="JL687">
        <v>29318189</v>
      </c>
      <c r="JM687">
        <v>29318189</v>
      </c>
      <c r="JN687">
        <v>2.75635</v>
      </c>
      <c r="JO687">
        <v>2.60742</v>
      </c>
      <c r="JP687">
        <v>1.54785</v>
      </c>
      <c r="JQ687">
        <v>2.31567</v>
      </c>
      <c r="JR687">
        <v>1.64673</v>
      </c>
      <c r="JS687">
        <v>2.34131</v>
      </c>
      <c r="JT687">
        <v>34.2587</v>
      </c>
      <c r="JU687">
        <v>24.1926</v>
      </c>
      <c r="JV687">
        <v>18</v>
      </c>
      <c r="JW687">
        <v>504.203</v>
      </c>
      <c r="JX687">
        <v>337.177</v>
      </c>
      <c r="JY687">
        <v>26.4245</v>
      </c>
      <c r="JZ687">
        <v>28.1077</v>
      </c>
      <c r="KA687">
        <v>30.0002</v>
      </c>
      <c r="KB687">
        <v>28.019</v>
      </c>
      <c r="KC687">
        <v>27.9749</v>
      </c>
      <c r="KD687">
        <v>55.2627</v>
      </c>
      <c r="KE687">
        <v>17.7882</v>
      </c>
      <c r="KF687">
        <v>100</v>
      </c>
      <c r="KG687">
        <v>26.4507</v>
      </c>
      <c r="KH687">
        <v>1576.04</v>
      </c>
      <c r="KI687">
        <v>22.1235</v>
      </c>
      <c r="KJ687">
        <v>96.6531</v>
      </c>
      <c r="KK687">
        <v>94.6458</v>
      </c>
    </row>
    <row r="688" spans="1:297">
      <c r="A688">
        <v>672</v>
      </c>
      <c r="B688">
        <v>1759091344</v>
      </c>
      <c r="C688">
        <v>18232</v>
      </c>
      <c r="D688" t="s">
        <v>1792</v>
      </c>
      <c r="E688" t="s">
        <v>1793</v>
      </c>
      <c r="F688">
        <v>5</v>
      </c>
      <c r="G688" t="s">
        <v>1605</v>
      </c>
      <c r="H688" t="s">
        <v>436</v>
      </c>
      <c r="I688">
        <v>1759091335.84615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1596.48463085714</v>
      </c>
      <c r="AK688">
        <v>1569.64006060606</v>
      </c>
      <c r="AL688">
        <v>3.33344480519473</v>
      </c>
      <c r="AM688">
        <v>66.03</v>
      </c>
      <c r="AN688">
        <f>(AP688 - AO688 + DY688*1E3/(8.314*(EA688+273.15)) * AR688/DX688 * AQ688) * DX688/(100*DL688) * 1000/(1000 - AP688)</f>
        <v>0</v>
      </c>
      <c r="AO688">
        <v>22.1311984130195</v>
      </c>
      <c r="AP688">
        <v>22.6821703030303</v>
      </c>
      <c r="AQ688">
        <v>-7.86134638329971e-06</v>
      </c>
      <c r="AR688">
        <v>114.36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2.7</v>
      </c>
      <c r="DM688">
        <v>0.5</v>
      </c>
      <c r="DN688" t="s">
        <v>438</v>
      </c>
      <c r="DO688">
        <v>2</v>
      </c>
      <c r="DP688" t="b">
        <v>1</v>
      </c>
      <c r="DQ688">
        <v>1759091335.84615</v>
      </c>
      <c r="DR688">
        <v>1510.53076923077</v>
      </c>
      <c r="DS688">
        <v>1544.36692307692</v>
      </c>
      <c r="DT688">
        <v>22.6875769230769</v>
      </c>
      <c r="DU688">
        <v>22.1283384615385</v>
      </c>
      <c r="DV688">
        <v>1504.64076923077</v>
      </c>
      <c r="DW688">
        <v>22.3695230769231</v>
      </c>
      <c r="DX688">
        <v>499.968384615385</v>
      </c>
      <c r="DY688">
        <v>90.5773153846154</v>
      </c>
      <c r="DZ688">
        <v>0.0322874769230769</v>
      </c>
      <c r="EA688">
        <v>29.3549</v>
      </c>
      <c r="EB688">
        <v>30.0016076923077</v>
      </c>
      <c r="EC688">
        <v>999.9</v>
      </c>
      <c r="ED688">
        <v>0</v>
      </c>
      <c r="EE688">
        <v>0</v>
      </c>
      <c r="EF688">
        <v>9997.21384615385</v>
      </c>
      <c r="EG688">
        <v>0</v>
      </c>
      <c r="EH688">
        <v>12.0874846153846</v>
      </c>
      <c r="EI688">
        <v>-33.8366769230769</v>
      </c>
      <c r="EJ688">
        <v>1545.59692307692</v>
      </c>
      <c r="EK688">
        <v>1579.31384615385</v>
      </c>
      <c r="EL688">
        <v>0.559255923076923</v>
      </c>
      <c r="EM688">
        <v>1544.36692307692</v>
      </c>
      <c r="EN688">
        <v>22.1283384615385</v>
      </c>
      <c r="EO688">
        <v>2.05498307692308</v>
      </c>
      <c r="EP688">
        <v>2.00432384615385</v>
      </c>
      <c r="EQ688">
        <v>17.8744461538462</v>
      </c>
      <c r="ER688">
        <v>17.4785461538462</v>
      </c>
      <c r="ES688">
        <v>2000.00692307692</v>
      </c>
      <c r="ET688">
        <v>0.980002230769231</v>
      </c>
      <c r="EU688">
        <v>0.0199976384615385</v>
      </c>
      <c r="EV688">
        <v>0</v>
      </c>
      <c r="EW688">
        <v>353.853846153846</v>
      </c>
      <c r="EX688">
        <v>5.00059</v>
      </c>
      <c r="EY688">
        <v>7192.62615384615</v>
      </c>
      <c r="EZ688">
        <v>17360.3923076923</v>
      </c>
      <c r="FA688">
        <v>41.4854615384615</v>
      </c>
      <c r="FB688">
        <v>41.312</v>
      </c>
      <c r="FC688">
        <v>40.937</v>
      </c>
      <c r="FD688">
        <v>40.687</v>
      </c>
      <c r="FE688">
        <v>42.3265384615385</v>
      </c>
      <c r="FF688">
        <v>1955.10846153846</v>
      </c>
      <c r="FG688">
        <v>39.9</v>
      </c>
      <c r="FH688">
        <v>0</v>
      </c>
      <c r="FI688">
        <v>1759091330.7</v>
      </c>
      <c r="FJ688">
        <v>0</v>
      </c>
      <c r="FK688">
        <v>353.881038461538</v>
      </c>
      <c r="FL688">
        <v>0.071213663372239</v>
      </c>
      <c r="FM688">
        <v>24.7582906750351</v>
      </c>
      <c r="FN688">
        <v>7192.87461538462</v>
      </c>
      <c r="FO688">
        <v>15</v>
      </c>
      <c r="FP688">
        <v>0</v>
      </c>
      <c r="FQ688" t="s">
        <v>439</v>
      </c>
      <c r="FR688">
        <v>0</v>
      </c>
      <c r="FS688">
        <v>0</v>
      </c>
      <c r="FT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-33.841</v>
      </c>
      <c r="GD688">
        <v>-1.96278496240604</v>
      </c>
      <c r="GE688">
        <v>0.650017178234545</v>
      </c>
      <c r="GF688">
        <v>0</v>
      </c>
      <c r="GG688">
        <v>353.835764705882</v>
      </c>
      <c r="GH688">
        <v>0.715783032702445</v>
      </c>
      <c r="GI688">
        <v>0.224271114662524</v>
      </c>
      <c r="GJ688">
        <v>-1</v>
      </c>
      <c r="GK688">
        <v>0.56222395</v>
      </c>
      <c r="GL688">
        <v>-0.0765026616541352</v>
      </c>
      <c r="GM688">
        <v>0.00738412708094192</v>
      </c>
      <c r="GN688">
        <v>1</v>
      </c>
      <c r="GO688">
        <v>1</v>
      </c>
      <c r="GP688">
        <v>2</v>
      </c>
      <c r="GQ688" t="s">
        <v>448</v>
      </c>
      <c r="GR688">
        <v>3.13253</v>
      </c>
      <c r="GS688">
        <v>2.7106</v>
      </c>
      <c r="GT688">
        <v>0.216212</v>
      </c>
      <c r="GU688">
        <v>0.219626</v>
      </c>
      <c r="GV688">
        <v>0.0990999</v>
      </c>
      <c r="GW688">
        <v>0.0980549</v>
      </c>
      <c r="GX688">
        <v>29529.1</v>
      </c>
      <c r="GY688">
        <v>31503.9</v>
      </c>
      <c r="GZ688">
        <v>34084.3</v>
      </c>
      <c r="HA688">
        <v>36549.5</v>
      </c>
      <c r="HB688">
        <v>43380.4</v>
      </c>
      <c r="HC688">
        <v>47341.7</v>
      </c>
      <c r="HD688">
        <v>53169.4</v>
      </c>
      <c r="HE688">
        <v>58415.7</v>
      </c>
      <c r="HF688">
        <v>1.95592</v>
      </c>
      <c r="HG688">
        <v>1.6714</v>
      </c>
      <c r="HH688">
        <v>0.119962</v>
      </c>
      <c r="HI688">
        <v>0</v>
      </c>
      <c r="HJ688">
        <v>28.0496</v>
      </c>
      <c r="HK688">
        <v>999.9</v>
      </c>
      <c r="HL688">
        <v>53.98</v>
      </c>
      <c r="HM688">
        <v>30.121</v>
      </c>
      <c r="HN688">
        <v>25.5663</v>
      </c>
      <c r="HO688">
        <v>54.766</v>
      </c>
      <c r="HP688">
        <v>47.6042</v>
      </c>
      <c r="HQ688">
        <v>1</v>
      </c>
      <c r="HR688">
        <v>0.0621011</v>
      </c>
      <c r="HS688">
        <v>0.347328</v>
      </c>
      <c r="HT688">
        <v>20.1137</v>
      </c>
      <c r="HU688">
        <v>5.19752</v>
      </c>
      <c r="HV688">
        <v>12.004</v>
      </c>
      <c r="HW688">
        <v>4.9754</v>
      </c>
      <c r="HX688">
        <v>3.29398</v>
      </c>
      <c r="HY688">
        <v>9999</v>
      </c>
      <c r="HZ688">
        <v>36.2</v>
      </c>
      <c r="IA688">
        <v>9999</v>
      </c>
      <c r="IB688">
        <v>9999</v>
      </c>
      <c r="IC688">
        <v>1.86325</v>
      </c>
      <c r="ID688">
        <v>1.86813</v>
      </c>
      <c r="IE688">
        <v>1.86788</v>
      </c>
      <c r="IF688">
        <v>1.86905</v>
      </c>
      <c r="IG688">
        <v>1.86986</v>
      </c>
      <c r="IH688">
        <v>1.86588</v>
      </c>
      <c r="II688">
        <v>1.86698</v>
      </c>
      <c r="IJ688">
        <v>1.86844</v>
      </c>
      <c r="IK688">
        <v>5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5.98</v>
      </c>
      <c r="IY688">
        <v>0.3178</v>
      </c>
      <c r="IZ688">
        <v>0.744305887368214</v>
      </c>
      <c r="JA688">
        <v>0.00400708050939433</v>
      </c>
      <c r="JB688">
        <v>-7.0817227887937e-07</v>
      </c>
      <c r="JC688">
        <v>2.11393634800483e-10</v>
      </c>
      <c r="JD688">
        <v>-0.0902750961418796</v>
      </c>
      <c r="JE688">
        <v>-0.0199519798578536</v>
      </c>
      <c r="JF688">
        <v>0.00231849078142986</v>
      </c>
      <c r="JG688">
        <v>-2.72917625674962e-05</v>
      </c>
      <c r="JH688">
        <v>4</v>
      </c>
      <c r="JI688">
        <v>2436</v>
      </c>
      <c r="JJ688">
        <v>0</v>
      </c>
      <c r="JK688">
        <v>25</v>
      </c>
      <c r="JL688">
        <v>29318189.1</v>
      </c>
      <c r="JM688">
        <v>29318189.1</v>
      </c>
      <c r="JN688">
        <v>2.78076</v>
      </c>
      <c r="JO688">
        <v>2.60498</v>
      </c>
      <c r="JP688">
        <v>1.54785</v>
      </c>
      <c r="JQ688">
        <v>2.31445</v>
      </c>
      <c r="JR688">
        <v>1.64551</v>
      </c>
      <c r="JS688">
        <v>2.33887</v>
      </c>
      <c r="JT688">
        <v>34.2587</v>
      </c>
      <c r="JU688">
        <v>24.2013</v>
      </c>
      <c r="JV688">
        <v>18</v>
      </c>
      <c r="JW688">
        <v>504.113</v>
      </c>
      <c r="JX688">
        <v>337.12</v>
      </c>
      <c r="JY688">
        <v>26.4445</v>
      </c>
      <c r="JZ688">
        <v>28.1125</v>
      </c>
      <c r="KA688">
        <v>30.0006</v>
      </c>
      <c r="KB688">
        <v>28.0237</v>
      </c>
      <c r="KC688">
        <v>27.9796</v>
      </c>
      <c r="KD688">
        <v>55.6865</v>
      </c>
      <c r="KE688">
        <v>17.7882</v>
      </c>
      <c r="KF688">
        <v>100</v>
      </c>
      <c r="KG688">
        <v>26.4411</v>
      </c>
      <c r="KH688">
        <v>1589.57</v>
      </c>
      <c r="KI688">
        <v>22.1306</v>
      </c>
      <c r="KJ688">
        <v>96.6522</v>
      </c>
      <c r="KK688">
        <v>94.6453</v>
      </c>
    </row>
    <row r="689" spans="1:297">
      <c r="A689">
        <v>673</v>
      </c>
      <c r="B689">
        <v>1759091349</v>
      </c>
      <c r="C689">
        <v>18237</v>
      </c>
      <c r="D689" t="s">
        <v>1794</v>
      </c>
      <c r="E689" t="s">
        <v>1795</v>
      </c>
      <c r="F689">
        <v>5</v>
      </c>
      <c r="G689" t="s">
        <v>1605</v>
      </c>
      <c r="H689" t="s">
        <v>436</v>
      </c>
      <c r="I689">
        <v>1759091340.84615</v>
      </c>
      <c r="J689">
        <f>(K689)/1000</f>
        <v>0</v>
      </c>
      <c r="K689">
        <f>IF(DP689, AN689, AH689)</f>
        <v>0</v>
      </c>
      <c r="L689">
        <f>IF(DP689, AI689, AG689)</f>
        <v>0</v>
      </c>
      <c r="M689">
        <f>DR689 - IF(AU689&gt;1, L689*DL689*100.0/(AW689), 0)</f>
        <v>0</v>
      </c>
      <c r="N689">
        <f>((T689-J689/2)*M689-L689)/(T689+J689/2)</f>
        <v>0</v>
      </c>
      <c r="O689">
        <f>N689*(DY689+DZ689)/1000.0</f>
        <v>0</v>
      </c>
      <c r="P689">
        <f>(DR689 - IF(AU689&gt;1, L689*DL689*100.0/(AW689), 0))*(DY689+DZ689)/1000.0</f>
        <v>0</v>
      </c>
      <c r="Q689">
        <f>2.0/((1/S689-1/R689)+SIGN(S689)*SQRT((1/S689-1/R689)*(1/S689-1/R689) + 4*DM689/((DM689+1)*(DM689+1))*(2*1/S689*1/R689-1/R689*1/R689)))</f>
        <v>0</v>
      </c>
      <c r="R689">
        <f>IF(LEFT(DN689,1)&lt;&gt;"0",IF(LEFT(DN689,1)="1",3.0,DO689),$D$5+$E$5*(EF689*DY689/($K$5*1000))+$F$5*(EF689*DY689/($K$5*1000))*MAX(MIN(DL689,$J$5),$I$5)*MAX(MIN(DL689,$J$5),$I$5)+$G$5*MAX(MIN(DL689,$J$5),$I$5)*(EF689*DY689/($K$5*1000))+$H$5*(EF689*DY689/($K$5*1000))*(EF689*DY689/($K$5*1000)))</f>
        <v>0</v>
      </c>
      <c r="S689">
        <f>J689*(1000-(1000*0.61365*exp(17.502*W689/(240.97+W689))/(DY689+DZ689)+DT689)/2)/(1000*0.61365*exp(17.502*W689/(240.97+W689))/(DY689+DZ689)-DT689)</f>
        <v>0</v>
      </c>
      <c r="T689">
        <f>1/((DM689+1)/(Q689/1.6)+1/(R689/1.37)) + DM689/((DM689+1)/(Q689/1.6) + DM689/(R689/1.37))</f>
        <v>0</v>
      </c>
      <c r="U689">
        <f>(DH689*DK689)</f>
        <v>0</v>
      </c>
      <c r="V689">
        <f>(EA689+(U689+2*0.95*5.67E-8*(((EA689+$B$7)+273)^4-(EA689+273)^4)-44100*J689)/(1.84*29.3*R689+8*0.95*5.67E-8*(EA689+273)^3))</f>
        <v>0</v>
      </c>
      <c r="W689">
        <f>($C$7*EB689+$D$7*EC689+$E$7*V689)</f>
        <v>0</v>
      </c>
      <c r="X689">
        <f>0.61365*exp(17.502*W689/(240.97+W689))</f>
        <v>0</v>
      </c>
      <c r="Y689">
        <f>(Z689/AA689*100)</f>
        <v>0</v>
      </c>
      <c r="Z689">
        <f>DT689*(DY689+DZ689)/1000</f>
        <v>0</v>
      </c>
      <c r="AA689">
        <f>0.61365*exp(17.502*EA689/(240.97+EA689))</f>
        <v>0</v>
      </c>
      <c r="AB689">
        <f>(X689-DT689*(DY689+DZ689)/1000)</f>
        <v>0</v>
      </c>
      <c r="AC689">
        <f>(-J689*44100)</f>
        <v>0</v>
      </c>
      <c r="AD689">
        <f>2*29.3*R689*0.92*(EA689-W689)</f>
        <v>0</v>
      </c>
      <c r="AE689">
        <f>2*0.95*5.67E-8*(((EA689+$B$7)+273)^4-(W689+273)^4)</f>
        <v>0</v>
      </c>
      <c r="AF689">
        <f>U689+AE689+AC689+AD689</f>
        <v>0</v>
      </c>
      <c r="AG689">
        <f>DX689*AU689*(DS689-DR689*(1000-AU689*DU689)/(1000-AU689*DT689))/(100*DL689)</f>
        <v>0</v>
      </c>
      <c r="AH689">
        <f>1000*DX689*AU689*(DT689-DU689)/(100*DL689*(1000-AU689*DT689))</f>
        <v>0</v>
      </c>
      <c r="AI689">
        <f>(AJ689 - AK689 - DY689*1E3/(8.314*(EA689+273.15)) * AM689/DX689 * AL689) * DX689/(100*DL689) * (1000 - DU689)/1000</f>
        <v>0</v>
      </c>
      <c r="AJ689">
        <v>1615.24192990476</v>
      </c>
      <c r="AK689">
        <v>1587.52612121212</v>
      </c>
      <c r="AL689">
        <v>3.58100865800846</v>
      </c>
      <c r="AM689">
        <v>66.03</v>
      </c>
      <c r="AN689">
        <f>(AP689 - AO689 + DY689*1E3/(8.314*(EA689+273.15)) * AR689/DX689 * AQ689) * DX689/(100*DL689) * 1000/(1000 - AP689)</f>
        <v>0</v>
      </c>
      <c r="AO689">
        <v>22.1335588452273</v>
      </c>
      <c r="AP689">
        <v>22.6777084848485</v>
      </c>
      <c r="AQ689">
        <v>-6.067087867091e-05</v>
      </c>
      <c r="AR689">
        <v>114.36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MAX(0,($B$13+$C$13*EF689)/(1+$D$13*EF689)*DY689/(EA689+273)*$E$13)</f>
        <v>0</v>
      </c>
      <c r="AX689" t="s">
        <v>437</v>
      </c>
      <c r="AY689" t="s">
        <v>437</v>
      </c>
      <c r="AZ689">
        <v>0</v>
      </c>
      <c r="BA689">
        <v>0</v>
      </c>
      <c r="BB689">
        <f>1-AZ689/BA689</f>
        <v>0</v>
      </c>
      <c r="BC689">
        <v>0</v>
      </c>
      <c r="BD689" t="s">
        <v>437</v>
      </c>
      <c r="BE689" t="s">
        <v>437</v>
      </c>
      <c r="BF689">
        <v>0</v>
      </c>
      <c r="BG689">
        <v>0</v>
      </c>
      <c r="BH689">
        <f>1-BF689/BG689</f>
        <v>0</v>
      </c>
      <c r="BI689">
        <v>0.5</v>
      </c>
      <c r="BJ689">
        <f>DI689</f>
        <v>0</v>
      </c>
      <c r="BK689">
        <f>L689</f>
        <v>0</v>
      </c>
      <c r="BL689">
        <f>BH689*BI689*BJ689</f>
        <v>0</v>
      </c>
      <c r="BM689">
        <f>(BK689-BC689)/BJ689</f>
        <v>0</v>
      </c>
      <c r="BN689">
        <f>(BA689-BG689)/BG689</f>
        <v>0</v>
      </c>
      <c r="BO689">
        <f>AZ689/(BB689+AZ689/BG689)</f>
        <v>0</v>
      </c>
      <c r="BP689" t="s">
        <v>437</v>
      </c>
      <c r="BQ689">
        <v>0</v>
      </c>
      <c r="BR689">
        <f>IF(BQ689&lt;&gt;0, BQ689, BO689)</f>
        <v>0</v>
      </c>
      <c r="BS689">
        <f>1-BR689/BG689</f>
        <v>0</v>
      </c>
      <c r="BT689">
        <f>(BG689-BF689)/(BG689-BR689)</f>
        <v>0</v>
      </c>
      <c r="BU689">
        <f>(BA689-BG689)/(BA689-BR689)</f>
        <v>0</v>
      </c>
      <c r="BV689">
        <f>(BG689-BF689)/(BG689-AZ689)</f>
        <v>0</v>
      </c>
      <c r="BW689">
        <f>(BA689-BG689)/(BA689-AZ689)</f>
        <v>0</v>
      </c>
      <c r="BX689">
        <f>(BT689*BR689/BF689)</f>
        <v>0</v>
      </c>
      <c r="BY689">
        <f>(1-BX689)</f>
        <v>0</v>
      </c>
      <c r="DH689">
        <f>$B$11*EG689+$C$11*EH689+$F$11*ES689*(1-EV689)</f>
        <v>0</v>
      </c>
      <c r="DI689">
        <f>DH689*DJ689</f>
        <v>0</v>
      </c>
      <c r="DJ689">
        <f>($B$11*$D$9+$C$11*$D$9+$F$11*((FF689+EX689)/MAX(FF689+EX689+FG689, 0.1)*$I$9+FG689/MAX(FF689+EX689+FG689, 0.1)*$J$9))/($B$11+$C$11+$F$11)</f>
        <v>0</v>
      </c>
      <c r="DK689">
        <f>($B$11*$K$9+$C$11*$K$9+$F$11*((FF689+EX689)/MAX(FF689+EX689+FG689, 0.1)*$P$9+FG689/MAX(FF689+EX689+FG689, 0.1)*$Q$9))/($B$11+$C$11+$F$11)</f>
        <v>0</v>
      </c>
      <c r="DL689">
        <v>2.7</v>
      </c>
      <c r="DM689">
        <v>0.5</v>
      </c>
      <c r="DN689" t="s">
        <v>438</v>
      </c>
      <c r="DO689">
        <v>2</v>
      </c>
      <c r="DP689" t="b">
        <v>1</v>
      </c>
      <c r="DQ689">
        <v>1759091340.84615</v>
      </c>
      <c r="DR689">
        <v>1527.17153846154</v>
      </c>
      <c r="DS689">
        <v>1561.58846153846</v>
      </c>
      <c r="DT689">
        <v>22.6832846153846</v>
      </c>
      <c r="DU689">
        <v>22.1302923076923</v>
      </c>
      <c r="DV689">
        <v>1521.22615384615</v>
      </c>
      <c r="DW689">
        <v>22.3654076923077</v>
      </c>
      <c r="DX689">
        <v>499.990615384615</v>
      </c>
      <c r="DY689">
        <v>90.5778307692308</v>
      </c>
      <c r="DZ689">
        <v>0.0322919769230769</v>
      </c>
      <c r="EA689">
        <v>29.3532692307692</v>
      </c>
      <c r="EB689">
        <v>29.9995153846154</v>
      </c>
      <c r="EC689">
        <v>999.9</v>
      </c>
      <c r="ED689">
        <v>0</v>
      </c>
      <c r="EE689">
        <v>0</v>
      </c>
      <c r="EF689">
        <v>10012.3546153846</v>
      </c>
      <c r="EG689">
        <v>0</v>
      </c>
      <c r="EH689">
        <v>12.0881230769231</v>
      </c>
      <c r="EI689">
        <v>-34.4172307692308</v>
      </c>
      <c r="EJ689">
        <v>1562.61692307692</v>
      </c>
      <c r="EK689">
        <v>1596.92923076923</v>
      </c>
      <c r="EL689">
        <v>0.553019461538462</v>
      </c>
      <c r="EM689">
        <v>1561.58846153846</v>
      </c>
      <c r="EN689">
        <v>22.1302923076923</v>
      </c>
      <c r="EO689">
        <v>2.05460538461538</v>
      </c>
      <c r="EP689">
        <v>2.00451153846154</v>
      </c>
      <c r="EQ689">
        <v>17.8715307692308</v>
      </c>
      <c r="ER689">
        <v>17.4800307692308</v>
      </c>
      <c r="ES689">
        <v>1999.99923076923</v>
      </c>
      <c r="ET689">
        <v>0.980002153846154</v>
      </c>
      <c r="EU689">
        <v>0.0199976461538462</v>
      </c>
      <c r="EV689">
        <v>0</v>
      </c>
      <c r="EW689">
        <v>353.949307692308</v>
      </c>
      <c r="EX689">
        <v>5.00059</v>
      </c>
      <c r="EY689">
        <v>7194.75</v>
      </c>
      <c r="EZ689">
        <v>17360.3307692308</v>
      </c>
      <c r="FA689">
        <v>41.4951538461538</v>
      </c>
      <c r="FB689">
        <v>41.312</v>
      </c>
      <c r="FC689">
        <v>40.937</v>
      </c>
      <c r="FD689">
        <v>40.687</v>
      </c>
      <c r="FE689">
        <v>42.3313846153846</v>
      </c>
      <c r="FF689">
        <v>1955.10076923077</v>
      </c>
      <c r="FG689">
        <v>39.8984615384615</v>
      </c>
      <c r="FH689">
        <v>0</v>
      </c>
      <c r="FI689">
        <v>1759091335.5</v>
      </c>
      <c r="FJ689">
        <v>0</v>
      </c>
      <c r="FK689">
        <v>353.986653846154</v>
      </c>
      <c r="FL689">
        <v>1.29029058575974</v>
      </c>
      <c r="FM689">
        <v>24.976068392718</v>
      </c>
      <c r="FN689">
        <v>7194.90269230769</v>
      </c>
      <c r="FO689">
        <v>15</v>
      </c>
      <c r="FP689">
        <v>0</v>
      </c>
      <c r="FQ689" t="s">
        <v>439</v>
      </c>
      <c r="FR689">
        <v>0</v>
      </c>
      <c r="FS689">
        <v>0</v>
      </c>
      <c r="FT689">
        <v>0</v>
      </c>
      <c r="FU689">
        <v>0</v>
      </c>
      <c r="FV689">
        <v>0</v>
      </c>
      <c r="FW689">
        <v>0</v>
      </c>
      <c r="FX689">
        <v>0</v>
      </c>
      <c r="FY689">
        <v>0</v>
      </c>
      <c r="FZ689">
        <v>0</v>
      </c>
      <c r="GA689">
        <v>0</v>
      </c>
      <c r="GB689">
        <v>0</v>
      </c>
      <c r="GC689">
        <v>-34.1049285714286</v>
      </c>
      <c r="GD689">
        <v>-6.00479999999999</v>
      </c>
      <c r="GE689">
        <v>0.862606827141597</v>
      </c>
      <c r="GF689">
        <v>0</v>
      </c>
      <c r="GG689">
        <v>353.955294117647</v>
      </c>
      <c r="GH689">
        <v>0.724155834130998</v>
      </c>
      <c r="GI689">
        <v>0.23438813077404</v>
      </c>
      <c r="GJ689">
        <v>-1</v>
      </c>
      <c r="GK689">
        <v>0.556684285714286</v>
      </c>
      <c r="GL689">
        <v>-0.075614493506493</v>
      </c>
      <c r="GM689">
        <v>0.00766381421973144</v>
      </c>
      <c r="GN689">
        <v>1</v>
      </c>
      <c r="GO689">
        <v>1</v>
      </c>
      <c r="GP689">
        <v>2</v>
      </c>
      <c r="GQ689" t="s">
        <v>448</v>
      </c>
      <c r="GR689">
        <v>3.13259</v>
      </c>
      <c r="GS689">
        <v>2.71029</v>
      </c>
      <c r="GT689">
        <v>0.217676</v>
      </c>
      <c r="GU689">
        <v>0.220915</v>
      </c>
      <c r="GV689">
        <v>0.0990851</v>
      </c>
      <c r="GW689">
        <v>0.0980608</v>
      </c>
      <c r="GX689">
        <v>29474</v>
      </c>
      <c r="GY689">
        <v>31451.7</v>
      </c>
      <c r="GZ689">
        <v>34084.4</v>
      </c>
      <c r="HA689">
        <v>36549.2</v>
      </c>
      <c r="HB689">
        <v>43381.1</v>
      </c>
      <c r="HC689">
        <v>47341.4</v>
      </c>
      <c r="HD689">
        <v>53169.3</v>
      </c>
      <c r="HE689">
        <v>58415.5</v>
      </c>
      <c r="HF689">
        <v>1.9561</v>
      </c>
      <c r="HG689">
        <v>1.6711</v>
      </c>
      <c r="HH689">
        <v>0.119328</v>
      </c>
      <c r="HI689">
        <v>0</v>
      </c>
      <c r="HJ689">
        <v>28.0472</v>
      </c>
      <c r="HK689">
        <v>999.9</v>
      </c>
      <c r="HL689">
        <v>54.004</v>
      </c>
      <c r="HM689">
        <v>30.121</v>
      </c>
      <c r="HN689">
        <v>25.5781</v>
      </c>
      <c r="HO689">
        <v>54.116</v>
      </c>
      <c r="HP689">
        <v>47.7564</v>
      </c>
      <c r="HQ689">
        <v>1</v>
      </c>
      <c r="HR689">
        <v>0.0625051</v>
      </c>
      <c r="HS689">
        <v>0.345398</v>
      </c>
      <c r="HT689">
        <v>20.1136</v>
      </c>
      <c r="HU689">
        <v>5.19603</v>
      </c>
      <c r="HV689">
        <v>12.004</v>
      </c>
      <c r="HW689">
        <v>4.9751</v>
      </c>
      <c r="HX689">
        <v>3.29388</v>
      </c>
      <c r="HY689">
        <v>9999</v>
      </c>
      <c r="HZ689">
        <v>36.2</v>
      </c>
      <c r="IA689">
        <v>9999</v>
      </c>
      <c r="IB689">
        <v>9999</v>
      </c>
      <c r="IC689">
        <v>1.86325</v>
      </c>
      <c r="ID689">
        <v>1.86813</v>
      </c>
      <c r="IE689">
        <v>1.86788</v>
      </c>
      <c r="IF689">
        <v>1.86905</v>
      </c>
      <c r="IG689">
        <v>1.86987</v>
      </c>
      <c r="IH689">
        <v>1.86589</v>
      </c>
      <c r="II689">
        <v>1.86699</v>
      </c>
      <c r="IJ689">
        <v>1.86844</v>
      </c>
      <c r="IK689">
        <v>5</v>
      </c>
      <c r="IL689">
        <v>0</v>
      </c>
      <c r="IM689">
        <v>0</v>
      </c>
      <c r="IN689">
        <v>0</v>
      </c>
      <c r="IO689" t="s">
        <v>441</v>
      </c>
      <c r="IP689" t="s">
        <v>442</v>
      </c>
      <c r="IQ689" t="s">
        <v>443</v>
      </c>
      <c r="IR689" t="s">
        <v>443</v>
      </c>
      <c r="IS689" t="s">
        <v>443</v>
      </c>
      <c r="IT689" t="s">
        <v>443</v>
      </c>
      <c r="IU689">
        <v>0</v>
      </c>
      <c r="IV689">
        <v>100</v>
      </c>
      <c r="IW689">
        <v>100</v>
      </c>
      <c r="IX689">
        <v>6.04</v>
      </c>
      <c r="IY689">
        <v>0.3176</v>
      </c>
      <c r="IZ689">
        <v>0.744305887368214</v>
      </c>
      <c r="JA689">
        <v>0.00400708050939433</v>
      </c>
      <c r="JB689">
        <v>-7.0817227887937e-07</v>
      </c>
      <c r="JC689">
        <v>2.11393634800483e-10</v>
      </c>
      <c r="JD689">
        <v>-0.0902750961418796</v>
      </c>
      <c r="JE689">
        <v>-0.0199519798578536</v>
      </c>
      <c r="JF689">
        <v>0.00231849078142986</v>
      </c>
      <c r="JG689">
        <v>-2.72917625674962e-05</v>
      </c>
      <c r="JH689">
        <v>4</v>
      </c>
      <c r="JI689">
        <v>2436</v>
      </c>
      <c r="JJ689">
        <v>0</v>
      </c>
      <c r="JK689">
        <v>25</v>
      </c>
      <c r="JL689">
        <v>29318189.1</v>
      </c>
      <c r="JM689">
        <v>29318189.1</v>
      </c>
      <c r="JN689">
        <v>2.80273</v>
      </c>
      <c r="JO689">
        <v>2.60498</v>
      </c>
      <c r="JP689">
        <v>1.54785</v>
      </c>
      <c r="JQ689">
        <v>2.31567</v>
      </c>
      <c r="JR689">
        <v>1.64551</v>
      </c>
      <c r="JS689">
        <v>2.36084</v>
      </c>
      <c r="JT689">
        <v>34.2587</v>
      </c>
      <c r="JU689">
        <v>24.1926</v>
      </c>
      <c r="JV689">
        <v>18</v>
      </c>
      <c r="JW689">
        <v>504.27</v>
      </c>
      <c r="JX689">
        <v>337.005</v>
      </c>
      <c r="JY689">
        <v>26.4412</v>
      </c>
      <c r="JZ689">
        <v>28.1173</v>
      </c>
      <c r="KA689">
        <v>30.0004</v>
      </c>
      <c r="KB689">
        <v>28.0285</v>
      </c>
      <c r="KC689">
        <v>27.9849</v>
      </c>
      <c r="KD689">
        <v>56.206</v>
      </c>
      <c r="KE689">
        <v>17.7882</v>
      </c>
      <c r="KF689">
        <v>100</v>
      </c>
      <c r="KG689">
        <v>26.4401</v>
      </c>
      <c r="KH689">
        <v>1609.8</v>
      </c>
      <c r="KI689">
        <v>22.143</v>
      </c>
      <c r="KJ689">
        <v>96.6521</v>
      </c>
      <c r="KK689">
        <v>94.6448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2025-09-28T15:33:29Z</dcterms:created>
  <dcterms:modified xsi:type="dcterms:W3CDTF">2025-09-28T15:33:29Z</dcterms:modified>
</cp:coreProperties>
</file>